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8981c4f0b2f153/Desktop/"/>
    </mc:Choice>
  </mc:AlternateContent>
  <xr:revisionPtr revIDLastSave="0" documentId="13_ncr:40009_{73B6A86B-BF27-485C-8C07-DC4FB2E62CE9}" xr6:coauthVersionLast="47" xr6:coauthVersionMax="47" xr10:uidLastSave="{00000000-0000-0000-0000-000000000000}"/>
  <bookViews>
    <workbookView xWindow="-120" yWindow="-120" windowWidth="29040" windowHeight="15720" activeTab="2"/>
  </bookViews>
  <sheets>
    <sheet name="inflation_data" sheetId="1" r:id="rId1"/>
    <sheet name="country_to_continent" sheetId="2" r:id="rId2"/>
    <sheet name="stats" sheetId="3" r:id="rId3"/>
  </sheets>
  <calcPr calcId="0"/>
</workbook>
</file>

<file path=xl/calcChain.xml><?xml version="1.0" encoding="utf-8"?>
<calcChain xmlns="http://schemas.openxmlformats.org/spreadsheetml/2006/main">
  <c r="B5" i="3" l="1"/>
  <c r="C5" i="3"/>
  <c r="B7" i="3"/>
  <c r="B6" i="3"/>
  <c r="B4" i="3"/>
  <c r="B3" i="3"/>
  <c r="B2" i="3"/>
  <c r="C7" i="3"/>
  <c r="C6" i="3"/>
  <c r="C3" i="3"/>
  <c r="C2" i="3"/>
  <c r="C4" i="3"/>
  <c r="AZ3" i="1" a="1"/>
  <c r="AZ3" i="1"/>
  <c r="AZ4" i="1" a="1"/>
  <c r="AZ4" i="1"/>
  <c r="AZ5" i="1" a="1"/>
  <c r="AZ5" i="1"/>
  <c r="AZ6" i="1" a="1"/>
  <c r="AZ6" i="1" s="1"/>
  <c r="AZ7" i="1" a="1"/>
  <c r="AZ7" i="1" s="1"/>
  <c r="AZ8" i="1" a="1"/>
  <c r="AZ8" i="1"/>
  <c r="AZ9" i="1" a="1"/>
  <c r="AZ9" i="1"/>
  <c r="AZ10" i="1" a="1"/>
  <c r="AZ10" i="1"/>
  <c r="AZ11" i="1" a="1"/>
  <c r="AZ11" i="1"/>
  <c r="AZ12" i="1" a="1"/>
  <c r="AZ12" i="1"/>
  <c r="AZ13" i="1" a="1"/>
  <c r="AZ13" i="1"/>
  <c r="AZ14" i="1" a="1"/>
  <c r="AZ14" i="1" s="1"/>
  <c r="AZ15" i="1" a="1"/>
  <c r="AZ15" i="1" s="1"/>
  <c r="AZ16" i="1" a="1"/>
  <c r="AZ16" i="1"/>
  <c r="AZ17" i="1" a="1"/>
  <c r="AZ17" i="1"/>
  <c r="AZ18" i="1" a="1"/>
  <c r="AZ18" i="1"/>
  <c r="AZ19" i="1" a="1"/>
  <c r="AZ19" i="1"/>
  <c r="AZ20" i="1" a="1"/>
  <c r="AZ20" i="1"/>
  <c r="AZ21" i="1" a="1"/>
  <c r="AZ21" i="1"/>
  <c r="AZ22" i="1" a="1"/>
  <c r="AZ22" i="1" s="1"/>
  <c r="AZ23" i="1" a="1"/>
  <c r="AZ23" i="1" s="1"/>
  <c r="AZ24" i="1" a="1"/>
  <c r="AZ24" i="1"/>
  <c r="AZ25" i="1" a="1"/>
  <c r="AZ25" i="1"/>
  <c r="AZ26" i="1" a="1"/>
  <c r="AZ26" i="1"/>
  <c r="AZ27" i="1" a="1"/>
  <c r="AZ27" i="1"/>
  <c r="AZ28" i="1" a="1"/>
  <c r="AZ28" i="1"/>
  <c r="AZ29" i="1" a="1"/>
  <c r="AZ29" i="1"/>
  <c r="AZ30" i="1" a="1"/>
  <c r="AZ30" i="1" s="1"/>
  <c r="AZ31" i="1" a="1"/>
  <c r="AZ31" i="1" s="1"/>
  <c r="AZ32" i="1" a="1"/>
  <c r="AZ32" i="1"/>
  <c r="AZ33" i="1" a="1"/>
  <c r="AZ33" i="1"/>
  <c r="AZ34" i="1" a="1"/>
  <c r="AZ34" i="1"/>
  <c r="AZ35" i="1" a="1"/>
  <c r="AZ35" i="1"/>
  <c r="AZ36" i="1" a="1"/>
  <c r="AZ36" i="1"/>
  <c r="AZ37" i="1" a="1"/>
  <c r="AZ37" i="1"/>
  <c r="AZ38" i="1" a="1"/>
  <c r="AZ38" i="1" s="1"/>
  <c r="AZ39" i="1" a="1"/>
  <c r="AZ39" i="1" s="1"/>
  <c r="AZ40" i="1" a="1"/>
  <c r="AZ40" i="1"/>
  <c r="AZ41" i="1" a="1"/>
  <c r="AZ41" i="1"/>
  <c r="AZ42" i="1" a="1"/>
  <c r="AZ42" i="1"/>
  <c r="AZ43" i="1" a="1"/>
  <c r="AZ43" i="1"/>
  <c r="AZ44" i="1" a="1"/>
  <c r="AZ44" i="1"/>
  <c r="AZ45" i="1" a="1"/>
  <c r="AZ45" i="1"/>
  <c r="AZ46" i="1" a="1"/>
  <c r="AZ46" i="1" s="1"/>
  <c r="AZ47" i="1" a="1"/>
  <c r="AZ47" i="1" s="1"/>
  <c r="AZ48" i="1" a="1"/>
  <c r="AZ48" i="1" s="1"/>
  <c r="AZ49" i="1" a="1"/>
  <c r="AZ49" i="1"/>
  <c r="AZ50" i="1" a="1"/>
  <c r="AZ50" i="1"/>
  <c r="AZ51" i="1" a="1"/>
  <c r="AZ51" i="1"/>
  <c r="AZ52" i="1" a="1"/>
  <c r="AZ52" i="1" s="1"/>
  <c r="AZ53" i="1" a="1"/>
  <c r="AZ53" i="1"/>
  <c r="AZ54" i="1" a="1"/>
  <c r="AZ54" i="1" s="1"/>
  <c r="AZ55" i="1" a="1"/>
  <c r="AZ55" i="1" s="1"/>
  <c r="AZ56" i="1" a="1"/>
  <c r="AZ56" i="1" s="1"/>
  <c r="AZ57" i="1" a="1"/>
  <c r="AZ57" i="1"/>
  <c r="AZ58" i="1" a="1"/>
  <c r="AZ58" i="1"/>
  <c r="AZ59" i="1" a="1"/>
  <c r="AZ59" i="1"/>
  <c r="AZ60" i="1" a="1"/>
  <c r="AZ60" i="1" s="1"/>
  <c r="AZ61" i="1" a="1"/>
  <c r="AZ61" i="1"/>
  <c r="AZ62" i="1" a="1"/>
  <c r="AZ62" i="1" s="1"/>
  <c r="AZ63" i="1" a="1"/>
  <c r="AZ63" i="1" s="1"/>
  <c r="AZ64" i="1" a="1"/>
  <c r="AZ64" i="1" s="1"/>
  <c r="AZ65" i="1" a="1"/>
  <c r="AZ65" i="1"/>
  <c r="AZ66" i="1" a="1"/>
  <c r="AZ66" i="1"/>
  <c r="AZ67" i="1" a="1"/>
  <c r="AZ67" i="1"/>
  <c r="AZ68" i="1" a="1"/>
  <c r="AZ68" i="1" s="1"/>
  <c r="AZ69" i="1" a="1"/>
  <c r="AZ69" i="1"/>
  <c r="AZ70" i="1" a="1"/>
  <c r="AZ70" i="1" s="1"/>
  <c r="AZ71" i="1" a="1"/>
  <c r="AZ71" i="1" s="1"/>
  <c r="AZ72" i="1" a="1"/>
  <c r="AZ72" i="1" s="1"/>
  <c r="AZ73" i="1" a="1"/>
  <c r="AZ73" i="1"/>
  <c r="AZ74" i="1" a="1"/>
  <c r="AZ74" i="1"/>
  <c r="AZ75" i="1" a="1"/>
  <c r="AZ75" i="1"/>
  <c r="AZ76" i="1" a="1"/>
  <c r="AZ76" i="1" s="1"/>
  <c r="AZ77" i="1" a="1"/>
  <c r="AZ77" i="1"/>
  <c r="AZ78" i="1" a="1"/>
  <c r="AZ78" i="1" s="1"/>
  <c r="AZ79" i="1" a="1"/>
  <c r="AZ79" i="1" s="1"/>
  <c r="AZ80" i="1" a="1"/>
  <c r="AZ80" i="1" s="1"/>
  <c r="AZ81" i="1" a="1"/>
  <c r="AZ81" i="1"/>
  <c r="AZ82" i="1" a="1"/>
  <c r="AZ82" i="1"/>
  <c r="AZ83" i="1" a="1"/>
  <c r="AZ83" i="1"/>
  <c r="AZ84" i="1" a="1"/>
  <c r="AZ84" i="1" s="1"/>
  <c r="AZ85" i="1" a="1"/>
  <c r="AZ85" i="1"/>
  <c r="AZ86" i="1" a="1"/>
  <c r="AZ86" i="1" s="1"/>
  <c r="AZ87" i="1" a="1"/>
  <c r="AZ87" i="1" s="1"/>
  <c r="AZ88" i="1" a="1"/>
  <c r="AZ88" i="1" s="1"/>
  <c r="AZ89" i="1" a="1"/>
  <c r="AZ89" i="1"/>
  <c r="AZ90" i="1" a="1"/>
  <c r="AZ90" i="1"/>
  <c r="AZ91" i="1" a="1"/>
  <c r="AZ91" i="1"/>
  <c r="AZ92" i="1" a="1"/>
  <c r="AZ92" i="1" s="1"/>
  <c r="AZ93" i="1" a="1"/>
  <c r="AZ93" i="1"/>
  <c r="AZ94" i="1" a="1"/>
  <c r="AZ94" i="1" s="1"/>
  <c r="AZ95" i="1" a="1"/>
  <c r="AZ95" i="1" s="1"/>
  <c r="AZ96" i="1" a="1"/>
  <c r="AZ96" i="1" s="1"/>
  <c r="AZ97" i="1" a="1"/>
  <c r="AZ97" i="1"/>
  <c r="AZ98" i="1" a="1"/>
  <c r="AZ98" i="1"/>
  <c r="AZ99" i="1" a="1"/>
  <c r="AZ99" i="1"/>
  <c r="AZ100" i="1" a="1"/>
  <c r="AZ100" i="1" s="1"/>
  <c r="AZ101" i="1" a="1"/>
  <c r="AZ101" i="1"/>
  <c r="AZ102" i="1" a="1"/>
  <c r="AZ102" i="1" s="1"/>
  <c r="AZ103" i="1" a="1"/>
  <c r="AZ103" i="1" s="1"/>
  <c r="AZ104" i="1" a="1"/>
  <c r="AZ104" i="1" s="1"/>
  <c r="AZ105" i="1" a="1"/>
  <c r="AZ105" i="1"/>
  <c r="AZ106" i="1" a="1"/>
  <c r="AZ106" i="1"/>
  <c r="AZ107" i="1" a="1"/>
  <c r="AZ107" i="1"/>
  <c r="AZ108" i="1" a="1"/>
  <c r="AZ108" i="1" s="1"/>
  <c r="AZ109" i="1" a="1"/>
  <c r="AZ109" i="1"/>
  <c r="AZ110" i="1" a="1"/>
  <c r="AZ110" i="1" s="1"/>
  <c r="AZ111" i="1" a="1"/>
  <c r="AZ111" i="1" s="1"/>
  <c r="AZ112" i="1" a="1"/>
  <c r="AZ112" i="1" s="1"/>
  <c r="AZ113" i="1" a="1"/>
  <c r="AZ113" i="1"/>
  <c r="AZ114" i="1" a="1"/>
  <c r="AZ114" i="1"/>
  <c r="AZ115" i="1" a="1"/>
  <c r="AZ115" i="1"/>
  <c r="AZ116" i="1" a="1"/>
  <c r="AZ116" i="1" s="1"/>
  <c r="AZ117" i="1" a="1"/>
  <c r="AZ117" i="1"/>
  <c r="AZ118" i="1" a="1"/>
  <c r="AZ118" i="1" s="1"/>
  <c r="AZ119" i="1" a="1"/>
  <c r="AZ119" i="1" s="1"/>
  <c r="AZ120" i="1" a="1"/>
  <c r="AZ120" i="1" s="1"/>
  <c r="AZ121" i="1" a="1"/>
  <c r="AZ121" i="1"/>
  <c r="AZ122" i="1" a="1"/>
  <c r="AZ122" i="1"/>
  <c r="AZ123" i="1" a="1"/>
  <c r="AZ123" i="1"/>
  <c r="AZ124" i="1" a="1"/>
  <c r="AZ124" i="1" s="1"/>
  <c r="AZ125" i="1" a="1"/>
  <c r="AZ125" i="1"/>
  <c r="AZ126" i="1" a="1"/>
  <c r="AZ126" i="1" s="1"/>
  <c r="AZ127" i="1" a="1"/>
  <c r="AZ127" i="1" s="1"/>
  <c r="AZ128" i="1" a="1"/>
  <c r="AZ128" i="1" s="1"/>
  <c r="AZ129" i="1" a="1"/>
  <c r="AZ129" i="1"/>
  <c r="AZ130" i="1" a="1"/>
  <c r="AZ130" i="1"/>
  <c r="AZ131" i="1" a="1"/>
  <c r="AZ131" i="1"/>
  <c r="AZ132" i="1" a="1"/>
  <c r="AZ132" i="1" s="1"/>
  <c r="AZ133" i="1" a="1"/>
  <c r="AZ133" i="1"/>
  <c r="AZ134" i="1" a="1"/>
  <c r="AZ134" i="1" s="1"/>
  <c r="AZ135" i="1" a="1"/>
  <c r="AZ135" i="1" s="1"/>
  <c r="AZ136" i="1" a="1"/>
  <c r="AZ136" i="1" s="1"/>
  <c r="AZ137" i="1" a="1"/>
  <c r="AZ137" i="1"/>
  <c r="AZ138" i="1" a="1"/>
  <c r="AZ138" i="1"/>
  <c r="AZ139" i="1" a="1"/>
  <c r="AZ139" i="1"/>
  <c r="AZ140" i="1" a="1"/>
  <c r="AZ140" i="1" s="1"/>
  <c r="AZ141" i="1" a="1"/>
  <c r="AZ141" i="1"/>
  <c r="AZ142" i="1" a="1"/>
  <c r="AZ142" i="1" s="1"/>
  <c r="AZ143" i="1" a="1"/>
  <c r="AZ143" i="1" s="1"/>
  <c r="AZ144" i="1" a="1"/>
  <c r="AZ144" i="1" s="1"/>
  <c r="AZ145" i="1" a="1"/>
  <c r="AZ145" i="1"/>
  <c r="AZ146" i="1" a="1"/>
  <c r="AZ146" i="1"/>
  <c r="AZ147" i="1" a="1"/>
  <c r="AZ147" i="1"/>
  <c r="AZ148" i="1" a="1"/>
  <c r="AZ148" i="1" s="1"/>
  <c r="AZ149" i="1" a="1"/>
  <c r="AZ149" i="1"/>
  <c r="AZ150" i="1" a="1"/>
  <c r="AZ150" i="1" s="1"/>
  <c r="AZ151" i="1" a="1"/>
  <c r="AZ151" i="1" s="1"/>
  <c r="AZ152" i="1" a="1"/>
  <c r="AZ152" i="1" s="1"/>
  <c r="AZ153" i="1" a="1"/>
  <c r="AZ153" i="1"/>
  <c r="AZ154" i="1" a="1"/>
  <c r="AZ154" i="1"/>
  <c r="AZ155" i="1" a="1"/>
  <c r="AZ155" i="1"/>
  <c r="AZ156" i="1" a="1"/>
  <c r="AZ156" i="1" s="1"/>
  <c r="AZ157" i="1" a="1"/>
  <c r="AZ157" i="1"/>
  <c r="AZ158" i="1" a="1"/>
  <c r="AZ158" i="1" s="1"/>
  <c r="AZ159" i="1" a="1"/>
  <c r="AZ159" i="1" s="1"/>
  <c r="AZ160" i="1" a="1"/>
  <c r="AZ160" i="1" s="1"/>
  <c r="AZ161" i="1" a="1"/>
  <c r="AZ161" i="1"/>
  <c r="AZ162" i="1" a="1"/>
  <c r="AZ162" i="1"/>
  <c r="AZ163" i="1" a="1"/>
  <c r="AZ163" i="1"/>
  <c r="AZ164" i="1" a="1"/>
  <c r="AZ164" i="1" s="1"/>
  <c r="AZ165" i="1" a="1"/>
  <c r="AZ165" i="1"/>
  <c r="AZ166" i="1" a="1"/>
  <c r="AZ166" i="1" s="1"/>
  <c r="AZ167" i="1" a="1"/>
  <c r="AZ167" i="1" s="1"/>
  <c r="AZ168" i="1" a="1"/>
  <c r="AZ168" i="1" s="1"/>
  <c r="AZ169" i="1" a="1"/>
  <c r="AZ169" i="1"/>
  <c r="AZ170" i="1" a="1"/>
  <c r="AZ170" i="1"/>
  <c r="AZ171" i="1" a="1"/>
  <c r="AZ171" i="1"/>
  <c r="AZ172" i="1" a="1"/>
  <c r="AZ172" i="1" s="1"/>
  <c r="AZ173" i="1" a="1"/>
  <c r="AZ173" i="1"/>
  <c r="AZ174" i="1" a="1"/>
  <c r="AZ174" i="1" s="1"/>
  <c r="AZ175" i="1" a="1"/>
  <c r="AZ175" i="1" s="1"/>
  <c r="AZ176" i="1" a="1"/>
  <c r="AZ176" i="1" s="1"/>
  <c r="AZ177" i="1" a="1"/>
  <c r="AZ177" i="1"/>
  <c r="AZ178" i="1" a="1"/>
  <c r="AZ178" i="1"/>
  <c r="AZ179" i="1" a="1"/>
  <c r="AZ179" i="1"/>
  <c r="AZ180" i="1" a="1"/>
  <c r="AZ180" i="1" s="1"/>
  <c r="AZ181" i="1" a="1"/>
  <c r="AZ181" i="1"/>
  <c r="AZ182" i="1" a="1"/>
  <c r="AZ182" i="1" s="1"/>
  <c r="AZ183" i="1" a="1"/>
  <c r="AZ183" i="1" s="1"/>
  <c r="AZ184" i="1" a="1"/>
  <c r="AZ184" i="1" s="1"/>
  <c r="AZ185" i="1" a="1"/>
  <c r="AZ185" i="1"/>
  <c r="AZ186" i="1" a="1"/>
  <c r="AZ186" i="1"/>
  <c r="AZ187" i="1" a="1"/>
  <c r="AZ187" i="1"/>
  <c r="AZ188" i="1" a="1"/>
  <c r="AZ188" i="1" s="1"/>
  <c r="AZ189" i="1" a="1"/>
  <c r="AZ189" i="1"/>
  <c r="AZ190" i="1" a="1"/>
  <c r="AZ190" i="1" s="1"/>
  <c r="AZ191" i="1" a="1"/>
  <c r="AZ191" i="1" s="1"/>
  <c r="AZ192" i="1" a="1"/>
  <c r="AZ192" i="1" s="1"/>
  <c r="AZ193" i="1" a="1"/>
  <c r="AZ193" i="1"/>
  <c r="AZ194" i="1" a="1"/>
  <c r="AZ194" i="1"/>
  <c r="AZ195" i="1" a="1"/>
  <c r="AZ195" i="1"/>
  <c r="AZ196" i="1" a="1"/>
  <c r="AZ196" i="1" s="1"/>
  <c r="AZ197" i="1" a="1"/>
  <c r="AZ197" i="1"/>
  <c r="AZ2" i="1" a="1"/>
  <c r="AZ2" i="1"/>
  <c r="AY192" i="1" a="1"/>
  <c r="AY192" i="1"/>
  <c r="AY3" i="1" a="1"/>
  <c r="AY3" i="1" s="1"/>
  <c r="AY4" i="1" a="1"/>
  <c r="AY4" i="1"/>
  <c r="AY5" i="1" a="1"/>
  <c r="AY5" i="1" s="1"/>
  <c r="AY6" i="1" a="1"/>
  <c r="AY6" i="1"/>
  <c r="AY7" i="1" a="1"/>
  <c r="AY7" i="1"/>
  <c r="AY8" i="1" a="1"/>
  <c r="AY8" i="1"/>
  <c r="AY9" i="1" a="1"/>
  <c r="AY9" i="1"/>
  <c r="AY10" i="1" a="1"/>
  <c r="AY10" i="1"/>
  <c r="AY11" i="1" a="1"/>
  <c r="AY11" i="1" s="1"/>
  <c r="AY12" i="1" a="1"/>
  <c r="AY12" i="1"/>
  <c r="AY13" i="1" a="1"/>
  <c r="AY13" i="1" s="1"/>
  <c r="AY14" i="1" a="1"/>
  <c r="AY14" i="1"/>
  <c r="AY15" i="1" a="1"/>
  <c r="AY15" i="1"/>
  <c r="AY16" i="1" a="1"/>
  <c r="AY16" i="1"/>
  <c r="AY17" i="1" a="1"/>
  <c r="AY17" i="1"/>
  <c r="AY18" i="1" a="1"/>
  <c r="AY18" i="1"/>
  <c r="AY19" i="1" a="1"/>
  <c r="AY19" i="1" s="1"/>
  <c r="AY20" i="1" a="1"/>
  <c r="AY20" i="1"/>
  <c r="AY21" i="1" a="1"/>
  <c r="AY21" i="1" s="1"/>
  <c r="AY22" i="1" a="1"/>
  <c r="AY22" i="1"/>
  <c r="AY23" i="1" a="1"/>
  <c r="AY23" i="1"/>
  <c r="AY24" i="1" a="1"/>
  <c r="AY24" i="1" s="1"/>
  <c r="AY25" i="1" a="1"/>
  <c r="AY25" i="1"/>
  <c r="AY26" i="1" a="1"/>
  <c r="AY26" i="1" s="1"/>
  <c r="AY27" i="1" a="1"/>
  <c r="AY27" i="1" s="1"/>
  <c r="AY28" i="1" a="1"/>
  <c r="AY28" i="1"/>
  <c r="AY29" i="1" a="1"/>
  <c r="AY29" i="1" s="1"/>
  <c r="AY30" i="1" a="1"/>
  <c r="AY30" i="1"/>
  <c r="AY31" i="1" a="1"/>
  <c r="AY31" i="1"/>
  <c r="AY32" i="1" a="1"/>
  <c r="AY32" i="1" s="1"/>
  <c r="AY33" i="1" a="1"/>
  <c r="AY33" i="1"/>
  <c r="AY34" i="1" a="1"/>
  <c r="AY34" i="1" s="1"/>
  <c r="AY35" i="1" a="1"/>
  <c r="AY35" i="1" s="1"/>
  <c r="AY36" i="1" a="1"/>
  <c r="AY36" i="1"/>
  <c r="AY37" i="1" a="1"/>
  <c r="AY37" i="1" s="1"/>
  <c r="AY38" i="1" a="1"/>
  <c r="AY38" i="1"/>
  <c r="AY39" i="1" a="1"/>
  <c r="AY39" i="1"/>
  <c r="AY40" i="1" a="1"/>
  <c r="AY40" i="1" s="1"/>
  <c r="AY41" i="1" a="1"/>
  <c r="AY41" i="1"/>
  <c r="AY42" i="1" a="1"/>
  <c r="AY42" i="1" s="1"/>
  <c r="AY43" i="1" a="1"/>
  <c r="AY43" i="1" s="1"/>
  <c r="AY44" i="1" a="1"/>
  <c r="AY44" i="1"/>
  <c r="AY45" i="1" a="1"/>
  <c r="AY45" i="1" s="1"/>
  <c r="AY46" i="1" a="1"/>
  <c r="AY46" i="1"/>
  <c r="AY47" i="1" a="1"/>
  <c r="AY47" i="1"/>
  <c r="AY48" i="1" a="1"/>
  <c r="AY48" i="1" s="1"/>
  <c r="AY49" i="1" a="1"/>
  <c r="AY49" i="1"/>
  <c r="AY50" i="1" a="1"/>
  <c r="AY50" i="1" s="1"/>
  <c r="AY51" i="1" a="1"/>
  <c r="AY51" i="1" s="1"/>
  <c r="AY52" i="1" a="1"/>
  <c r="AY52" i="1"/>
  <c r="AY53" i="1" a="1"/>
  <c r="AY53" i="1" s="1"/>
  <c r="AY54" i="1" a="1"/>
  <c r="AY54" i="1"/>
  <c r="AY55" i="1" a="1"/>
  <c r="AY55" i="1"/>
  <c r="AY56" i="1" a="1"/>
  <c r="AY56" i="1" s="1"/>
  <c r="AY57" i="1" a="1"/>
  <c r="AY57" i="1" s="1"/>
  <c r="AY58" i="1" a="1"/>
  <c r="AY58" i="1" s="1"/>
  <c r="AY59" i="1" a="1"/>
  <c r="AY59" i="1" s="1"/>
  <c r="AY60" i="1" a="1"/>
  <c r="AY60" i="1"/>
  <c r="AY61" i="1" a="1"/>
  <c r="AY61" i="1" s="1"/>
  <c r="AY62" i="1" a="1"/>
  <c r="AY62" i="1"/>
  <c r="AY63" i="1" a="1"/>
  <c r="AY63" i="1"/>
  <c r="AY64" i="1" a="1"/>
  <c r="AY64" i="1" s="1"/>
  <c r="AY65" i="1" a="1"/>
  <c r="AY65" i="1"/>
  <c r="AY66" i="1" a="1"/>
  <c r="AY66" i="1" s="1"/>
  <c r="AY67" i="1" a="1"/>
  <c r="AY67" i="1" s="1"/>
  <c r="AY68" i="1" a="1"/>
  <c r="AY68" i="1"/>
  <c r="AY69" i="1" a="1"/>
  <c r="AY69" i="1" s="1"/>
  <c r="AY70" i="1" a="1"/>
  <c r="AY70" i="1"/>
  <c r="AY71" i="1" a="1"/>
  <c r="AY71" i="1"/>
  <c r="AY72" i="1" a="1"/>
  <c r="AY72" i="1" s="1"/>
  <c r="AY73" i="1" a="1"/>
  <c r="AY73" i="1"/>
  <c r="AY74" i="1" a="1"/>
  <c r="AY74" i="1" s="1"/>
  <c r="AY75" i="1" a="1"/>
  <c r="AY75" i="1" s="1"/>
  <c r="AY76" i="1" a="1"/>
  <c r="AY76" i="1"/>
  <c r="AY77" i="1" a="1"/>
  <c r="AY77" i="1" s="1"/>
  <c r="AY78" i="1" a="1"/>
  <c r="AY78" i="1"/>
  <c r="AY79" i="1" a="1"/>
  <c r="AY79" i="1"/>
  <c r="AY80" i="1" a="1"/>
  <c r="AY80" i="1" s="1"/>
  <c r="AY81" i="1" a="1"/>
  <c r="AY81" i="1"/>
  <c r="AY82" i="1" a="1"/>
  <c r="AY82" i="1" s="1"/>
  <c r="AY83" i="1" a="1"/>
  <c r="AY83" i="1" s="1"/>
  <c r="AY84" i="1" a="1"/>
  <c r="AY84" i="1" s="1"/>
  <c r="AY85" i="1" a="1"/>
  <c r="AY85" i="1" s="1"/>
  <c r="AY86" i="1" a="1"/>
  <c r="AY86" i="1"/>
  <c r="AY87" i="1" a="1"/>
  <c r="AY87" i="1"/>
  <c r="AY88" i="1" a="1"/>
  <c r="AY88" i="1" s="1"/>
  <c r="AY89" i="1" a="1"/>
  <c r="AY89" i="1"/>
  <c r="AY90" i="1" a="1"/>
  <c r="AY90" i="1" s="1"/>
  <c r="AY91" i="1" a="1"/>
  <c r="AY91" i="1" s="1"/>
  <c r="AY92" i="1" a="1"/>
  <c r="AY92" i="1" s="1"/>
  <c r="AY93" i="1" a="1"/>
  <c r="AY93" i="1" s="1"/>
  <c r="AY94" i="1" a="1"/>
  <c r="AY94" i="1"/>
  <c r="AY95" i="1" a="1"/>
  <c r="AY95" i="1" s="1"/>
  <c r="AY96" i="1" a="1"/>
  <c r="AY96" i="1" s="1"/>
  <c r="AY97" i="1" a="1"/>
  <c r="AY97" i="1"/>
  <c r="AY98" i="1" a="1"/>
  <c r="AY98" i="1" s="1"/>
  <c r="AY99" i="1" a="1"/>
  <c r="AY99" i="1" s="1"/>
  <c r="AY100" i="1" a="1"/>
  <c r="AY100" i="1" s="1"/>
  <c r="AY101" i="1" a="1"/>
  <c r="AY101" i="1" s="1"/>
  <c r="AY102" i="1" a="1"/>
  <c r="AY102" i="1"/>
  <c r="AY103" i="1" a="1"/>
  <c r="AY103" i="1" s="1"/>
  <c r="AY104" i="1" a="1"/>
  <c r="AY104" i="1" s="1"/>
  <c r="AY105" i="1" a="1"/>
  <c r="AY105" i="1"/>
  <c r="AY106" i="1" a="1"/>
  <c r="AY106" i="1" s="1"/>
  <c r="AY107" i="1" a="1"/>
  <c r="AY107" i="1" s="1"/>
  <c r="AY108" i="1" a="1"/>
  <c r="AY108" i="1" s="1"/>
  <c r="AY109" i="1" a="1"/>
  <c r="AY109" i="1" s="1"/>
  <c r="AY110" i="1" a="1"/>
  <c r="AY110" i="1"/>
  <c r="AY111" i="1" a="1"/>
  <c r="AY111" i="1" s="1"/>
  <c r="AY112" i="1" a="1"/>
  <c r="AY112" i="1" s="1"/>
  <c r="AY113" i="1" a="1"/>
  <c r="AY113" i="1"/>
  <c r="AY114" i="1" a="1"/>
  <c r="AY114" i="1" s="1"/>
  <c r="AY115" i="1" a="1"/>
  <c r="AY115" i="1" s="1"/>
  <c r="AY116" i="1" a="1"/>
  <c r="AY116" i="1" s="1"/>
  <c r="AY117" i="1" a="1"/>
  <c r="AY117" i="1" s="1"/>
  <c r="AY118" i="1" a="1"/>
  <c r="AY118" i="1"/>
  <c r="AY119" i="1" a="1"/>
  <c r="AY119" i="1" s="1"/>
  <c r="AY120" i="1" a="1"/>
  <c r="AY120" i="1" s="1"/>
  <c r="AY121" i="1" a="1"/>
  <c r="AY121" i="1"/>
  <c r="AY122" i="1" a="1"/>
  <c r="AY122" i="1" s="1"/>
  <c r="AY123" i="1" a="1"/>
  <c r="AY123" i="1" s="1"/>
  <c r="AY124" i="1" a="1"/>
  <c r="AY124" i="1" s="1"/>
  <c r="AY125" i="1" a="1"/>
  <c r="AY125" i="1" s="1"/>
  <c r="AY126" i="1" a="1"/>
  <c r="AY126" i="1"/>
  <c r="AY127" i="1" a="1"/>
  <c r="AY127" i="1" s="1"/>
  <c r="AY128" i="1" a="1"/>
  <c r="AY128" i="1" s="1"/>
  <c r="AY129" i="1" a="1"/>
  <c r="AY129" i="1"/>
  <c r="AY130" i="1" a="1"/>
  <c r="AY130" i="1" s="1"/>
  <c r="AY131" i="1" a="1"/>
  <c r="AY131" i="1" s="1"/>
  <c r="AY132" i="1" a="1"/>
  <c r="AY132" i="1" s="1"/>
  <c r="AY133" i="1" a="1"/>
  <c r="AY133" i="1" s="1"/>
  <c r="AY134" i="1" a="1"/>
  <c r="AY134" i="1"/>
  <c r="AY135" i="1" a="1"/>
  <c r="AY135" i="1" s="1"/>
  <c r="AY136" i="1" a="1"/>
  <c r="AY136" i="1" s="1"/>
  <c r="AY137" i="1" a="1"/>
  <c r="AY137" i="1"/>
  <c r="AY138" i="1" a="1"/>
  <c r="AY138" i="1" s="1"/>
  <c r="AY139" i="1" a="1"/>
  <c r="AY139" i="1" s="1"/>
  <c r="AY140" i="1" a="1"/>
  <c r="AY140" i="1" s="1"/>
  <c r="AY141" i="1" a="1"/>
  <c r="AY141" i="1" s="1"/>
  <c r="AY142" i="1" a="1"/>
  <c r="AY142" i="1"/>
  <c r="AY143" i="1" a="1"/>
  <c r="AY143" i="1" s="1"/>
  <c r="AY144" i="1" a="1"/>
  <c r="AY144" i="1" s="1"/>
  <c r="AY145" i="1" a="1"/>
  <c r="AY145" i="1"/>
  <c r="AY146" i="1" a="1"/>
  <c r="AY146" i="1" s="1"/>
  <c r="AY147" i="1" a="1"/>
  <c r="AY147" i="1" s="1"/>
  <c r="AY148" i="1" a="1"/>
  <c r="AY148" i="1" s="1"/>
  <c r="AY149" i="1" a="1"/>
  <c r="AY149" i="1" s="1"/>
  <c r="AY150" i="1" a="1"/>
  <c r="AY150" i="1"/>
  <c r="AY151" i="1" a="1"/>
  <c r="AY151" i="1" s="1"/>
  <c r="AY152" i="1" a="1"/>
  <c r="AY152" i="1" s="1"/>
  <c r="AY153" i="1" a="1"/>
  <c r="AY153" i="1"/>
  <c r="AY154" i="1" a="1"/>
  <c r="AY154" i="1" s="1"/>
  <c r="AY155" i="1" a="1"/>
  <c r="AY155" i="1" s="1"/>
  <c r="AY156" i="1" a="1"/>
  <c r="AY156" i="1" s="1"/>
  <c r="AY157" i="1" a="1"/>
  <c r="AY157" i="1" s="1"/>
  <c r="AY158" i="1" a="1"/>
  <c r="AY158" i="1"/>
  <c r="AY159" i="1" a="1"/>
  <c r="AY159" i="1" s="1"/>
  <c r="AY160" i="1" a="1"/>
  <c r="AY160" i="1" s="1"/>
  <c r="AY161" i="1" a="1"/>
  <c r="AY161" i="1"/>
  <c r="AY162" i="1" a="1"/>
  <c r="AY162" i="1" s="1"/>
  <c r="AY163" i="1" a="1"/>
  <c r="AY163" i="1" s="1"/>
  <c r="AY164" i="1" a="1"/>
  <c r="AY164" i="1" s="1"/>
  <c r="AY165" i="1" a="1"/>
  <c r="AY165" i="1" s="1"/>
  <c r="AY166" i="1" a="1"/>
  <c r="AY166" i="1"/>
  <c r="AY167" i="1" a="1"/>
  <c r="AY167" i="1" s="1"/>
  <c r="AY168" i="1" a="1"/>
  <c r="AY168" i="1" s="1"/>
  <c r="AY169" i="1" a="1"/>
  <c r="AY169" i="1"/>
  <c r="AY170" i="1" a="1"/>
  <c r="AY170" i="1" s="1"/>
  <c r="AY171" i="1" a="1"/>
  <c r="AY171" i="1" s="1"/>
  <c r="AY172" i="1" a="1"/>
  <c r="AY172" i="1" s="1"/>
  <c r="AY173" i="1" a="1"/>
  <c r="AY173" i="1" s="1"/>
  <c r="AY174" i="1" a="1"/>
  <c r="AY174" i="1"/>
  <c r="AY175" i="1" a="1"/>
  <c r="AY175" i="1" s="1"/>
  <c r="AY176" i="1" a="1"/>
  <c r="AY176" i="1" s="1"/>
  <c r="AY177" i="1" a="1"/>
  <c r="AY177" i="1"/>
  <c r="AY178" i="1" a="1"/>
  <c r="AY178" i="1" s="1"/>
  <c r="AY179" i="1" a="1"/>
  <c r="AY179" i="1" s="1"/>
  <c r="AY180" i="1" a="1"/>
  <c r="AY180" i="1" s="1"/>
  <c r="AY181" i="1" a="1"/>
  <c r="AY181" i="1" s="1"/>
  <c r="AY182" i="1" a="1"/>
  <c r="AY182" i="1"/>
  <c r="AY183" i="1" a="1"/>
  <c r="AY183" i="1" s="1"/>
  <c r="AY184" i="1" a="1"/>
  <c r="AY184" i="1" s="1"/>
  <c r="AY185" i="1" a="1"/>
  <c r="AY185" i="1"/>
  <c r="AY186" i="1" a="1"/>
  <c r="AY186" i="1" s="1"/>
  <c r="AY187" i="1" a="1"/>
  <c r="AY187" i="1" s="1"/>
  <c r="AY188" i="1" a="1"/>
  <c r="AY188" i="1" s="1"/>
  <c r="AY189" i="1" a="1"/>
  <c r="AY189" i="1" s="1"/>
  <c r="AY190" i="1" a="1"/>
  <c r="AY190" i="1"/>
  <c r="AY191" i="1" a="1"/>
  <c r="AY191" i="1" s="1"/>
  <c r="AY193" i="1" a="1"/>
  <c r="AY193" i="1"/>
  <c r="AY194" i="1" a="1"/>
  <c r="AY194" i="1" s="1"/>
  <c r="AY195" i="1" a="1"/>
  <c r="AY195" i="1" s="1"/>
  <c r="AY196" i="1" a="1"/>
  <c r="AY196" i="1" s="1"/>
  <c r="AY197" i="1" a="1"/>
  <c r="AY197" i="1" s="1"/>
  <c r="AY2" i="1" a="1"/>
  <c r="AY2" i="1"/>
  <c r="AX120" i="1"/>
  <c r="AX2" i="1"/>
  <c r="AX121" i="1"/>
  <c r="AX3" i="1"/>
  <c r="AX162" i="1"/>
  <c r="AX184" i="1"/>
  <c r="AX57" i="1"/>
  <c r="AX185" i="1"/>
  <c r="AX106" i="1"/>
  <c r="AX122" i="1"/>
  <c r="AX58" i="1"/>
  <c r="AX181" i="1"/>
  <c r="AX59" i="1"/>
  <c r="AX60" i="1"/>
  <c r="AX163" i="1"/>
  <c r="AX123" i="1"/>
  <c r="AX124" i="1"/>
  <c r="AX164" i="1"/>
  <c r="AX4" i="1"/>
  <c r="AX61" i="1"/>
  <c r="AX186" i="1"/>
  <c r="AX125" i="1"/>
  <c r="AX5" i="1"/>
  <c r="AX187" i="1"/>
  <c r="AX62" i="1"/>
  <c r="AX126" i="1"/>
  <c r="AX6" i="1"/>
  <c r="AX7" i="1"/>
  <c r="AX8" i="1"/>
  <c r="AX63" i="1"/>
  <c r="AX9" i="1"/>
  <c r="AX165" i="1"/>
  <c r="AX10" i="1"/>
  <c r="AX11" i="1"/>
  <c r="AX188" i="1"/>
  <c r="AX64" i="1"/>
  <c r="AX189" i="1"/>
  <c r="AX12" i="1"/>
  <c r="AX14" i="1"/>
  <c r="AX39" i="1"/>
  <c r="AX166" i="1"/>
  <c r="AX127" i="1"/>
  <c r="AX65" i="1"/>
  <c r="AX128" i="1"/>
  <c r="AX13" i="1"/>
  <c r="AX129" i="1"/>
  <c r="AX15" i="1"/>
  <c r="AX167" i="1"/>
  <c r="AX168" i="1"/>
  <c r="AX190" i="1"/>
  <c r="AX16" i="1"/>
  <c r="AX169" i="1"/>
  <c r="AX17" i="1"/>
  <c r="AX18" i="1"/>
  <c r="AX130" i="1"/>
  <c r="AX19" i="1"/>
  <c r="AX20" i="1"/>
  <c r="AX107" i="1"/>
  <c r="AX131" i="1"/>
  <c r="AX132" i="1"/>
  <c r="AX21" i="1"/>
  <c r="AX50" i="1"/>
  <c r="AX66" i="1"/>
  <c r="AX133" i="1"/>
  <c r="AX22" i="1"/>
  <c r="AX134" i="1"/>
  <c r="AX170" i="1"/>
  <c r="AX171" i="1"/>
  <c r="AX23" i="1"/>
  <c r="AX24" i="1"/>
  <c r="AX191" i="1"/>
  <c r="AX172" i="1"/>
  <c r="AX173" i="1"/>
  <c r="AX67" i="1"/>
  <c r="AX135" i="1"/>
  <c r="AX136" i="1"/>
  <c r="AX68" i="1"/>
  <c r="AX69" i="1"/>
  <c r="AX70" i="1"/>
  <c r="AX71" i="1"/>
  <c r="AX137" i="1"/>
  <c r="AX72" i="1"/>
  <c r="AX138" i="1"/>
  <c r="AX174" i="1"/>
  <c r="AX73" i="1"/>
  <c r="AX74" i="1"/>
  <c r="AX75" i="1"/>
  <c r="AX25" i="1"/>
  <c r="AX108" i="1"/>
  <c r="AX92" i="1"/>
  <c r="AX139" i="1"/>
  <c r="AX76" i="1"/>
  <c r="AX77" i="1"/>
  <c r="AX78" i="1"/>
  <c r="AX140" i="1"/>
  <c r="AX79" i="1"/>
  <c r="AX26" i="1"/>
  <c r="AX27" i="1"/>
  <c r="AX28" i="1"/>
  <c r="AX141" i="1"/>
  <c r="AX142" i="1"/>
  <c r="AX80" i="1"/>
  <c r="AX29" i="1"/>
  <c r="AX30" i="1"/>
  <c r="AX81" i="1"/>
  <c r="AX82" i="1"/>
  <c r="AX31" i="1"/>
  <c r="AX143" i="1"/>
  <c r="AX109" i="1"/>
  <c r="AX32" i="1"/>
  <c r="AX33" i="1"/>
  <c r="AX175" i="1"/>
  <c r="AX110" i="1"/>
  <c r="AX144" i="1"/>
  <c r="AX83" i="1"/>
  <c r="AX145" i="1"/>
  <c r="AX34" i="1"/>
  <c r="AX35" i="1"/>
  <c r="AX84" i="1"/>
  <c r="AX36" i="1"/>
  <c r="AX111" i="1"/>
  <c r="AX85" i="1"/>
  <c r="AX146" i="1"/>
  <c r="AX112" i="1"/>
  <c r="AX176" i="1"/>
  <c r="AX37" i="1"/>
  <c r="AX38" i="1"/>
  <c r="AX147" i="1"/>
  <c r="AX148" i="1"/>
  <c r="AX86" i="1"/>
  <c r="AX87" i="1"/>
  <c r="AX113" i="1"/>
  <c r="AX177" i="1"/>
  <c r="AX114" i="1"/>
  <c r="AX192" i="1"/>
  <c r="AX193" i="1"/>
  <c r="AX88" i="1"/>
  <c r="AX149" i="1"/>
  <c r="AX150" i="1"/>
  <c r="AX178" i="1"/>
  <c r="AX89" i="1"/>
  <c r="AX151" i="1"/>
  <c r="AX152" i="1"/>
  <c r="AX40" i="1"/>
  <c r="AX179" i="1"/>
  <c r="AX180" i="1"/>
  <c r="AX194" i="1"/>
  <c r="AX115" i="1"/>
  <c r="AX153" i="1"/>
  <c r="AX90" i="1"/>
  <c r="AX42" i="1"/>
  <c r="AX154" i="1"/>
  <c r="AX43" i="1"/>
  <c r="AX44" i="1"/>
  <c r="AX91" i="1"/>
  <c r="AX155" i="1"/>
  <c r="AX156" i="1"/>
  <c r="AX116" i="1"/>
  <c r="AX45" i="1"/>
  <c r="AX46" i="1"/>
  <c r="AX47" i="1"/>
  <c r="AX157" i="1"/>
  <c r="AX93" i="1"/>
  <c r="AX48" i="1"/>
  <c r="AX195" i="1"/>
  <c r="AX158" i="1"/>
  <c r="AX159" i="1"/>
  <c r="AX94" i="1"/>
  <c r="AX41" i="1"/>
  <c r="AX95" i="1"/>
  <c r="AX96" i="1"/>
  <c r="AX49" i="1"/>
  <c r="AX97" i="1"/>
  <c r="AX98" i="1"/>
  <c r="AX51" i="1"/>
  <c r="AX117" i="1"/>
  <c r="AX182" i="1"/>
  <c r="AX52" i="1"/>
  <c r="AX100" i="1"/>
  <c r="AX118" i="1"/>
  <c r="AX99" i="1"/>
  <c r="AX53" i="1"/>
  <c r="AX160" i="1"/>
  <c r="AX101" i="1"/>
  <c r="AX161" i="1"/>
  <c r="AX183" i="1"/>
  <c r="AX196" i="1"/>
  <c r="AX102" i="1"/>
  <c r="AX119" i="1"/>
  <c r="AX197" i="1"/>
  <c r="AX103" i="1"/>
  <c r="AX104" i="1"/>
  <c r="AX105" i="1"/>
  <c r="AX54" i="1"/>
  <c r="AX55" i="1"/>
  <c r="AX56" i="1"/>
  <c r="AW120" i="1"/>
  <c r="AW2" i="1"/>
  <c r="AW121" i="1"/>
  <c r="AW3" i="1"/>
  <c r="AW162" i="1"/>
  <c r="AW184" i="1"/>
  <c r="AW57" i="1"/>
  <c r="AW185" i="1"/>
  <c r="AW106" i="1"/>
  <c r="AW122" i="1"/>
  <c r="AW58" i="1"/>
  <c r="AW181" i="1"/>
  <c r="AW59" i="1"/>
  <c r="AW60" i="1"/>
  <c r="AW163" i="1"/>
  <c r="AW123" i="1"/>
  <c r="AW124" i="1"/>
  <c r="AW164" i="1"/>
  <c r="AW4" i="1"/>
  <c r="AW61" i="1"/>
  <c r="AW186" i="1"/>
  <c r="AW125" i="1"/>
  <c r="AW5" i="1"/>
  <c r="AW187" i="1"/>
  <c r="AW62" i="1"/>
  <c r="AW126" i="1"/>
  <c r="AW6" i="1"/>
  <c r="AW7" i="1"/>
  <c r="AW8" i="1"/>
  <c r="AW63" i="1"/>
  <c r="AW9" i="1"/>
  <c r="AW165" i="1"/>
  <c r="AW10" i="1"/>
  <c r="AW11" i="1"/>
  <c r="AW188" i="1"/>
  <c r="AW64" i="1"/>
  <c r="AW189" i="1"/>
  <c r="AW12" i="1"/>
  <c r="AW14" i="1"/>
  <c r="AW39" i="1"/>
  <c r="AW166" i="1"/>
  <c r="AW127" i="1"/>
  <c r="AW65" i="1"/>
  <c r="AW128" i="1"/>
  <c r="AW13" i="1"/>
  <c r="AW129" i="1"/>
  <c r="AW15" i="1"/>
  <c r="AW167" i="1"/>
  <c r="AW168" i="1"/>
  <c r="AW190" i="1"/>
  <c r="AW16" i="1"/>
  <c r="AW169" i="1"/>
  <c r="AW17" i="1"/>
  <c r="AW18" i="1"/>
  <c r="AW130" i="1"/>
  <c r="AW19" i="1"/>
  <c r="AW20" i="1"/>
  <c r="AW107" i="1"/>
  <c r="AW131" i="1"/>
  <c r="AW132" i="1"/>
  <c r="AW21" i="1"/>
  <c r="AW50" i="1"/>
  <c r="AW66" i="1"/>
  <c r="AW133" i="1"/>
  <c r="AW22" i="1"/>
  <c r="AW134" i="1"/>
  <c r="AW170" i="1"/>
  <c r="AW171" i="1"/>
  <c r="AW23" i="1"/>
  <c r="AW24" i="1"/>
  <c r="AW191" i="1"/>
  <c r="AW172" i="1"/>
  <c r="AW173" i="1"/>
  <c r="AW67" i="1"/>
  <c r="AW135" i="1"/>
  <c r="AW136" i="1"/>
  <c r="AW68" i="1"/>
  <c r="AW69" i="1"/>
  <c r="AW70" i="1"/>
  <c r="AW71" i="1"/>
  <c r="AW137" i="1"/>
  <c r="AW72" i="1"/>
  <c r="AW138" i="1"/>
  <c r="AW174" i="1"/>
  <c r="AW73" i="1"/>
  <c r="AW74" i="1"/>
  <c r="AW75" i="1"/>
  <c r="AW25" i="1"/>
  <c r="AW108" i="1"/>
  <c r="AW92" i="1"/>
  <c r="AW139" i="1"/>
  <c r="AW76" i="1"/>
  <c r="AW77" i="1"/>
  <c r="AW78" i="1"/>
  <c r="AW140" i="1"/>
  <c r="AW79" i="1"/>
  <c r="AW26" i="1"/>
  <c r="AW27" i="1"/>
  <c r="AW28" i="1"/>
  <c r="AW141" i="1"/>
  <c r="AW142" i="1"/>
  <c r="AW80" i="1"/>
  <c r="AW29" i="1"/>
  <c r="AW30" i="1"/>
  <c r="AW81" i="1"/>
  <c r="AW82" i="1"/>
  <c r="AW31" i="1"/>
  <c r="AW143" i="1"/>
  <c r="AW109" i="1"/>
  <c r="AW32" i="1"/>
  <c r="AW33" i="1"/>
  <c r="AW175" i="1"/>
  <c r="AW110" i="1"/>
  <c r="AW144" i="1"/>
  <c r="AW83" i="1"/>
  <c r="AW145" i="1"/>
  <c r="AW34" i="1"/>
  <c r="AW35" i="1"/>
  <c r="AW84" i="1"/>
  <c r="AW36" i="1"/>
  <c r="AW111" i="1"/>
  <c r="AW85" i="1"/>
  <c r="AW146" i="1"/>
  <c r="AW112" i="1"/>
  <c r="AW176" i="1"/>
  <c r="AW37" i="1"/>
  <c r="AW38" i="1"/>
  <c r="AW147" i="1"/>
  <c r="AW148" i="1"/>
  <c r="AW86" i="1"/>
  <c r="AW87" i="1"/>
  <c r="AW113" i="1"/>
  <c r="AW177" i="1"/>
  <c r="AW114" i="1"/>
  <c r="AW192" i="1"/>
  <c r="AW193" i="1"/>
  <c r="AW88" i="1"/>
  <c r="AW149" i="1"/>
  <c r="AW150" i="1"/>
  <c r="AW178" i="1"/>
  <c r="AW89" i="1"/>
  <c r="AW151" i="1"/>
  <c r="AW152" i="1"/>
  <c r="AW40" i="1"/>
  <c r="AW179" i="1"/>
  <c r="AW180" i="1"/>
  <c r="AW194" i="1"/>
  <c r="AW115" i="1"/>
  <c r="AW153" i="1"/>
  <c r="AW90" i="1"/>
  <c r="AW42" i="1"/>
  <c r="AW154" i="1"/>
  <c r="AW43" i="1"/>
  <c r="AW44" i="1"/>
  <c r="AW91" i="1"/>
  <c r="AW155" i="1"/>
  <c r="AW156" i="1"/>
  <c r="AW116" i="1"/>
  <c r="AW45" i="1"/>
  <c r="AW46" i="1"/>
  <c r="AW47" i="1"/>
  <c r="AW157" i="1"/>
  <c r="AW93" i="1"/>
  <c r="AW48" i="1"/>
  <c r="AW195" i="1"/>
  <c r="AW158" i="1"/>
  <c r="AW159" i="1"/>
  <c r="AW94" i="1"/>
  <c r="AW41" i="1"/>
  <c r="AW95" i="1"/>
  <c r="AW96" i="1"/>
  <c r="AW49" i="1"/>
  <c r="AW97" i="1"/>
  <c r="AW98" i="1"/>
  <c r="AW51" i="1"/>
  <c r="AW117" i="1"/>
  <c r="AW182" i="1"/>
  <c r="AW52" i="1"/>
  <c r="AW100" i="1"/>
  <c r="AW118" i="1"/>
  <c r="AW99" i="1"/>
  <c r="AW53" i="1"/>
  <c r="AW160" i="1"/>
  <c r="AW101" i="1"/>
  <c r="AW161" i="1"/>
  <c r="AW183" i="1"/>
  <c r="AW196" i="1"/>
  <c r="AW102" i="1"/>
  <c r="AW119" i="1"/>
  <c r="AW197" i="1"/>
  <c r="AW103" i="1"/>
  <c r="AW104" i="1"/>
  <c r="AW105" i="1"/>
  <c r="AW54" i="1"/>
  <c r="AW55" i="1"/>
  <c r="AW56" i="1"/>
  <c r="AV120" i="1"/>
  <c r="AV2" i="1"/>
  <c r="AV121" i="1"/>
  <c r="AV3" i="1"/>
  <c r="AV162" i="1"/>
  <c r="AV184" i="1"/>
  <c r="AV57" i="1"/>
  <c r="AV185" i="1"/>
  <c r="AV106" i="1"/>
  <c r="AV122" i="1"/>
  <c r="AV58" i="1"/>
  <c r="AV181" i="1"/>
  <c r="AV59" i="1"/>
  <c r="AV60" i="1"/>
  <c r="AV163" i="1"/>
  <c r="AV123" i="1"/>
  <c r="AV124" i="1"/>
  <c r="AV164" i="1"/>
  <c r="AV4" i="1"/>
  <c r="AV61" i="1"/>
  <c r="AV186" i="1"/>
  <c r="AV125" i="1"/>
  <c r="AV5" i="1"/>
  <c r="AV187" i="1"/>
  <c r="AV62" i="1"/>
  <c r="AV126" i="1"/>
  <c r="AV6" i="1"/>
  <c r="AV7" i="1"/>
  <c r="AV8" i="1"/>
  <c r="AV63" i="1"/>
  <c r="AV9" i="1"/>
  <c r="AV165" i="1"/>
  <c r="AV10" i="1"/>
  <c r="AV11" i="1"/>
  <c r="AV188" i="1"/>
  <c r="AV64" i="1"/>
  <c r="AV189" i="1"/>
  <c r="AV12" i="1"/>
  <c r="AV14" i="1"/>
  <c r="AV39" i="1"/>
  <c r="AV166" i="1"/>
  <c r="AV127" i="1"/>
  <c r="AV65" i="1"/>
  <c r="AV128" i="1"/>
  <c r="AV13" i="1"/>
  <c r="AV129" i="1"/>
  <c r="AV15" i="1"/>
  <c r="AV167" i="1"/>
  <c r="AV168" i="1"/>
  <c r="AV190" i="1"/>
  <c r="AV16" i="1"/>
  <c r="AV169" i="1"/>
  <c r="AV17" i="1"/>
  <c r="AV18" i="1"/>
  <c r="AV130" i="1"/>
  <c r="AV19" i="1"/>
  <c r="AV20" i="1"/>
  <c r="AV107" i="1"/>
  <c r="AV131" i="1"/>
  <c r="AV132" i="1"/>
  <c r="AV21" i="1"/>
  <c r="AV50" i="1"/>
  <c r="AV66" i="1"/>
  <c r="AV133" i="1"/>
  <c r="AV22" i="1"/>
  <c r="AV134" i="1"/>
  <c r="AV170" i="1"/>
  <c r="AV171" i="1"/>
  <c r="AV23" i="1"/>
  <c r="AV24" i="1"/>
  <c r="AV191" i="1"/>
  <c r="AV172" i="1"/>
  <c r="AV173" i="1"/>
  <c r="AV67" i="1"/>
  <c r="AV135" i="1"/>
  <c r="AV136" i="1"/>
  <c r="AV68" i="1"/>
  <c r="AV69" i="1"/>
  <c r="AV70" i="1"/>
  <c r="AV71" i="1"/>
  <c r="AV137" i="1"/>
  <c r="AV72" i="1"/>
  <c r="AV138" i="1"/>
  <c r="AV174" i="1"/>
  <c r="AV73" i="1"/>
  <c r="AV74" i="1"/>
  <c r="AV75" i="1"/>
  <c r="AV25" i="1"/>
  <c r="AV108" i="1"/>
  <c r="AV92" i="1"/>
  <c r="AV139" i="1"/>
  <c r="AV76" i="1"/>
  <c r="AV77" i="1"/>
  <c r="AV78" i="1"/>
  <c r="AV140" i="1"/>
  <c r="AV79" i="1"/>
  <c r="AV26" i="1"/>
  <c r="AV27" i="1"/>
  <c r="AV28" i="1"/>
  <c r="AV141" i="1"/>
  <c r="AV142" i="1"/>
  <c r="AV80" i="1"/>
  <c r="AV29" i="1"/>
  <c r="AV30" i="1"/>
  <c r="AV81" i="1"/>
  <c r="AV82" i="1"/>
  <c r="AV31" i="1"/>
  <c r="AV143" i="1"/>
  <c r="AV109" i="1"/>
  <c r="AV32" i="1"/>
  <c r="AV33" i="1"/>
  <c r="AV175" i="1"/>
  <c r="AV110" i="1"/>
  <c r="AV144" i="1"/>
  <c r="AV83" i="1"/>
  <c r="AV145" i="1"/>
  <c r="AV34" i="1"/>
  <c r="AV35" i="1"/>
  <c r="AV84" i="1"/>
  <c r="AV36" i="1"/>
  <c r="AV111" i="1"/>
  <c r="AV85" i="1"/>
  <c r="AV146" i="1"/>
  <c r="AV112" i="1"/>
  <c r="AV176" i="1"/>
  <c r="AV37" i="1"/>
  <c r="AV38" i="1"/>
  <c r="AV147" i="1"/>
  <c r="AV148" i="1"/>
  <c r="AV86" i="1"/>
  <c r="AV87" i="1"/>
  <c r="AV113" i="1"/>
  <c r="AV177" i="1"/>
  <c r="AV114" i="1"/>
  <c r="AV192" i="1"/>
  <c r="AV193" i="1"/>
  <c r="AV88" i="1"/>
  <c r="AV149" i="1"/>
  <c r="AV150" i="1"/>
  <c r="AV178" i="1"/>
  <c r="AV89" i="1"/>
  <c r="AV151" i="1"/>
  <c r="AV152" i="1"/>
  <c r="AV40" i="1"/>
  <c r="AV179" i="1"/>
  <c r="AV180" i="1"/>
  <c r="AV194" i="1"/>
  <c r="AV115" i="1"/>
  <c r="AV153" i="1"/>
  <c r="AV90" i="1"/>
  <c r="AV42" i="1"/>
  <c r="AV154" i="1"/>
  <c r="AV43" i="1"/>
  <c r="AV44" i="1"/>
  <c r="AV91" i="1"/>
  <c r="AV155" i="1"/>
  <c r="AV156" i="1"/>
  <c r="AV116" i="1"/>
  <c r="AV45" i="1"/>
  <c r="AV46" i="1"/>
  <c r="AV47" i="1"/>
  <c r="AV157" i="1"/>
  <c r="AV93" i="1"/>
  <c r="AV48" i="1"/>
  <c r="AV195" i="1"/>
  <c r="AV158" i="1"/>
  <c r="AV159" i="1"/>
  <c r="AV94" i="1"/>
  <c r="AV41" i="1"/>
  <c r="AV95" i="1"/>
  <c r="AV96" i="1"/>
  <c r="AV49" i="1"/>
  <c r="AV97" i="1"/>
  <c r="AV98" i="1"/>
  <c r="AV51" i="1"/>
  <c r="AV117" i="1"/>
  <c r="AV182" i="1"/>
  <c r="AV52" i="1"/>
  <c r="AV100" i="1"/>
  <c r="AV118" i="1"/>
  <c r="AV99" i="1"/>
  <c r="AV53" i="1"/>
  <c r="AV160" i="1"/>
  <c r="AV101" i="1"/>
  <c r="AV161" i="1"/>
  <c r="AV183" i="1"/>
  <c r="AV196" i="1"/>
  <c r="AV102" i="1"/>
  <c r="AV119" i="1"/>
  <c r="AV197" i="1"/>
  <c r="AV103" i="1"/>
  <c r="AV104" i="1"/>
  <c r="AV105" i="1"/>
  <c r="AV54" i="1"/>
  <c r="AV55" i="1"/>
  <c r="AV56" i="1"/>
  <c r="B56" i="1"/>
  <c r="B39" i="1"/>
  <c r="B120" i="1"/>
  <c r="B2" i="1"/>
  <c r="B121" i="1"/>
  <c r="B3" i="1"/>
  <c r="B162" i="1"/>
  <c r="B184" i="1"/>
  <c r="B57" i="1"/>
  <c r="B185" i="1"/>
  <c r="B106" i="1"/>
  <c r="B122" i="1"/>
  <c r="B58" i="1"/>
  <c r="B181" i="1"/>
  <c r="B59" i="1"/>
  <c r="B60" i="1"/>
  <c r="B163" i="1"/>
  <c r="B123" i="1"/>
  <c r="B124" i="1"/>
  <c r="B164" i="1"/>
  <c r="B4" i="1"/>
  <c r="B61" i="1"/>
  <c r="B186" i="1"/>
  <c r="B125" i="1"/>
  <c r="B5" i="1"/>
  <c r="B187" i="1"/>
  <c r="B62" i="1"/>
  <c r="B126" i="1"/>
  <c r="B6" i="1"/>
  <c r="B7" i="1"/>
  <c r="B8" i="1"/>
  <c r="B63" i="1"/>
  <c r="B9" i="1"/>
  <c r="B165" i="1"/>
  <c r="B10" i="1"/>
  <c r="B11" i="1"/>
  <c r="B188" i="1"/>
  <c r="B64" i="1"/>
  <c r="B189" i="1"/>
  <c r="B12" i="1"/>
  <c r="B14" i="1"/>
  <c r="B166" i="1"/>
  <c r="B127" i="1"/>
  <c r="B65" i="1"/>
  <c r="B128" i="1"/>
  <c r="B13" i="1"/>
  <c r="B129" i="1"/>
  <c r="B15" i="1"/>
  <c r="B167" i="1"/>
  <c r="B168" i="1"/>
  <c r="B190" i="1"/>
  <c r="B16" i="1"/>
  <c r="B169" i="1"/>
  <c r="B17" i="1"/>
  <c r="B18" i="1"/>
  <c r="B130" i="1"/>
  <c r="B19" i="1"/>
  <c r="B20" i="1"/>
  <c r="B107" i="1"/>
  <c r="B131" i="1"/>
  <c r="B132" i="1"/>
  <c r="B21" i="1"/>
  <c r="B50" i="1"/>
  <c r="B66" i="1"/>
  <c r="B133" i="1"/>
  <c r="B22" i="1"/>
  <c r="B134" i="1"/>
  <c r="B170" i="1"/>
  <c r="B171" i="1"/>
  <c r="B23" i="1"/>
  <c r="B24" i="1"/>
  <c r="B191" i="1"/>
  <c r="B172" i="1"/>
  <c r="B173" i="1"/>
  <c r="B67" i="1"/>
  <c r="B135" i="1"/>
  <c r="B136" i="1"/>
  <c r="B68" i="1"/>
  <c r="B69" i="1"/>
  <c r="B70" i="1"/>
  <c r="B71" i="1"/>
  <c r="B137" i="1"/>
  <c r="B72" i="1"/>
  <c r="B138" i="1"/>
  <c r="B174" i="1"/>
  <c r="B73" i="1"/>
  <c r="B74" i="1"/>
  <c r="B75" i="1"/>
  <c r="B25" i="1"/>
  <c r="B108" i="1"/>
  <c r="B92" i="1"/>
  <c r="B139" i="1"/>
  <c r="B76" i="1"/>
  <c r="B77" i="1"/>
  <c r="B78" i="1"/>
  <c r="B140" i="1"/>
  <c r="B79" i="1"/>
  <c r="B26" i="1"/>
  <c r="B27" i="1"/>
  <c r="B28" i="1"/>
  <c r="B141" i="1"/>
  <c r="B142" i="1"/>
  <c r="B80" i="1"/>
  <c r="B29" i="1"/>
  <c r="B30" i="1"/>
  <c r="B81" i="1"/>
  <c r="B82" i="1"/>
  <c r="B31" i="1"/>
  <c r="B143" i="1"/>
  <c r="B109" i="1"/>
  <c r="B32" i="1"/>
  <c r="B33" i="1"/>
  <c r="B175" i="1"/>
  <c r="B110" i="1"/>
  <c r="B144" i="1"/>
  <c r="B83" i="1"/>
  <c r="B145" i="1"/>
  <c r="B34" i="1"/>
  <c r="B35" i="1"/>
  <c r="B84" i="1"/>
  <c r="B36" i="1"/>
  <c r="B111" i="1"/>
  <c r="B85" i="1"/>
  <c r="B146" i="1"/>
  <c r="B112" i="1"/>
  <c r="B176" i="1"/>
  <c r="B37" i="1"/>
  <c r="B38" i="1"/>
  <c r="B147" i="1"/>
  <c r="B148" i="1"/>
  <c r="B86" i="1"/>
  <c r="B87" i="1"/>
  <c r="B113" i="1"/>
  <c r="B177" i="1"/>
  <c r="B114" i="1"/>
  <c r="B192" i="1"/>
  <c r="B193" i="1"/>
  <c r="B88" i="1"/>
  <c r="B149" i="1"/>
  <c r="B150" i="1"/>
  <c r="B178" i="1"/>
  <c r="B89" i="1"/>
  <c r="B151" i="1"/>
  <c r="B152" i="1"/>
  <c r="B40" i="1"/>
  <c r="B179" i="1"/>
  <c r="B180" i="1"/>
  <c r="B194" i="1"/>
  <c r="B115" i="1"/>
  <c r="B153" i="1"/>
  <c r="B90" i="1"/>
  <c r="B42" i="1"/>
  <c r="B154" i="1"/>
  <c r="B43" i="1"/>
  <c r="B44" i="1"/>
  <c r="B91" i="1"/>
  <c r="B155" i="1"/>
  <c r="B156" i="1"/>
  <c r="B116" i="1"/>
  <c r="B45" i="1"/>
  <c r="B46" i="1"/>
  <c r="B47" i="1"/>
  <c r="B157" i="1"/>
  <c r="B93" i="1"/>
  <c r="B48" i="1"/>
  <c r="B195" i="1"/>
  <c r="B158" i="1"/>
  <c r="B159" i="1"/>
  <c r="B94" i="1"/>
  <c r="B41" i="1"/>
  <c r="B95" i="1"/>
  <c r="B96" i="1"/>
  <c r="B49" i="1"/>
  <c r="B97" i="1"/>
  <c r="B98" i="1"/>
  <c r="B51" i="1"/>
  <c r="B117" i="1"/>
  <c r="B182" i="1"/>
  <c r="B52" i="1"/>
  <c r="B100" i="1"/>
  <c r="B118" i="1"/>
  <c r="B99" i="1"/>
  <c r="B53" i="1"/>
  <c r="B160" i="1"/>
  <c r="B101" i="1"/>
  <c r="B161" i="1"/>
  <c r="B183" i="1"/>
  <c r="B196" i="1"/>
  <c r="B102" i="1"/>
  <c r="B119" i="1"/>
  <c r="B197" i="1"/>
  <c r="B103" i="1"/>
  <c r="B104" i="1"/>
  <c r="B105" i="1"/>
  <c r="B54" i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<sst xmlns="http://schemas.openxmlformats.org/spreadsheetml/2006/main" count="1016" uniqueCount="615">
  <si>
    <t>country_name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</si>
  <si>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</si>
  <si>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</si>
  <si>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</si>
  <si>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</si>
  <si>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</si>
  <si>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</si>
  <si>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</si>
  <si>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</si>
  <si>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</si>
  <si>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</si>
  <si>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</si>
  <si>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</si>
  <si>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</si>
  <si>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</si>
  <si>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</si>
  <si>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</si>
  <si>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</si>
  <si>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</si>
  <si>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</si>
  <si>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</si>
  <si>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</si>
  <si>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</si>
  <si>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</si>
  <si>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</si>
  <si>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</si>
  <si>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</si>
  <si>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</si>
  <si>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</si>
  <si>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</si>
  <si>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</si>
  <si>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</si>
  <si>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</si>
  <si>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</si>
  <si>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</si>
  <si>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</si>
  <si>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</si>
  <si>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</si>
  <si>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</si>
  <si>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</si>
  <si>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</si>
  <si>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</si>
  <si>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</si>
  <si>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</si>
  <si>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</si>
  <si>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</si>
  <si>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</si>
  <si>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</si>
  <si>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</si>
  <si>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</si>
  <si>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</si>
  <si>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</si>
  <si>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</si>
  <si>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</si>
  <si>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</si>
  <si>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</si>
  <si>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</si>
  <si>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</si>
  <si>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</si>
  <si>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</si>
  <si>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</si>
  <si>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</si>
  <si>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</si>
  <si>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</si>
  <si>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</si>
  <si>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</si>
  <si>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</si>
  <si>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</si>
  <si>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</si>
  <si>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</si>
  <si>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</si>
  <si>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</si>
  <si>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</si>
  <si>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</si>
  <si>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</si>
  <si>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</si>
  <si>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</si>
  <si>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</si>
  <si>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</si>
  <si>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</si>
  <si>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</si>
  <si>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</si>
  <si>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</si>
  <si>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</si>
  <si>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</si>
  <si>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</si>
  <si>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</si>
  <si>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</si>
  <si>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</si>
  <si>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</si>
  <si>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</si>
  <si>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</si>
  <si>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</si>
  <si>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</si>
  <si>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</si>
  <si>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</si>
  <si>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</si>
  <si>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</si>
  <si>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</si>
  <si>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</si>
  <si>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</si>
  <si>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</si>
  <si>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</si>
  <si>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</si>
  <si>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</si>
  <si>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</si>
  <si>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</si>
  <si>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</si>
  <si>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</si>
  <si>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</si>
  <si>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</si>
  <si>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</si>
  <si>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</si>
  <si>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</si>
  <si>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</si>
  <si>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</si>
  <si>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</si>
  <si>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</si>
  <si>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</si>
  <si>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</si>
  <si>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</si>
  <si>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</si>
  <si>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</si>
  <si>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</si>
  <si>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</si>
  <si>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</si>
  <si>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</si>
  <si>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</si>
  <si>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</si>
  <si>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</si>
  <si>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</si>
  <si>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</si>
  <si>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</si>
  <si>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</si>
  <si>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</si>
  <si>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</si>
  <si>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</si>
  <si>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</si>
  <si>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</si>
  <si>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</si>
  <si>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</si>
  <si>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</si>
  <si>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</si>
  <si>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</si>
  <si>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</si>
  <si>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</si>
  <si>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</si>
  <si>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</si>
  <si>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</si>
  <si>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</si>
  <si>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</si>
  <si>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</si>
  <si>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</si>
  <si>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</si>
  <si>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</si>
  <si>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</si>
  <si>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</si>
  <si>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</si>
  <si>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</si>
  <si>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</si>
  <si>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</si>
  <si>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</si>
  <si>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</si>
  <si>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</si>
  <si>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</si>
  <si>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</si>
  <si>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</si>
  <si>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</si>
  <si>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</si>
  <si>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</si>
  <si>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</si>
  <si>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</si>
  <si>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</si>
  <si>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</si>
  <si>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</si>
  <si>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</si>
  <si>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</si>
  <si>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</si>
  <si>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</si>
  <si>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</si>
  <si>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</si>
  <si>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</si>
  <si>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</si>
  <si>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</si>
  <si>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continent</t>
  </si>
  <si>
    <t>Country</t>
  </si>
  <si>
    <t>Brunei</t>
  </si>
  <si>
    <t>China</t>
  </si>
  <si>
    <t>Cuba</t>
  </si>
  <si>
    <t>DR Congo</t>
  </si>
  <si>
    <t>Holy See</t>
  </si>
  <si>
    <t>Liechtenstein</t>
  </si>
  <si>
    <t>Micronesia</t>
  </si>
  <si>
    <t>Monaco</t>
  </si>
  <si>
    <t>North Korea</t>
  </si>
  <si>
    <t>North Macedonia</t>
  </si>
  <si>
    <t>Russia</t>
  </si>
  <si>
    <t>Sao Tome &amp; Principe</t>
  </si>
  <si>
    <t>South Korea</t>
  </si>
  <si>
    <t>South Sudan</t>
  </si>
  <si>
    <t>St. Vincent &amp; Grenadines</t>
  </si>
  <si>
    <t>State of Palestine</t>
  </si>
  <si>
    <t>Abbreviation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</si>
  <si>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</si>
  <si>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</si>
  <si>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</si>
  <si>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</si>
  <si>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</si>
  <si>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</si>
  <si>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</si>
  <si>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</si>
  <si>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</si>
  <si>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</si>
  <si>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</si>
  <si>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</si>
  <si>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</si>
  <si>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</si>
  <si>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</si>
  <si>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</si>
  <si>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</si>
  <si>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</si>
  <si>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</si>
  <si>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</si>
  <si>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</si>
  <si>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</si>
  <si>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</si>
  <si>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</si>
  <si>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</si>
  <si>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</si>
  <si>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</si>
  <si>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</si>
  <si>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</si>
  <si>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</si>
  <si>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</si>
  <si>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</si>
  <si>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</si>
  <si>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</si>
  <si>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</si>
  <si>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</si>
  <si>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</si>
  <si>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</si>
  <si>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</si>
  <si>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</si>
  <si>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</si>
  <si>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</si>
  <si>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</si>
  <si>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</si>
  <si>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</si>
  <si>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</si>
  <si>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</si>
  <si>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</si>
  <si>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</si>
  <si>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COD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</si>
  <si>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</si>
  <si>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</si>
  <si>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</si>
  <si>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</si>
  <si>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</si>
  <si>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</si>
  <si>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</si>
  <si>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</si>
  <si>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</si>
  <si>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</si>
  <si>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</si>
  <si>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</si>
  <si>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</si>
  <si>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</si>
  <si>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</si>
  <si>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</si>
  <si>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</si>
  <si>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</si>
  <si>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</si>
  <si>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</si>
  <si>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</si>
  <si>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</si>
  <si>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</si>
  <si>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</si>
  <si>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</si>
  <si>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</si>
  <si>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</si>
  <si>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</si>
  <si>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</si>
  <si>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</si>
  <si>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</si>
  <si>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</si>
  <si>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</si>
  <si>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</si>
  <si>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</si>
  <si>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</si>
  <si>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</si>
  <si>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</si>
  <si>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</si>
  <si>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</si>
  <si>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</si>
  <si>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</si>
  <si>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</si>
  <si>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</si>
  <si>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</si>
  <si>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</si>
  <si>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</si>
  <si>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</si>
  <si>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</si>
  <si>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</si>
  <si>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</si>
  <si>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</si>
  <si>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</si>
  <si>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</si>
  <si>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</si>
  <si>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</si>
  <si>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</si>
  <si>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</si>
  <si>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</si>
  <si>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</si>
  <si>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</si>
  <si>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</si>
  <si>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</si>
  <si>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</si>
  <si>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</si>
  <si>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</si>
  <si>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</si>
  <si>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</si>
  <si>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</si>
  <si>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</si>
  <si>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</si>
  <si>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</si>
  <si>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</si>
  <si>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</si>
  <si>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</si>
  <si>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</si>
  <si>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</si>
  <si>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</si>
  <si>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</si>
  <si>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</si>
  <si>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</si>
  <si>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</si>
  <si>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</si>
  <si>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</si>
  <si>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</si>
  <si>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</si>
  <si>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</si>
  <si>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</si>
  <si>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</si>
  <si>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</si>
  <si>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</si>
  <si>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</si>
  <si>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</si>
  <si>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</si>
  <si>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</si>
  <si>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</si>
  <si>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</si>
  <si>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</si>
  <si>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</si>
  <si>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</si>
  <si>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</si>
  <si>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</si>
  <si>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</si>
  <si>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</si>
  <si>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</si>
  <si>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</si>
  <si>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</si>
  <si>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</si>
  <si>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</si>
  <si>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</si>
  <si>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</si>
  <si>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</si>
  <si>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</si>
  <si>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</si>
  <si>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VCT</t>
  </si>
  <si>
    <t>PSE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</si>
  <si>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</si>
  <si>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</si>
  <si>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</si>
  <si>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</si>
  <si>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</si>
  <si>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</si>
  <si>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</si>
  <si>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</si>
  <si>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</si>
  <si>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</si>
  <si>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</si>
  <si>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</si>
  <si>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</si>
  <si>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</si>
  <si>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</si>
  <si>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</si>
  <si>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</si>
  <si>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</si>
  <si>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</si>
  <si>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</si>
  <si>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</si>
  <si>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</si>
  <si>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</si>
  <si>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</si>
  <si>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</si>
  <si>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</si>
  <si>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</si>
  <si>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</si>
  <si>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</si>
  <si>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Capital City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</si>
  <si>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</si>
  <si>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</si>
  <si>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</si>
  <si>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</si>
  <si>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</si>
  <si>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</si>
  <si>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</si>
  <si>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</si>
  <si>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</si>
  <si>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</si>
  <si>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</si>
  <si>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</si>
  <si>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</si>
  <si>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</si>
  <si>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</si>
  <si>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</si>
  <si>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</si>
  <si>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</si>
  <si>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</si>
  <si>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</si>
  <si>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La Paz</t>
  </si>
  <si>
    <t>Sarajevo</t>
  </si>
  <si>
    <t>Gaborone</t>
  </si>
  <si>
    <t>Brasília</t>
  </si>
  <si>
    <t>Bandar Seri Begawan</t>
  </si>
  <si>
    <t>Sofia</t>
  </si>
  <si>
    <t>Ouagadougou</t>
  </si>
  <si>
    <t>Gitega</t>
  </si>
  <si>
    <t>Praia</t>
  </si>
  <si>
    <t>Phnom Penh</t>
  </si>
  <si>
    <t>Yaoundé</t>
  </si>
  <si>
    <t>Ottawa</t>
  </si>
  <si>
    <t>Bangui</t>
  </si>
  <si>
    <t>N'Djamena</t>
  </si>
  <si>
    <t>Santiago</t>
  </si>
  <si>
    <t>Beijing</t>
  </si>
  <si>
    <t>Bogotá</t>
  </si>
  <si>
    <t>Moroni</t>
  </si>
  <si>
    <t>Brazzaville</t>
  </si>
  <si>
    <t>San José</t>
  </si>
  <si>
    <t>Yamoussoukro</t>
  </si>
  <si>
    <t>Zagreb</t>
  </si>
  <si>
    <t>Havana</t>
  </si>
  <si>
    <t>Nicosia</t>
  </si>
  <si>
    <t>Prague</t>
  </si>
  <si>
    <t>Copenhagen</t>
  </si>
  <si>
    <t>Roseau</t>
  </si>
  <si>
    <t>Santo Domingo</t>
  </si>
  <si>
    <t>Kinshasa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</si>
  <si>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</si>
  <si>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</si>
  <si>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</si>
  <si>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</si>
  <si>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</si>
  <si>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</si>
  <si>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</si>
  <si>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</si>
  <si>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</si>
  <si>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</si>
  <si>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</si>
  <si>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</si>
  <si>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</si>
  <si>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</si>
  <si>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</si>
  <si>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</si>
  <si>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</si>
  <si>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</si>
  <si>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</si>
  <si>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</si>
  <si>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</si>
  <si>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</si>
  <si>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</si>
  <si>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Vatican City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</si>
  <si>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</si>
  <si>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</si>
  <si>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</si>
  <si>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</si>
  <si>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</si>
  <si>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</si>
  <si>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</si>
  <si>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</si>
  <si>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</si>
  <si>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</si>
  <si>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</si>
  <si>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</si>
  <si>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</si>
  <si>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Nur-Sultan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</si>
  <si>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</si>
  <si>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</si>
  <si>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</si>
  <si>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</si>
  <si>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</si>
  <si>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</si>
  <si>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</si>
  <si>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</si>
  <si>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</si>
  <si>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</si>
  <si>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</si>
  <si>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</si>
  <si>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 City</t>
  </si>
  <si>
    <t>Antananarivo</t>
  </si>
  <si>
    <t>Lilongwe</t>
  </si>
  <si>
    <t>Kuala Lumpur</t>
  </si>
  <si>
    <t>Male</t>
  </si>
  <si>
    <t>Bamako</t>
  </si>
  <si>
    <t>Valletta</t>
  </si>
  <si>
    <t>Majuro</t>
  </si>
  <si>
    <t>Nouakchott</t>
  </si>
  <si>
    <t>Port Louis</t>
  </si>
  <si>
    <t>Mexico City</t>
  </si>
  <si>
    <t>Palikir</t>
  </si>
  <si>
    <t>Chisinau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</si>
  <si>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</si>
  <si>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</si>
  <si>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</si>
  <si>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</si>
  <si>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</si>
  <si>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</si>
  <si>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</si>
  <si>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</si>
  <si>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</si>
  <si>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</si>
  <si>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</si>
  <si>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</si>
  <si>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</si>
  <si>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</si>
  <si>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</si>
  <si>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</si>
  <si>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</si>
  <si>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</si>
  <si>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</si>
  <si>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</si>
  <si>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</si>
  <si>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</si>
  <si>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</si>
  <si>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</si>
  <si>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</si>
  <si>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</si>
  <si>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</si>
  <si>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</si>
  <si>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</si>
  <si>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</si>
  <si>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</si>
  <si>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</si>
  <si>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Apia</t>
  </si>
  <si>
    <t>São Tomé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</si>
  <si>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</si>
  <si>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</si>
  <si>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</si>
  <si>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</si>
  <si>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</si>
  <si>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</si>
  <si>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</si>
  <si>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</si>
  <si>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</si>
  <si>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Cape Town</t>
  </si>
  <si>
    <t>Seoul</t>
  </si>
  <si>
    <t>Juba</t>
  </si>
  <si>
    <t>Madrid</t>
  </si>
  <si>
    <t>Sri Jayawardenepura Kotte</t>
  </si>
  <si>
    <t>Kingstown</t>
  </si>
  <si>
    <t>Ramallah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</si>
  <si>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</si>
  <si>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</si>
  <si>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</si>
  <si>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</si>
  <si>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</si>
  <si>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</si>
  <si>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</si>
  <si>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</si>
  <si>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</si>
  <si>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Lomé</t>
  </si>
  <si>
    <t>Nuku'alofa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</si>
  <si>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</si>
  <si>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</si>
  <si>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</si>
  <si>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</si>
  <si>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</si>
  <si>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</si>
  <si>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</si>
  <si>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</si>
  <si>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</si>
  <si>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 DC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</si>
  <si>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</si>
  <si>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</si>
  <si>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</si>
  <si>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</si>
  <si>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</si>
  <si>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</si>
  <si>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</si>
  <si>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</si>
  <si>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Continent</t>
  </si>
  <si>
    <t>Asia</t>
  </si>
  <si>
    <t>Europe</t>
  </si>
  <si>
    <t>Africa</t>
  </si>
  <si>
    <t>N. America</t>
  </si>
  <si>
    <t>S. America</t>
  </si>
  <si>
    <t>Democratic Republic of the Congo</t>
  </si>
  <si>
    <t>The Bahamas</t>
  </si>
  <si>
    <t>Republic of the Congo</t>
  </si>
  <si>
    <t>Taiwan</t>
  </si>
  <si>
    <t>Türkiye</t>
  </si>
  <si>
    <t>avg_inflation</t>
  </si>
  <si>
    <t>max_inflation</t>
  </si>
  <si>
    <t>min_inflation</t>
  </si>
  <si>
    <t>The Gambia</t>
  </si>
  <si>
    <t>Stats</t>
  </si>
  <si>
    <t>The Greatest Inflation Increase</t>
  </si>
  <si>
    <t>The Greatest Inflation Decrease</t>
  </si>
  <si>
    <t>max_increase</t>
  </si>
  <si>
    <t>max_decrease</t>
  </si>
  <si>
    <t>The Lowest Average Inflation</t>
  </si>
  <si>
    <t>The Highest Average Inflation</t>
  </si>
  <si>
    <t>The Highest Inflation of All Time</t>
  </si>
  <si>
    <t>The Lowest Inflation of All 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</si>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</sst>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_);[Red]\(#,##0.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EDD3"/>
        <bgColor indexed="64"/>
      </patternFill>
    </fill>
    <fill>
      <patternFill patternType="solid">
        <fgColor rgb="FFE0EBF2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F2E4DE"/>
        <bgColor indexed="64"/>
      </patternFill>
    </fill>
    <fill>
      <patternFill patternType="solid">
        <fgColor rgb="FFEAE4F0"/>
        <bgColor indexed="64"/>
      </patternFill>
    </fill>
    <fill>
      <patternFill patternType="solid">
        <fgColor rgb="FFCAE4E3"/>
        <bgColor indexed="64"/>
      </patternFill>
    </fill>
    <fill>
      <patternFill patternType="solid">
        <fgColor rgb="FF98C785"/>
        <bgColor indexed="64"/>
      </patternFill>
    </fill>
    <fill>
      <patternFill patternType="solid">
        <fgColor rgb="FFE2EAD8"/>
        <bgColor indexed="64"/>
      </patternFill>
    </fill>
    <fill>
      <patternFill patternType="solid">
        <fgColor rgb="FF99B676"/>
        <bgColor indexed="64"/>
      </patternFill>
    </fill>
    <fill>
      <patternFill patternType="solid">
        <fgColor rgb="FFBAD7E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6" fillId="0" borderId="0" xfId="0" applyFont="1" applyAlignment="1">
      <alignment shrinkToFit="1"/>
    </xf>
    <xf numFmtId="0" fontId="0" fillId="0" borderId="0" xfId="0" applyAlignment="1">
      <alignment shrinkToFit="1"/>
    </xf>
    <xf numFmtId="0" fontId="16" fillId="40" borderId="10" xfId="0" applyFont="1" applyFill="1" applyBorder="1" applyAlignment="1">
      <alignment shrinkToFit="1"/>
    </xf>
    <xf numFmtId="0" fontId="0" fillId="40" borderId="10" xfId="0" applyFill="1" applyBorder="1" applyAlignment="1">
      <alignment shrinkToFit="1"/>
    </xf>
    <xf numFmtId="0" fontId="16" fillId="35" borderId="10" xfId="0" applyFont="1" applyFill="1" applyBorder="1" applyAlignment="1">
      <alignment shrinkToFit="1"/>
    </xf>
    <xf numFmtId="0" fontId="0" fillId="35" borderId="10" xfId="0" applyFill="1" applyBorder="1" applyAlignment="1">
      <alignment shrinkToFit="1"/>
    </xf>
    <xf numFmtId="169" fontId="16" fillId="35" borderId="10" xfId="0" applyNumberFormat="1" applyFont="1" applyFill="1" applyBorder="1" applyAlignment="1">
      <alignment shrinkToFit="1"/>
    </xf>
    <xf numFmtId="169" fontId="0" fillId="35" borderId="10" xfId="0" applyNumberFormat="1" applyFill="1" applyBorder="1" applyAlignment="1">
      <alignment shrinkToFit="1"/>
    </xf>
    <xf numFmtId="0" fontId="16" fillId="36" borderId="10" xfId="0" applyFont="1" applyFill="1" applyBorder="1" applyAlignment="1">
      <alignment shrinkToFit="1"/>
    </xf>
    <xf numFmtId="0" fontId="0" fillId="36" borderId="10" xfId="0" applyFill="1" applyBorder="1" applyAlignment="1">
      <alignment shrinkToFit="1"/>
    </xf>
    <xf numFmtId="169" fontId="16" fillId="36" borderId="10" xfId="0" applyNumberFormat="1" applyFont="1" applyFill="1" applyBorder="1" applyAlignment="1">
      <alignment shrinkToFit="1"/>
    </xf>
    <xf numFmtId="169" fontId="0" fillId="36" borderId="10" xfId="0" applyNumberFormat="1" applyFill="1" applyBorder="1" applyAlignment="1">
      <alignment shrinkToFit="1"/>
    </xf>
    <xf numFmtId="0" fontId="16" fillId="37" borderId="10" xfId="0" applyFont="1" applyFill="1" applyBorder="1" applyAlignment="1">
      <alignment shrinkToFit="1"/>
    </xf>
    <xf numFmtId="0" fontId="0" fillId="37" borderId="10" xfId="0" applyFill="1" applyBorder="1" applyAlignment="1">
      <alignment shrinkToFit="1"/>
    </xf>
    <xf numFmtId="169" fontId="16" fillId="37" borderId="10" xfId="0" applyNumberFormat="1" applyFont="1" applyFill="1" applyBorder="1" applyAlignment="1">
      <alignment shrinkToFit="1"/>
    </xf>
    <xf numFmtId="169" fontId="0" fillId="37" borderId="10" xfId="0" applyNumberFormat="1" applyFill="1" applyBorder="1" applyAlignment="1">
      <alignment shrinkToFit="1"/>
    </xf>
    <xf numFmtId="0" fontId="16" fillId="34" borderId="10" xfId="0" applyFont="1" applyFill="1" applyBorder="1" applyAlignment="1">
      <alignment shrinkToFit="1"/>
    </xf>
    <xf numFmtId="0" fontId="0" fillId="34" borderId="10" xfId="0" applyFill="1" applyBorder="1" applyAlignment="1">
      <alignment shrinkToFit="1"/>
    </xf>
    <xf numFmtId="169" fontId="16" fillId="34" borderId="10" xfId="0" applyNumberFormat="1" applyFont="1" applyFill="1" applyBorder="1" applyAlignment="1">
      <alignment shrinkToFit="1"/>
    </xf>
    <xf numFmtId="169" fontId="0" fillId="34" borderId="10" xfId="0" applyNumberFormat="1" applyFill="1" applyBorder="1" applyAlignment="1">
      <alignment shrinkToFit="1"/>
    </xf>
    <xf numFmtId="0" fontId="16" fillId="38" borderId="10" xfId="0" applyFont="1" applyFill="1" applyBorder="1" applyAlignment="1">
      <alignment shrinkToFit="1"/>
    </xf>
    <xf numFmtId="0" fontId="0" fillId="38" borderId="10" xfId="0" applyFill="1" applyBorder="1" applyAlignment="1">
      <alignment shrinkToFit="1"/>
    </xf>
    <xf numFmtId="169" fontId="16" fillId="38" borderId="10" xfId="0" applyNumberFormat="1" applyFont="1" applyFill="1" applyBorder="1" applyAlignment="1">
      <alignment shrinkToFit="1"/>
    </xf>
    <xf numFmtId="169" fontId="0" fillId="38" borderId="10" xfId="0" applyNumberFormat="1" applyFill="1" applyBorder="1" applyAlignment="1">
      <alignment shrinkToFit="1"/>
    </xf>
    <xf numFmtId="0" fontId="16" fillId="39" borderId="11" xfId="0" applyFont="1" applyFill="1" applyBorder="1" applyAlignment="1">
      <alignment shrinkToFit="1"/>
    </xf>
    <xf numFmtId="0" fontId="0" fillId="39" borderId="10" xfId="0" applyFill="1" applyBorder="1" applyAlignment="1">
      <alignment shrinkToFit="1"/>
    </xf>
    <xf numFmtId="169" fontId="16" fillId="39" borderId="10" xfId="0" applyNumberFormat="1" applyFont="1" applyFill="1" applyBorder="1" applyAlignment="1">
      <alignment shrinkToFit="1"/>
    </xf>
    <xf numFmtId="169" fontId="0" fillId="39" borderId="10" xfId="0" applyNumberFormat="1" applyFill="1" applyBorder="1" applyAlignment="1">
      <alignment shrinkToFit="1"/>
    </xf>
    <xf numFmtId="0" fontId="16" fillId="39" borderId="12" xfId="0" applyFont="1" applyFill="1" applyBorder="1" applyAlignment="1">
      <alignment shrinkToFit="1"/>
    </xf>
    <xf numFmtId="0" fontId="0" fillId="39" borderId="13" xfId="0" applyFill="1" applyBorder="1" applyAlignment="1">
      <alignment shrinkToFit="1"/>
    </xf>
    <xf numFmtId="169" fontId="16" fillId="39" borderId="13" xfId="0" applyNumberFormat="1" applyFont="1" applyFill="1" applyBorder="1" applyAlignment="1">
      <alignment shrinkToFit="1"/>
    </xf>
    <xf numFmtId="169" fontId="0" fillId="39" borderId="13" xfId="0" applyNumberFormat="1" applyFill="1" applyBorder="1" applyAlignment="1">
      <alignment shrinkToFit="1"/>
    </xf>
    <xf numFmtId="0" fontId="0" fillId="42" borderId="14" xfId="0" applyFill="1" applyBorder="1" applyAlignment="1">
      <alignment shrinkToFit="1"/>
    </xf>
    <xf numFmtId="0" fontId="0" fillId="42" borderId="15" xfId="0" applyFill="1" applyBorder="1" applyAlignment="1">
      <alignment shrinkToFit="1"/>
    </xf>
    <xf numFmtId="0" fontId="0" fillId="41" borderId="16" xfId="0" applyFill="1" applyBorder="1" applyAlignment="1">
      <alignment shrinkToFit="1"/>
    </xf>
    <xf numFmtId="0" fontId="0" fillId="41" borderId="0" xfId="0" applyFill="1" applyBorder="1" applyAlignment="1">
      <alignment shrinkToFit="1"/>
    </xf>
    <xf numFmtId="0" fontId="0" fillId="41" borderId="17" xfId="0" applyFill="1" applyBorder="1" applyAlignment="1">
      <alignment shrinkToFit="1"/>
    </xf>
    <xf numFmtId="0" fontId="0" fillId="41" borderId="18" xfId="0" applyFill="1" applyBorder="1" applyAlignment="1">
      <alignment shrinkToFit="1"/>
    </xf>
    <xf numFmtId="0" fontId="0" fillId="43" borderId="14" xfId="0" applyFill="1" applyBorder="1" applyAlignment="1">
      <alignment shrinkToFit="1"/>
    </xf>
    <xf numFmtId="0" fontId="0" fillId="43" borderId="15" xfId="0" applyFill="1" applyBorder="1" applyAlignment="1">
      <alignment shrinkToFit="1"/>
    </xf>
    <xf numFmtId="0" fontId="0" fillId="43" borderId="17" xfId="0" applyFill="1" applyBorder="1" applyAlignment="1">
      <alignment shrinkToFit="1"/>
    </xf>
    <xf numFmtId="0" fontId="0" fillId="43" borderId="18" xfId="0" applyFill="1" applyBorder="1" applyAlignment="1">
      <alignment shrinkToFit="1"/>
    </xf>
    <xf numFmtId="0" fontId="0" fillId="33" borderId="15" xfId="0" applyFill="1" applyBorder="1" applyAlignment="1">
      <alignment shrinkToFit="1"/>
    </xf>
    <xf numFmtId="0" fontId="0" fillId="33" borderId="18" xfId="0" applyFill="1" applyBorder="1" applyAlignment="1">
      <alignment shrinkToFit="1"/>
    </xf>
    <xf numFmtId="0" fontId="16" fillId="39" borderId="10" xfId="0" applyFont="1" applyFill="1" applyBorder="1" applyAlignment="1">
      <alignment shrinkToFit="1"/>
    </xf>
    <xf numFmtId="169" fontId="0" fillId="33" borderId="15" xfId="0" applyNumberFormat="1" applyFill="1" applyBorder="1" applyAlignment="1">
      <alignment shrinkToFit="1"/>
    </xf>
    <xf numFmtId="169" fontId="0" fillId="33" borderId="18" xfId="0" applyNumberFormat="1" applyFill="1" applyBorder="1" applyAlignment="1">
      <alignment shrinkToFit="1"/>
    </xf>
    <xf numFmtId="169" fontId="0" fillId="41" borderId="0" xfId="0" applyNumberFormat="1" applyFill="1" applyBorder="1" applyAlignment="1">
      <alignment shrinkToFit="1"/>
    </xf>
    <xf numFmtId="169" fontId="0" fillId="41" borderId="18" xfId="0" applyNumberFormat="1" applyFill="1" applyBorder="1" applyAlignment="1">
      <alignment shrinkToFit="1"/>
    </xf>
    <xf numFmtId="169" fontId="0" fillId="43" borderId="15" xfId="0" applyNumberFormat="1" applyFill="1" applyBorder="1" applyAlignment="1">
      <alignment shrinkToFit="1"/>
    </xf>
    <xf numFmtId="169" fontId="0" fillId="43" borderId="18" xfId="0" applyNumberFormat="1" applyFill="1" applyBorder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AD7E0"/>
      <color rgb="FF99B676"/>
      <color rgb="FFE2EAD8"/>
      <color rgb="FFCFA49D"/>
      <color rgb="FF98C785"/>
      <color rgb="FFCAE4E3"/>
      <color rgb="FFEAE4F0"/>
      <color rgb="FFF2E4DE"/>
      <color rgb="FFDEEBD7"/>
      <color rgb="FFE0EB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7"/>
  <sheetViews>
    <sheetView topLeftCell="AI173" workbookViewId="0">
      <selection activeCell="B186" sqref="B186"/>
    </sheetView>
  </sheetViews>
  <sheetFormatPr defaultRowHeight="15" x14ac:dyDescent="0.25"/>
  <cols>
    <col min="1" max="1" width="32.140625" style="1" customWidth="1"/>
    <col min="2" max="2" width="12.42578125" style="2" customWidth="1"/>
    <col min="3" max="3" width="9.140625" style="1"/>
    <col min="4" max="12" width="9.140625" style="2"/>
    <col min="13" max="13" width="9.140625" style="1"/>
    <col min="14" max="22" width="9.140625" style="2"/>
    <col min="23" max="23" width="9.140625" style="1"/>
    <col min="24" max="32" width="9.140625" style="2"/>
    <col min="33" max="33" width="9.140625" style="1"/>
    <col min="34" max="42" width="9.140625" style="2"/>
    <col min="43" max="43" width="9.140625" style="1"/>
    <col min="44" max="47" width="9.140625" style="2"/>
    <col min="48" max="48" width="12.85546875" style="1" customWidth="1"/>
    <col min="49" max="49" width="11" style="1" customWidth="1"/>
    <col min="50" max="50" width="10.85546875" style="1" customWidth="1"/>
    <col min="51" max="51" width="12.28515625" style="2" customWidth="1"/>
    <col min="52" max="52" width="11.140625" style="2" customWidth="1"/>
    <col min="53" max="16384" width="9.140625" style="2"/>
  </cols>
  <sheetData>
    <row r="1" spans="1:52" s="4" customFormat="1" x14ac:dyDescent="0.25">
      <c r="A1" s="3" t="s">
        <v>0</v>
      </c>
      <c r="B1" s="4" t="s">
        <v>184</v>
      </c>
      <c r="C1" s="3">
        <v>1980</v>
      </c>
      <c r="D1" s="4">
        <v>1981</v>
      </c>
      <c r="E1" s="4">
        <v>1982</v>
      </c>
      <c r="F1" s="4">
        <v>1983</v>
      </c>
      <c r="G1" s="4">
        <v>1984</v>
      </c>
      <c r="H1" s="4">
        <v>1985</v>
      </c>
      <c r="I1" s="4">
        <v>1986</v>
      </c>
      <c r="J1" s="4">
        <v>1987</v>
      </c>
      <c r="K1" s="4">
        <v>1988</v>
      </c>
      <c r="L1" s="4">
        <v>1989</v>
      </c>
      <c r="M1" s="3">
        <v>1990</v>
      </c>
      <c r="N1" s="4">
        <v>1991</v>
      </c>
      <c r="O1" s="4">
        <v>1992</v>
      </c>
      <c r="P1" s="4">
        <v>1993</v>
      </c>
      <c r="Q1" s="4">
        <v>1994</v>
      </c>
      <c r="R1" s="4">
        <v>1995</v>
      </c>
      <c r="S1" s="4">
        <v>1996</v>
      </c>
      <c r="T1" s="4">
        <v>1997</v>
      </c>
      <c r="U1" s="4">
        <v>1998</v>
      </c>
      <c r="V1" s="4">
        <v>1999</v>
      </c>
      <c r="W1" s="3">
        <v>2000</v>
      </c>
      <c r="X1" s="4">
        <v>2001</v>
      </c>
      <c r="Y1" s="4">
        <v>2002</v>
      </c>
      <c r="Z1" s="4">
        <v>2003</v>
      </c>
      <c r="AA1" s="4">
        <v>2004</v>
      </c>
      <c r="AB1" s="4">
        <v>2005</v>
      </c>
      <c r="AC1" s="4">
        <v>2006</v>
      </c>
      <c r="AD1" s="4">
        <v>2007</v>
      </c>
      <c r="AE1" s="4">
        <v>2008</v>
      </c>
      <c r="AF1" s="4">
        <v>2009</v>
      </c>
      <c r="AG1" s="3">
        <v>2010</v>
      </c>
      <c r="AH1" s="4">
        <v>2011</v>
      </c>
      <c r="AI1" s="4">
        <v>2012</v>
      </c>
      <c r="AJ1" s="4">
        <v>2013</v>
      </c>
      <c r="AK1" s="4">
        <v>2014</v>
      </c>
      <c r="AL1" s="4">
        <v>2015</v>
      </c>
      <c r="AM1" s="4">
        <v>2016</v>
      </c>
      <c r="AN1" s="4">
        <v>2017</v>
      </c>
      <c r="AO1" s="4">
        <v>2018</v>
      </c>
      <c r="AP1" s="4">
        <v>2019</v>
      </c>
      <c r="AQ1" s="3">
        <v>2020</v>
      </c>
      <c r="AR1" s="4">
        <v>2021</v>
      </c>
      <c r="AS1" s="4">
        <v>2022</v>
      </c>
      <c r="AT1" s="4">
        <v>2023</v>
      </c>
      <c r="AU1" s="4">
        <v>2024</v>
      </c>
      <c r="AV1" s="3" t="s">
        <v>601</v>
      </c>
      <c r="AW1" s="3" t="s">
        <v>602</v>
      </c>
      <c r="AX1" s="3" t="s">
        <v>603</v>
      </c>
      <c r="AY1" s="4" t="s">
        <v>608</v>
      </c>
      <c r="AZ1" s="4" t="s">
        <v>609</v>
      </c>
    </row>
    <row r="2" spans="1:52" s="6" customFormat="1" x14ac:dyDescent="0.25">
      <c r="A2" s="5" t="s">
        <v>3</v>
      </c>
      <c r="B2" s="6" t="str">
        <f>VLOOKUP(A2, country_to_continent!$A$2:$D$210, 4, FALSE)</f>
        <v>Africa</v>
      </c>
      <c r="C2" s="7">
        <v>9.6999999999999993</v>
      </c>
      <c r="D2" s="8">
        <v>14.6</v>
      </c>
      <c r="E2" s="8">
        <v>6.6</v>
      </c>
      <c r="F2" s="8">
        <v>7.8</v>
      </c>
      <c r="G2" s="8">
        <v>6.3</v>
      </c>
      <c r="H2" s="8">
        <v>10.4</v>
      </c>
      <c r="I2" s="8">
        <v>14</v>
      </c>
      <c r="J2" s="8">
        <v>5.9</v>
      </c>
      <c r="K2" s="8">
        <v>5.9</v>
      </c>
      <c r="L2" s="8">
        <v>9.1999999999999993</v>
      </c>
      <c r="M2" s="7">
        <v>9.3000000000000007</v>
      </c>
      <c r="N2" s="8">
        <v>25.9</v>
      </c>
      <c r="O2" s="8">
        <v>31.7</v>
      </c>
      <c r="P2" s="8">
        <v>20.5</v>
      </c>
      <c r="Q2" s="8">
        <v>29</v>
      </c>
      <c r="R2" s="8">
        <v>29.8</v>
      </c>
      <c r="S2" s="8">
        <v>18.7</v>
      </c>
      <c r="T2" s="8">
        <v>5.7</v>
      </c>
      <c r="U2" s="8">
        <v>5</v>
      </c>
      <c r="V2" s="8">
        <v>2.6</v>
      </c>
      <c r="W2" s="7">
        <v>0.3</v>
      </c>
      <c r="X2" s="8">
        <v>4.2</v>
      </c>
      <c r="Y2" s="8">
        <v>1.4</v>
      </c>
      <c r="Z2" s="8">
        <v>4.3</v>
      </c>
      <c r="AA2" s="8">
        <v>4</v>
      </c>
      <c r="AB2" s="8">
        <v>1.4</v>
      </c>
      <c r="AC2" s="8">
        <v>2.2999999999999998</v>
      </c>
      <c r="AD2" s="8">
        <v>3.7</v>
      </c>
      <c r="AE2" s="8">
        <v>4.9000000000000004</v>
      </c>
      <c r="AF2" s="8">
        <v>5.7</v>
      </c>
      <c r="AG2" s="7">
        <v>3.9</v>
      </c>
      <c r="AH2" s="8">
        <v>4.5</v>
      </c>
      <c r="AI2" s="8">
        <v>8.9</v>
      </c>
      <c r="AJ2" s="8">
        <v>3.3</v>
      </c>
      <c r="AK2" s="8">
        <v>2.9</v>
      </c>
      <c r="AL2" s="8">
        <v>4.8</v>
      </c>
      <c r="AM2" s="8">
        <v>6.4</v>
      </c>
      <c r="AN2" s="8">
        <v>5.6</v>
      </c>
      <c r="AO2" s="8">
        <v>4.3</v>
      </c>
      <c r="AP2" s="8">
        <v>2</v>
      </c>
      <c r="AQ2" s="7">
        <v>2.4</v>
      </c>
      <c r="AR2" s="8">
        <v>7.2</v>
      </c>
      <c r="AS2" s="8">
        <v>9.3000000000000007</v>
      </c>
      <c r="AT2" s="8">
        <v>9</v>
      </c>
      <c r="AU2" s="8">
        <v>6.8</v>
      </c>
      <c r="AV2" s="7">
        <f>AVERAGE(C2:AU2)</f>
        <v>8.4911111111111097</v>
      </c>
      <c r="AW2" s="7">
        <f>MAX(C2:AU2)</f>
        <v>31.7</v>
      </c>
      <c r="AX2" s="7">
        <f>MIN(C2:AU2)</f>
        <v>0.3</v>
      </c>
      <c r="AY2" s="8" cm="1">
        <f t="array" ref="AY2">MAX(D2:AU2-C2:AT2)</f>
        <v>16.599999999999998</v>
      </c>
      <c r="AZ2" s="8" cm="1">
        <f t="array" ref="AZ2">MIN(D2:AU2-C2:AT2)</f>
        <v>-13</v>
      </c>
    </row>
    <row r="3" spans="1:52" s="6" customFormat="1" x14ac:dyDescent="0.25">
      <c r="A3" s="5" t="s">
        <v>5</v>
      </c>
      <c r="B3" s="6" t="str">
        <f>VLOOKUP(A3, country_to_continent!$A$2:$D$210, 4, FALSE)</f>
        <v>Africa</v>
      </c>
      <c r="C3" s="7">
        <v>46.7</v>
      </c>
      <c r="D3" s="8">
        <v>1.4</v>
      </c>
      <c r="E3" s="8">
        <v>1.8</v>
      </c>
      <c r="F3" s="8">
        <v>1.8</v>
      </c>
      <c r="G3" s="8">
        <v>1.8</v>
      </c>
      <c r="H3" s="8">
        <v>1.8</v>
      </c>
      <c r="I3" s="8">
        <v>1.8</v>
      </c>
      <c r="J3" s="8">
        <v>1.8</v>
      </c>
      <c r="K3" s="8">
        <v>1.8</v>
      </c>
      <c r="L3" s="8">
        <v>1.8</v>
      </c>
      <c r="M3" s="7">
        <v>1.8</v>
      </c>
      <c r="N3" s="8">
        <v>85.3</v>
      </c>
      <c r="O3" s="8">
        <v>299.10000000000002</v>
      </c>
      <c r="P3" s="8">
        <v>1379.5</v>
      </c>
      <c r="Q3" s="8">
        <v>949.8</v>
      </c>
      <c r="R3" s="8">
        <v>2672.2</v>
      </c>
      <c r="S3" s="8">
        <v>4146</v>
      </c>
      <c r="T3" s="8">
        <v>221.5</v>
      </c>
      <c r="U3" s="8">
        <v>107.4</v>
      </c>
      <c r="V3" s="8">
        <v>248.2</v>
      </c>
      <c r="W3" s="7">
        <v>325</v>
      </c>
      <c r="X3" s="8">
        <v>152.6</v>
      </c>
      <c r="Y3" s="8">
        <v>108.9</v>
      </c>
      <c r="Z3" s="8">
        <v>98.2</v>
      </c>
      <c r="AA3" s="8">
        <v>43.5</v>
      </c>
      <c r="AB3" s="8">
        <v>23</v>
      </c>
      <c r="AC3" s="8">
        <v>13.3</v>
      </c>
      <c r="AD3" s="8">
        <v>12.2</v>
      </c>
      <c r="AE3" s="8">
        <v>12.5</v>
      </c>
      <c r="AF3" s="8">
        <v>13.7</v>
      </c>
      <c r="AG3" s="7">
        <v>14.5</v>
      </c>
      <c r="AH3" s="8">
        <v>13.5</v>
      </c>
      <c r="AI3" s="8">
        <v>10.3</v>
      </c>
      <c r="AJ3" s="8">
        <v>8.8000000000000007</v>
      </c>
      <c r="AK3" s="8">
        <v>7.3</v>
      </c>
      <c r="AL3" s="8">
        <v>9.1999999999999993</v>
      </c>
      <c r="AM3" s="8">
        <v>30.7</v>
      </c>
      <c r="AN3" s="8">
        <v>29.8</v>
      </c>
      <c r="AO3" s="8">
        <v>19.600000000000001</v>
      </c>
      <c r="AP3" s="8">
        <v>17.100000000000001</v>
      </c>
      <c r="AQ3" s="7">
        <v>22.3</v>
      </c>
      <c r="AR3" s="8">
        <v>25.8</v>
      </c>
      <c r="AS3" s="8">
        <v>21.4</v>
      </c>
      <c r="AT3" s="8">
        <v>13.1</v>
      </c>
      <c r="AU3" s="8">
        <v>22.3</v>
      </c>
      <c r="AV3" s="7">
        <f>AVERAGE(C3:AU3)</f>
        <v>249.82</v>
      </c>
      <c r="AW3" s="7">
        <f>MAX(C3:AU3)</f>
        <v>4146</v>
      </c>
      <c r="AX3" s="7">
        <f>MIN(C3:AU3)</f>
        <v>1.4</v>
      </c>
      <c r="AY3" s="8" cm="1">
        <f t="array" ref="AY3">MAX(D3:AU3-C3:AT3)</f>
        <v>1722.3999999999999</v>
      </c>
      <c r="AZ3" s="8" cm="1">
        <f t="array" ref="AZ3">MIN(D3:AU3-C3:AT3)</f>
        <v>-3924.5</v>
      </c>
    </row>
    <row r="4" spans="1:52" s="6" customFormat="1" x14ac:dyDescent="0.25">
      <c r="A4" s="5" t="s">
        <v>19</v>
      </c>
      <c r="B4" s="6" t="str">
        <f>VLOOKUP(A4, country_to_continent!$A$2:$D$210, 4, FALSE)</f>
        <v>Africa</v>
      </c>
      <c r="C4" s="7">
        <v>9.6</v>
      </c>
      <c r="D4" s="8">
        <v>0.8</v>
      </c>
      <c r="E4" s="8">
        <v>4.0999999999999996</v>
      </c>
      <c r="F4" s="8">
        <v>-6.1</v>
      </c>
      <c r="G4" s="8">
        <v>10.3</v>
      </c>
      <c r="H4" s="8">
        <v>1.2</v>
      </c>
      <c r="I4" s="8">
        <v>0.4</v>
      </c>
      <c r="J4" s="8">
        <v>-1.3</v>
      </c>
      <c r="K4" s="8">
        <v>3.4</v>
      </c>
      <c r="L4" s="8">
        <v>-0.2</v>
      </c>
      <c r="M4" s="7">
        <v>1.1000000000000001</v>
      </c>
      <c r="N4" s="8">
        <v>2.1</v>
      </c>
      <c r="O4" s="8">
        <v>5.9</v>
      </c>
      <c r="P4" s="8">
        <v>0.4</v>
      </c>
      <c r="Q4" s="8">
        <v>38.5</v>
      </c>
      <c r="R4" s="8">
        <v>14.5</v>
      </c>
      <c r="S4" s="8">
        <v>4.9000000000000004</v>
      </c>
      <c r="T4" s="8">
        <v>3.8</v>
      </c>
      <c r="U4" s="8">
        <v>5.8</v>
      </c>
      <c r="V4" s="8">
        <v>0.3</v>
      </c>
      <c r="W4" s="7">
        <v>4</v>
      </c>
      <c r="X4" s="8">
        <v>3.8</v>
      </c>
      <c r="Y4" s="8">
        <v>2.7</v>
      </c>
      <c r="Z4" s="8">
        <v>1.8</v>
      </c>
      <c r="AA4" s="8">
        <v>1.3</v>
      </c>
      <c r="AB4" s="8">
        <v>4.7</v>
      </c>
      <c r="AC4" s="8">
        <v>5.2</v>
      </c>
      <c r="AD4" s="8">
        <v>1.3</v>
      </c>
      <c r="AE4" s="8">
        <v>6.8</v>
      </c>
      <c r="AF4" s="8">
        <v>0.7</v>
      </c>
      <c r="AG4" s="7">
        <v>2.2999999999999998</v>
      </c>
      <c r="AH4" s="8">
        <v>2.8</v>
      </c>
      <c r="AI4" s="8">
        <v>7</v>
      </c>
      <c r="AJ4" s="8">
        <v>1</v>
      </c>
      <c r="AK4" s="8">
        <v>-1.1000000000000001</v>
      </c>
      <c r="AL4" s="8">
        <v>0.2</v>
      </c>
      <c r="AM4" s="8">
        <v>-0.8</v>
      </c>
      <c r="AN4" s="8">
        <v>1.8</v>
      </c>
      <c r="AO4" s="8">
        <v>0.8</v>
      </c>
      <c r="AP4" s="8">
        <v>-0.9</v>
      </c>
      <c r="AQ4" s="7">
        <v>3</v>
      </c>
      <c r="AR4" s="8">
        <v>1.7</v>
      </c>
      <c r="AS4" s="8">
        <v>1.4</v>
      </c>
      <c r="AT4" s="8">
        <v>5</v>
      </c>
      <c r="AU4" s="8">
        <v>2.5</v>
      </c>
      <c r="AV4" s="7">
        <f>AVERAGE(C4:AU4)</f>
        <v>3.5222222222222221</v>
      </c>
      <c r="AW4" s="7">
        <f>MAX(C4:AU4)</f>
        <v>38.5</v>
      </c>
      <c r="AX4" s="7">
        <f>MIN(C4:AU4)</f>
        <v>-6.1</v>
      </c>
      <c r="AY4" s="8" cm="1">
        <f t="array" ref="AY4">MAX(D4:AU4-C4:AT4)</f>
        <v>38.1</v>
      </c>
      <c r="AZ4" s="8" cm="1">
        <f t="array" ref="AZ4">MIN(D4:AU4-C4:AT4)</f>
        <v>-24</v>
      </c>
    </row>
    <row r="5" spans="1:52" s="6" customFormat="1" x14ac:dyDescent="0.25">
      <c r="A5" s="5" t="s">
        <v>23</v>
      </c>
      <c r="B5" s="6" t="str">
        <f>VLOOKUP(A5, country_to_continent!$A$2:$D$210, 4, FALSE)</f>
        <v>Africa</v>
      </c>
      <c r="C5" s="7">
        <v>12.1</v>
      </c>
      <c r="D5" s="8">
        <v>16.3</v>
      </c>
      <c r="E5" s="8">
        <v>11.2</v>
      </c>
      <c r="F5" s="8">
        <v>10.5</v>
      </c>
      <c r="G5" s="8">
        <v>8.6</v>
      </c>
      <c r="H5" s="8">
        <v>8.1</v>
      </c>
      <c r="I5" s="8">
        <v>10</v>
      </c>
      <c r="J5" s="8">
        <v>9.8000000000000007</v>
      </c>
      <c r="K5" s="8">
        <v>8.4</v>
      </c>
      <c r="L5" s="8">
        <v>11.6</v>
      </c>
      <c r="M5" s="7">
        <v>11.4</v>
      </c>
      <c r="N5" s="8">
        <v>12.6</v>
      </c>
      <c r="O5" s="8">
        <v>16.5</v>
      </c>
      <c r="P5" s="8">
        <v>14.4</v>
      </c>
      <c r="Q5" s="8">
        <v>10.6</v>
      </c>
      <c r="R5" s="8">
        <v>10.5</v>
      </c>
      <c r="S5" s="8">
        <v>10.1</v>
      </c>
      <c r="T5" s="8">
        <v>8.9</v>
      </c>
      <c r="U5" s="8">
        <v>6.5</v>
      </c>
      <c r="V5" s="8">
        <v>7.8</v>
      </c>
      <c r="W5" s="7">
        <v>8.5</v>
      </c>
      <c r="X5" s="8">
        <v>6.6</v>
      </c>
      <c r="Y5" s="8">
        <v>8</v>
      </c>
      <c r="Z5" s="8">
        <v>9.1999999999999993</v>
      </c>
      <c r="AA5" s="8">
        <v>7</v>
      </c>
      <c r="AB5" s="8">
        <v>8.6</v>
      </c>
      <c r="AC5" s="8">
        <v>11.6</v>
      </c>
      <c r="AD5" s="8">
        <v>7.1</v>
      </c>
      <c r="AE5" s="8">
        <v>12.6</v>
      </c>
      <c r="AF5" s="8">
        <v>8.1</v>
      </c>
      <c r="AG5" s="7">
        <v>6.9</v>
      </c>
      <c r="AH5" s="8">
        <v>8.5</v>
      </c>
      <c r="AI5" s="8">
        <v>7.5</v>
      </c>
      <c r="AJ5" s="8">
        <v>5.9</v>
      </c>
      <c r="AK5" s="8">
        <v>4.4000000000000004</v>
      </c>
      <c r="AL5" s="8">
        <v>3.1</v>
      </c>
      <c r="AM5" s="8">
        <v>2.8</v>
      </c>
      <c r="AN5" s="8">
        <v>3.3</v>
      </c>
      <c r="AO5" s="8">
        <v>3.2</v>
      </c>
      <c r="AP5" s="8">
        <v>2.7</v>
      </c>
      <c r="AQ5" s="7">
        <v>1.9</v>
      </c>
      <c r="AR5" s="8">
        <v>6.7</v>
      </c>
      <c r="AS5" s="8">
        <v>12.2</v>
      </c>
      <c r="AT5" s="8">
        <v>5.9</v>
      </c>
      <c r="AU5" s="8">
        <v>4.7</v>
      </c>
      <c r="AV5" s="7">
        <f>AVERAGE(C5:AU5)</f>
        <v>8.5088888888888885</v>
      </c>
      <c r="AW5" s="7">
        <f>MAX(C5:AU5)</f>
        <v>16.5</v>
      </c>
      <c r="AX5" s="7">
        <f>MIN(C5:AU5)</f>
        <v>1.9</v>
      </c>
      <c r="AY5" s="8" cm="1">
        <f t="array" ref="AY5">MAX(D5:AU5-C5:AT5)</f>
        <v>5.5</v>
      </c>
      <c r="AZ5" s="8" cm="1">
        <f t="array" ref="AZ5">MIN(D5:AU5-C5:AT5)</f>
        <v>-6.2999999999999989</v>
      </c>
    </row>
    <row r="6" spans="1:52" s="6" customFormat="1" x14ac:dyDescent="0.25">
      <c r="A6" s="5" t="s">
        <v>26</v>
      </c>
      <c r="B6" s="6" t="str">
        <f>VLOOKUP(A6, country_to_continent!$A$2:$D$210, 4, FALSE)</f>
        <v>Africa</v>
      </c>
      <c r="C6" s="7">
        <v>12.3</v>
      </c>
      <c r="D6" s="8">
        <v>7.6</v>
      </c>
      <c r="E6" s="8">
        <v>12.1</v>
      </c>
      <c r="F6" s="8">
        <v>8.3000000000000007</v>
      </c>
      <c r="G6" s="8">
        <v>4.8</v>
      </c>
      <c r="H6" s="8">
        <v>7.1</v>
      </c>
      <c r="I6" s="8">
        <v>-2.7</v>
      </c>
      <c r="J6" s="8">
        <v>-2.9</v>
      </c>
      <c r="K6" s="8">
        <v>4.2</v>
      </c>
      <c r="L6" s="8">
        <v>-0.3</v>
      </c>
      <c r="M6" s="7">
        <v>-0.8</v>
      </c>
      <c r="N6" s="8">
        <v>2.5</v>
      </c>
      <c r="O6" s="8">
        <v>-2</v>
      </c>
      <c r="P6" s="8">
        <v>0.6</v>
      </c>
      <c r="Q6" s="8">
        <v>24.7</v>
      </c>
      <c r="R6" s="8">
        <v>7.8</v>
      </c>
      <c r="S6" s="8">
        <v>6.1</v>
      </c>
      <c r="T6" s="8">
        <v>2.9</v>
      </c>
      <c r="U6" s="8">
        <v>4.9000000000000004</v>
      </c>
      <c r="V6" s="8">
        <v>-1.1000000000000001</v>
      </c>
      <c r="W6" s="7">
        <v>-0.2</v>
      </c>
      <c r="X6" s="8">
        <v>4.7</v>
      </c>
      <c r="Y6" s="8">
        <v>2.2999999999999998</v>
      </c>
      <c r="Z6" s="8">
        <v>2</v>
      </c>
      <c r="AA6" s="8">
        <v>-0.4</v>
      </c>
      <c r="AB6" s="8">
        <v>6.4</v>
      </c>
      <c r="AC6" s="8">
        <v>2.2999999999999998</v>
      </c>
      <c r="AD6" s="8">
        <v>-0.2</v>
      </c>
      <c r="AE6" s="8">
        <v>10.7</v>
      </c>
      <c r="AF6" s="8">
        <v>0.9</v>
      </c>
      <c r="AG6" s="7">
        <v>-0.6</v>
      </c>
      <c r="AH6" s="8">
        <v>2.8</v>
      </c>
      <c r="AI6" s="8">
        <v>3.8</v>
      </c>
      <c r="AJ6" s="8">
        <v>0.5</v>
      </c>
      <c r="AK6" s="8">
        <v>-0.3</v>
      </c>
      <c r="AL6" s="8">
        <v>1.7</v>
      </c>
      <c r="AM6" s="8">
        <v>0.4</v>
      </c>
      <c r="AN6" s="8">
        <v>1.5</v>
      </c>
      <c r="AO6" s="8">
        <v>2</v>
      </c>
      <c r="AP6" s="8">
        <v>-3.2</v>
      </c>
      <c r="AQ6" s="7">
        <v>1.9</v>
      </c>
      <c r="AR6" s="8">
        <v>3.9</v>
      </c>
      <c r="AS6" s="8">
        <v>14.1</v>
      </c>
      <c r="AT6" s="8">
        <v>1.4</v>
      </c>
      <c r="AU6" s="8">
        <v>3</v>
      </c>
      <c r="AV6" s="7">
        <f>AVERAGE(C6:AU6)</f>
        <v>3.5000000000000004</v>
      </c>
      <c r="AW6" s="7">
        <f>MAX(C6:AU6)</f>
        <v>24.7</v>
      </c>
      <c r="AX6" s="7">
        <f>MIN(C6:AU6)</f>
        <v>-3.2</v>
      </c>
      <c r="AY6" s="8" cm="1">
        <f t="array" ref="AY6">MAX(D6:AU6-C6:AT6)</f>
        <v>24.099999999999998</v>
      </c>
      <c r="AZ6" s="8" cm="1">
        <f t="array" ref="AZ6">MIN(D6:AU6-C6:AT6)</f>
        <v>-16.899999999999999</v>
      </c>
    </row>
    <row r="7" spans="1:52" s="6" customFormat="1" x14ac:dyDescent="0.25">
      <c r="A7" s="5" t="s">
        <v>27</v>
      </c>
      <c r="B7" s="6" t="str">
        <f>VLOOKUP(A7, country_to_continent!$A$2:$D$210, 4, FALSE)</f>
        <v>Africa</v>
      </c>
      <c r="C7" s="7">
        <v>1.2</v>
      </c>
      <c r="D7" s="8">
        <v>12.2</v>
      </c>
      <c r="E7" s="8">
        <v>5.9</v>
      </c>
      <c r="F7" s="8">
        <v>8.1999999999999993</v>
      </c>
      <c r="G7" s="8">
        <v>14.3</v>
      </c>
      <c r="H7" s="8">
        <v>3.8</v>
      </c>
      <c r="I7" s="8">
        <v>1.7</v>
      </c>
      <c r="J7" s="8">
        <v>7.1</v>
      </c>
      <c r="K7" s="8">
        <v>4.5</v>
      </c>
      <c r="L7" s="8">
        <v>11.7</v>
      </c>
      <c r="M7" s="7">
        <v>7</v>
      </c>
      <c r="N7" s="8">
        <v>9</v>
      </c>
      <c r="O7" s="8">
        <v>1.8</v>
      </c>
      <c r="P7" s="8">
        <v>9.6999999999999993</v>
      </c>
      <c r="Q7" s="8">
        <v>14.9</v>
      </c>
      <c r="R7" s="8">
        <v>19.2</v>
      </c>
      <c r="S7" s="8">
        <v>26.5</v>
      </c>
      <c r="T7" s="8">
        <v>31.1</v>
      </c>
      <c r="U7" s="8">
        <v>12.5</v>
      </c>
      <c r="V7" s="8">
        <v>3.5</v>
      </c>
      <c r="W7" s="7">
        <v>25.5</v>
      </c>
      <c r="X7" s="8">
        <v>7.9</v>
      </c>
      <c r="Y7" s="8">
        <v>-1.3</v>
      </c>
      <c r="Z7" s="8">
        <v>10.6</v>
      </c>
      <c r="AA7" s="8">
        <v>8.1999999999999993</v>
      </c>
      <c r="AB7" s="8">
        <v>13.3</v>
      </c>
      <c r="AC7" s="8">
        <v>2.7</v>
      </c>
      <c r="AD7" s="8">
        <v>8.4</v>
      </c>
      <c r="AE7" s="8">
        <v>24.4</v>
      </c>
      <c r="AF7" s="8">
        <v>10.6</v>
      </c>
      <c r="AG7" s="7">
        <v>6.5</v>
      </c>
      <c r="AH7" s="8">
        <v>9.6</v>
      </c>
      <c r="AI7" s="8">
        <v>18.2</v>
      </c>
      <c r="AJ7" s="8">
        <v>7.9</v>
      </c>
      <c r="AK7" s="8">
        <v>4.4000000000000004</v>
      </c>
      <c r="AL7" s="8">
        <v>5.6</v>
      </c>
      <c r="AM7" s="8">
        <v>5.5</v>
      </c>
      <c r="AN7" s="8">
        <v>16.600000000000001</v>
      </c>
      <c r="AO7" s="8">
        <v>-2.8</v>
      </c>
      <c r="AP7" s="8">
        <v>-0.7</v>
      </c>
      <c r="AQ7" s="7">
        <v>7.3</v>
      </c>
      <c r="AR7" s="8">
        <v>8.3000000000000007</v>
      </c>
      <c r="AS7" s="8">
        <v>18.899999999999999</v>
      </c>
      <c r="AT7" s="8">
        <v>20.100000000000001</v>
      </c>
      <c r="AU7" s="8">
        <v>16.100000000000001</v>
      </c>
      <c r="AV7" s="7">
        <f>AVERAGE(C7:AU7)</f>
        <v>10.168888888888889</v>
      </c>
      <c r="AW7" s="7">
        <f>MAX(C7:AU7)</f>
        <v>31.1</v>
      </c>
      <c r="AX7" s="7">
        <f>MIN(C7:AU7)</f>
        <v>-2.8</v>
      </c>
      <c r="AY7" s="8" cm="1">
        <f t="array" ref="AY7">MAX(D7:AU7-C7:AT7)</f>
        <v>22</v>
      </c>
      <c r="AZ7" s="8" cm="1">
        <f t="array" ref="AZ7">MIN(D7:AU7-C7:AT7)</f>
        <v>-19.400000000000002</v>
      </c>
    </row>
    <row r="8" spans="1:52" s="6" customFormat="1" x14ac:dyDescent="0.25">
      <c r="A8" s="5" t="s">
        <v>28</v>
      </c>
      <c r="B8" s="6" t="str">
        <f>VLOOKUP(A8, country_to_continent!$A$2:$D$210, 4, FALSE)</f>
        <v>Africa</v>
      </c>
      <c r="C8" s="7">
        <v>15.1</v>
      </c>
      <c r="D8" s="8">
        <v>20.7</v>
      </c>
      <c r="E8" s="8">
        <v>21.1</v>
      </c>
      <c r="F8" s="8">
        <v>20.2</v>
      </c>
      <c r="G8" s="8">
        <v>9.6999999999999993</v>
      </c>
      <c r="H8" s="8">
        <v>5.9</v>
      </c>
      <c r="I8" s="8">
        <v>11.1</v>
      </c>
      <c r="J8" s="8">
        <v>3.7</v>
      </c>
      <c r="K8" s="8">
        <v>3.6</v>
      </c>
      <c r="L8" s="8">
        <v>4.7</v>
      </c>
      <c r="M8" s="7">
        <v>11.1</v>
      </c>
      <c r="N8" s="8">
        <v>7.6</v>
      </c>
      <c r="O8" s="8">
        <v>13.4</v>
      </c>
      <c r="P8" s="8">
        <v>5.8</v>
      </c>
      <c r="Q8" s="8">
        <v>3.3</v>
      </c>
      <c r="R8" s="8">
        <v>8.4</v>
      </c>
      <c r="S8" s="8">
        <v>6</v>
      </c>
      <c r="T8" s="8">
        <v>8.6</v>
      </c>
      <c r="U8" s="8">
        <v>4.4000000000000004</v>
      </c>
      <c r="V8" s="8">
        <v>4.3</v>
      </c>
      <c r="W8" s="7">
        <v>-2.4</v>
      </c>
      <c r="X8" s="8">
        <v>3.7</v>
      </c>
      <c r="Y8" s="8">
        <v>1.9</v>
      </c>
      <c r="Z8" s="8">
        <v>1.2</v>
      </c>
      <c r="AA8" s="8">
        <v>-1.9</v>
      </c>
      <c r="AB8" s="8">
        <v>0.4</v>
      </c>
      <c r="AC8" s="8">
        <v>4.8</v>
      </c>
      <c r="AD8" s="8">
        <v>4.4000000000000004</v>
      </c>
      <c r="AE8" s="8">
        <v>6.8</v>
      </c>
      <c r="AF8" s="8">
        <v>1</v>
      </c>
      <c r="AG8" s="7">
        <v>2.1</v>
      </c>
      <c r="AH8" s="8">
        <v>4.5</v>
      </c>
      <c r="AI8" s="8">
        <v>2.5</v>
      </c>
      <c r="AJ8" s="8">
        <v>1.5</v>
      </c>
      <c r="AK8" s="8">
        <v>-0.2</v>
      </c>
      <c r="AL8" s="8">
        <v>0.1</v>
      </c>
      <c r="AM8" s="8">
        <v>-1.4</v>
      </c>
      <c r="AN8" s="8">
        <v>0.8</v>
      </c>
      <c r="AO8" s="8">
        <v>1.3</v>
      </c>
      <c r="AP8" s="8">
        <v>1.1000000000000001</v>
      </c>
      <c r="AQ8" s="7">
        <v>0.6</v>
      </c>
      <c r="AR8" s="8">
        <v>1.9</v>
      </c>
      <c r="AS8" s="8">
        <v>7.9</v>
      </c>
      <c r="AT8" s="8">
        <v>5.2</v>
      </c>
      <c r="AU8" s="8">
        <v>2</v>
      </c>
      <c r="AV8" s="7">
        <f>AVERAGE(C8:AU8)</f>
        <v>5.3000000000000016</v>
      </c>
      <c r="AW8" s="7">
        <f>MAX(C8:AU8)</f>
        <v>21.1</v>
      </c>
      <c r="AX8" s="7">
        <f>MIN(C8:AU8)</f>
        <v>-2.4</v>
      </c>
      <c r="AY8" s="8" cm="1">
        <f t="array" ref="AY8">MAX(D8:AU8-C8:AT8)</f>
        <v>6.3999999999999995</v>
      </c>
      <c r="AZ8" s="8" cm="1">
        <f t="array" ref="AZ8">MIN(D8:AU8-C8:AT8)</f>
        <v>-10.5</v>
      </c>
    </row>
    <row r="9" spans="1:52" s="6" customFormat="1" x14ac:dyDescent="0.25">
      <c r="A9" s="5" t="s">
        <v>30</v>
      </c>
      <c r="B9" s="6" t="str">
        <f>VLOOKUP(A9, country_to_continent!$A$2:$D$210, 4, FALSE)</f>
        <v>Africa</v>
      </c>
      <c r="C9" s="7">
        <v>7.7</v>
      </c>
      <c r="D9" s="8">
        <v>7.5</v>
      </c>
      <c r="E9" s="8">
        <v>15.3</v>
      </c>
      <c r="F9" s="8">
        <v>20.5</v>
      </c>
      <c r="G9" s="8">
        <v>12.1</v>
      </c>
      <c r="H9" s="8">
        <v>4.2</v>
      </c>
      <c r="I9" s="8">
        <v>4.3</v>
      </c>
      <c r="J9" s="8">
        <v>2.8</v>
      </c>
      <c r="K9" s="8">
        <v>1.7</v>
      </c>
      <c r="L9" s="8">
        <v>1.6</v>
      </c>
      <c r="M9" s="7">
        <v>1.5</v>
      </c>
      <c r="N9" s="8">
        <v>-0.6</v>
      </c>
      <c r="O9" s="8">
        <v>1.9</v>
      </c>
      <c r="P9" s="8">
        <v>-3.7</v>
      </c>
      <c r="Q9" s="8">
        <v>14.9</v>
      </c>
      <c r="R9" s="8">
        <v>25.8</v>
      </c>
      <c r="S9" s="8">
        <v>3.9</v>
      </c>
      <c r="T9" s="8">
        <v>4.8</v>
      </c>
      <c r="U9" s="8">
        <v>3.2</v>
      </c>
      <c r="V9" s="8">
        <v>1.8</v>
      </c>
      <c r="W9" s="7">
        <v>1.2</v>
      </c>
      <c r="X9" s="8">
        <v>4.5</v>
      </c>
      <c r="Y9" s="8">
        <v>2.8</v>
      </c>
      <c r="Z9" s="8">
        <v>0.6</v>
      </c>
      <c r="AA9" s="8">
        <v>0.3</v>
      </c>
      <c r="AB9" s="8">
        <v>2</v>
      </c>
      <c r="AC9" s="8">
        <v>4.9000000000000004</v>
      </c>
      <c r="AD9" s="8">
        <v>1.1000000000000001</v>
      </c>
      <c r="AE9" s="8">
        <v>5.3</v>
      </c>
      <c r="AF9" s="8">
        <v>3</v>
      </c>
      <c r="AG9" s="7">
        <v>1.3</v>
      </c>
      <c r="AH9" s="8">
        <v>3</v>
      </c>
      <c r="AI9" s="8">
        <v>2.4</v>
      </c>
      <c r="AJ9" s="8">
        <v>2.1</v>
      </c>
      <c r="AK9" s="8">
        <v>1.9</v>
      </c>
      <c r="AL9" s="8">
        <v>2.7</v>
      </c>
      <c r="AM9" s="8">
        <v>0.9</v>
      </c>
      <c r="AN9" s="8">
        <v>0.6</v>
      </c>
      <c r="AO9" s="8">
        <v>1.1000000000000001</v>
      </c>
      <c r="AP9" s="8">
        <v>2.5</v>
      </c>
      <c r="AQ9" s="7">
        <v>2.5</v>
      </c>
      <c r="AR9" s="8">
        <v>2.2999999999999998</v>
      </c>
      <c r="AS9" s="8">
        <v>6.3</v>
      </c>
      <c r="AT9" s="8">
        <v>7.2</v>
      </c>
      <c r="AU9" s="8">
        <v>4.8</v>
      </c>
      <c r="AV9" s="7">
        <f>AVERAGE(C9:AU9)</f>
        <v>4.4111111111111123</v>
      </c>
      <c r="AW9" s="7">
        <f>MAX(C9:AU9)</f>
        <v>25.8</v>
      </c>
      <c r="AX9" s="7">
        <f>MIN(C9:AU9)</f>
        <v>-3.7</v>
      </c>
      <c r="AY9" s="8" cm="1">
        <f t="array" ref="AY9">MAX(D9:AU9-C9:AT9)</f>
        <v>18.600000000000001</v>
      </c>
      <c r="AZ9" s="8" cm="1">
        <f t="array" ref="AZ9">MIN(D9:AU9-C9:AT9)</f>
        <v>-21.900000000000002</v>
      </c>
    </row>
    <row r="10" spans="1:52" s="6" customFormat="1" x14ac:dyDescent="0.25">
      <c r="A10" s="5" t="s">
        <v>32</v>
      </c>
      <c r="B10" s="6" t="str">
        <f>VLOOKUP(A10, country_to_continent!$A$2:$D$210, 4, FALSE)</f>
        <v>Africa</v>
      </c>
      <c r="C10" s="7">
        <v>13.3</v>
      </c>
      <c r="D10" s="8">
        <v>14.7</v>
      </c>
      <c r="E10" s="8">
        <v>13.2</v>
      </c>
      <c r="F10" s="8">
        <v>14.6</v>
      </c>
      <c r="G10" s="8">
        <v>2.6</v>
      </c>
      <c r="H10" s="8">
        <v>10.5</v>
      </c>
      <c r="I10" s="8">
        <v>2.4</v>
      </c>
      <c r="J10" s="8">
        <v>-7</v>
      </c>
      <c r="K10" s="8">
        <v>-3.9</v>
      </c>
      <c r="L10" s="8">
        <v>0.6</v>
      </c>
      <c r="M10" s="7">
        <v>-0.2</v>
      </c>
      <c r="N10" s="8">
        <v>-2.8</v>
      </c>
      <c r="O10" s="8">
        <v>-0.8</v>
      </c>
      <c r="P10" s="8">
        <v>-2.9</v>
      </c>
      <c r="Q10" s="8">
        <v>24.5</v>
      </c>
      <c r="R10" s="8">
        <v>19.2</v>
      </c>
      <c r="S10" s="8">
        <v>3.8</v>
      </c>
      <c r="T10" s="8">
        <v>1.6</v>
      </c>
      <c r="U10" s="8">
        <v>-2</v>
      </c>
      <c r="V10" s="8">
        <v>-1.6</v>
      </c>
      <c r="W10" s="7">
        <v>3.4</v>
      </c>
      <c r="X10" s="8">
        <v>4.0999999999999996</v>
      </c>
      <c r="Y10" s="8">
        <v>2.2999999999999998</v>
      </c>
      <c r="Z10" s="8">
        <v>4.4000000000000004</v>
      </c>
      <c r="AA10" s="8">
        <v>-2.6</v>
      </c>
      <c r="AB10" s="8">
        <v>2.9</v>
      </c>
      <c r="AC10" s="8">
        <v>6.9</v>
      </c>
      <c r="AD10" s="8">
        <v>0.9</v>
      </c>
      <c r="AE10" s="8">
        <v>9.1999999999999993</v>
      </c>
      <c r="AF10" s="8">
        <v>3.6</v>
      </c>
      <c r="AG10" s="7">
        <v>1.5</v>
      </c>
      <c r="AH10" s="8">
        <v>1.2</v>
      </c>
      <c r="AI10" s="8">
        <v>5.9</v>
      </c>
      <c r="AJ10" s="8">
        <v>4</v>
      </c>
      <c r="AK10" s="8">
        <v>17.8</v>
      </c>
      <c r="AL10" s="8">
        <v>1.4</v>
      </c>
      <c r="AM10" s="8">
        <v>4.9000000000000004</v>
      </c>
      <c r="AN10" s="8">
        <v>4.2</v>
      </c>
      <c r="AO10" s="8">
        <v>1.6</v>
      </c>
      <c r="AP10" s="8">
        <v>2.8</v>
      </c>
      <c r="AQ10" s="7">
        <v>0.9</v>
      </c>
      <c r="AR10" s="8">
        <v>4.3</v>
      </c>
      <c r="AS10" s="8">
        <v>5.8</v>
      </c>
      <c r="AT10" s="8">
        <v>6.5</v>
      </c>
      <c r="AU10" s="8">
        <v>3.2</v>
      </c>
      <c r="AV10" s="7">
        <f>AVERAGE(C10:AU10)</f>
        <v>4.464444444444446</v>
      </c>
      <c r="AW10" s="7">
        <f>MAX(C10:AU10)</f>
        <v>24.5</v>
      </c>
      <c r="AX10" s="7">
        <f>MIN(C10:AU10)</f>
        <v>-7</v>
      </c>
      <c r="AY10" s="8" cm="1">
        <f t="array" ref="AY10">MAX(D10:AU10-C10:AT10)</f>
        <v>27.4</v>
      </c>
      <c r="AZ10" s="8" cm="1">
        <f t="array" ref="AZ10">MIN(D10:AU10-C10:AT10)</f>
        <v>-16.400000000000002</v>
      </c>
    </row>
    <row r="11" spans="1:52" s="6" customFormat="1" x14ac:dyDescent="0.25">
      <c r="A11" s="5" t="s">
        <v>33</v>
      </c>
      <c r="B11" s="6" t="str">
        <f>VLOOKUP(A11, country_to_continent!$A$2:$D$210, 4, FALSE)</f>
        <v>Africa</v>
      </c>
      <c r="C11" s="7">
        <v>8.6</v>
      </c>
      <c r="D11" s="8">
        <v>8.1</v>
      </c>
      <c r="E11" s="8">
        <v>6.4</v>
      </c>
      <c r="F11" s="8">
        <v>7.9</v>
      </c>
      <c r="G11" s="8">
        <v>20.3</v>
      </c>
      <c r="H11" s="8">
        <v>5.0999999999999996</v>
      </c>
      <c r="I11" s="8">
        <v>-13.1</v>
      </c>
      <c r="J11" s="8">
        <v>-2.7</v>
      </c>
      <c r="K11" s="8">
        <v>14.9</v>
      </c>
      <c r="L11" s="8">
        <v>-4.9000000000000004</v>
      </c>
      <c r="M11" s="7">
        <v>0.5</v>
      </c>
      <c r="N11" s="8">
        <v>4.2</v>
      </c>
      <c r="O11" s="8">
        <v>-3.8</v>
      </c>
      <c r="P11" s="8">
        <v>-10.9</v>
      </c>
      <c r="Q11" s="8">
        <v>41.3</v>
      </c>
      <c r="R11" s="8">
        <v>5.4</v>
      </c>
      <c r="S11" s="8">
        <v>11.3</v>
      </c>
      <c r="T11" s="8">
        <v>5.6</v>
      </c>
      <c r="U11" s="8">
        <v>4.3</v>
      </c>
      <c r="V11" s="8">
        <v>-8.4</v>
      </c>
      <c r="W11" s="7">
        <v>3.8</v>
      </c>
      <c r="X11" s="8">
        <v>12.4</v>
      </c>
      <c r="Y11" s="8">
        <v>5.2</v>
      </c>
      <c r="Z11" s="8">
        <v>-1.8</v>
      </c>
      <c r="AA11" s="8">
        <v>-4.8</v>
      </c>
      <c r="AB11" s="8">
        <v>4.4000000000000004</v>
      </c>
      <c r="AC11" s="8">
        <v>9.6</v>
      </c>
      <c r="AD11" s="8">
        <v>-7.4</v>
      </c>
      <c r="AE11" s="8">
        <v>8.3000000000000007</v>
      </c>
      <c r="AF11" s="8">
        <v>10.1</v>
      </c>
      <c r="AG11" s="7">
        <v>-2.1</v>
      </c>
      <c r="AH11" s="8">
        <v>2</v>
      </c>
      <c r="AI11" s="8">
        <v>7.5</v>
      </c>
      <c r="AJ11" s="8">
        <v>0.2</v>
      </c>
      <c r="AK11" s="8">
        <v>1.7</v>
      </c>
      <c r="AL11" s="8">
        <v>4.8</v>
      </c>
      <c r="AM11" s="8">
        <v>-1.6</v>
      </c>
      <c r="AN11" s="8">
        <v>-0.9</v>
      </c>
      <c r="AO11" s="8">
        <v>4</v>
      </c>
      <c r="AP11" s="8">
        <v>-1</v>
      </c>
      <c r="AQ11" s="7">
        <v>4.5</v>
      </c>
      <c r="AR11" s="8">
        <v>-0.8</v>
      </c>
      <c r="AS11" s="8">
        <v>5.8</v>
      </c>
      <c r="AT11" s="8">
        <v>7</v>
      </c>
      <c r="AU11" s="8">
        <v>3.5</v>
      </c>
      <c r="AV11" s="7">
        <f>AVERAGE(C11:AU11)</f>
        <v>3.8777777777777778</v>
      </c>
      <c r="AW11" s="7">
        <f>MAX(C11:AU11)</f>
        <v>41.3</v>
      </c>
      <c r="AX11" s="7">
        <f>MIN(C11:AU11)</f>
        <v>-13.1</v>
      </c>
      <c r="AY11" s="8" cm="1">
        <f t="array" ref="AY11">MAX(D11:AU11-C11:AT11)</f>
        <v>52.199999999999996</v>
      </c>
      <c r="AZ11" s="8" cm="1">
        <f t="array" ref="AZ11">MIN(D11:AU11-C11:AT11)</f>
        <v>-35.9</v>
      </c>
    </row>
    <row r="12" spans="1:52" s="6" customFormat="1" x14ac:dyDescent="0.25">
      <c r="A12" s="5" t="s">
        <v>36</v>
      </c>
      <c r="B12" s="6" t="str">
        <f>VLOOKUP(A12, country_to_continent!$A$2:$D$210, 4, FALSE)</f>
        <v>Africa</v>
      </c>
      <c r="C12" s="7">
        <v>13.3</v>
      </c>
      <c r="D12" s="8">
        <v>6.5</v>
      </c>
      <c r="E12" s="8">
        <v>15.2</v>
      </c>
      <c r="F12" s="8">
        <v>9.1999999999999993</v>
      </c>
      <c r="G12" s="8">
        <v>6.1</v>
      </c>
      <c r="H12" s="8">
        <v>8.4</v>
      </c>
      <c r="I12" s="8">
        <v>-11.3</v>
      </c>
      <c r="J12" s="8">
        <v>3.3</v>
      </c>
      <c r="K12" s="8">
        <v>0.3</v>
      </c>
      <c r="L12" s="8">
        <v>4.4000000000000004</v>
      </c>
      <c r="M12" s="7">
        <v>-7.4</v>
      </c>
      <c r="N12" s="8">
        <v>1.7</v>
      </c>
      <c r="O12" s="8">
        <v>-1.4</v>
      </c>
      <c r="P12" s="8">
        <v>2</v>
      </c>
      <c r="Q12" s="8">
        <v>25.3</v>
      </c>
      <c r="R12" s="8">
        <v>3.2</v>
      </c>
      <c r="S12" s="8">
        <v>2.4</v>
      </c>
      <c r="T12" s="8">
        <v>1.5</v>
      </c>
      <c r="U12" s="8">
        <v>1.2</v>
      </c>
      <c r="V12" s="8">
        <v>1.1000000000000001</v>
      </c>
      <c r="W12" s="7">
        <v>5.9</v>
      </c>
      <c r="X12" s="8">
        <v>5.6</v>
      </c>
      <c r="Y12" s="8">
        <v>3.6</v>
      </c>
      <c r="Z12" s="8">
        <v>3.7</v>
      </c>
      <c r="AA12" s="8">
        <v>4.5</v>
      </c>
      <c r="AB12" s="8">
        <v>3</v>
      </c>
      <c r="AC12" s="8">
        <v>3.4</v>
      </c>
      <c r="AD12" s="8">
        <v>4.5</v>
      </c>
      <c r="AE12" s="8">
        <v>4.8</v>
      </c>
      <c r="AF12" s="8">
        <v>4.8</v>
      </c>
      <c r="AG12" s="7">
        <v>3.9</v>
      </c>
      <c r="AH12" s="8">
        <v>2.2000000000000002</v>
      </c>
      <c r="AI12" s="8">
        <v>5.9</v>
      </c>
      <c r="AJ12" s="8">
        <v>0.4</v>
      </c>
      <c r="AK12" s="8">
        <v>0</v>
      </c>
      <c r="AL12" s="8">
        <v>0.9</v>
      </c>
      <c r="AM12" s="8">
        <v>0.8</v>
      </c>
      <c r="AN12" s="8">
        <v>0.1</v>
      </c>
      <c r="AO12" s="8">
        <v>1.7</v>
      </c>
      <c r="AP12" s="8">
        <v>3.7</v>
      </c>
      <c r="AQ12" s="7">
        <v>0.8</v>
      </c>
      <c r="AR12" s="8">
        <v>0</v>
      </c>
      <c r="AS12" s="8">
        <v>12.4</v>
      </c>
      <c r="AT12" s="8">
        <v>11.1</v>
      </c>
      <c r="AU12" s="8">
        <v>1.2</v>
      </c>
      <c r="AV12" s="7">
        <f>AVERAGE(C12:AU12)</f>
        <v>3.8644444444444446</v>
      </c>
      <c r="AW12" s="7">
        <f>MAX(C12:AU12)</f>
        <v>25.3</v>
      </c>
      <c r="AX12" s="7">
        <f>MIN(C12:AU12)</f>
        <v>-11.3</v>
      </c>
      <c r="AY12" s="8" cm="1">
        <f t="array" ref="AY12">MAX(D12:AU12-C12:AT12)</f>
        <v>23.3</v>
      </c>
      <c r="AZ12" s="8" cm="1">
        <f t="array" ref="AZ12">MIN(D12:AU12-C12:AT12)</f>
        <v>-22.1</v>
      </c>
    </row>
    <row r="13" spans="1:52" s="6" customFormat="1" x14ac:dyDescent="0.25">
      <c r="A13" s="5" t="s">
        <v>41</v>
      </c>
      <c r="B13" s="6" t="str">
        <f>VLOOKUP(A13, country_to_continent!$A$2:$D$210, 4, FALSE)</f>
        <v>Africa</v>
      </c>
      <c r="C13" s="7">
        <v>8.8000000000000007</v>
      </c>
      <c r="D13" s="8">
        <v>8.6999999999999993</v>
      </c>
      <c r="E13" s="8">
        <v>7.4</v>
      </c>
      <c r="F13" s="8">
        <v>5.9</v>
      </c>
      <c r="G13" s="8">
        <v>4.3</v>
      </c>
      <c r="H13" s="8">
        <v>1.8</v>
      </c>
      <c r="I13" s="8">
        <v>6.8</v>
      </c>
      <c r="J13" s="8">
        <v>7</v>
      </c>
      <c r="K13" s="8">
        <v>6.9</v>
      </c>
      <c r="L13" s="8">
        <v>1</v>
      </c>
      <c r="M13" s="7">
        <v>-0.7</v>
      </c>
      <c r="N13" s="8">
        <v>1.6</v>
      </c>
      <c r="O13" s="8">
        <v>4.2</v>
      </c>
      <c r="P13" s="8">
        <v>2.1</v>
      </c>
      <c r="Q13" s="8">
        <v>26</v>
      </c>
      <c r="R13" s="8">
        <v>14.1</v>
      </c>
      <c r="S13" s="8">
        <v>2.7</v>
      </c>
      <c r="T13" s="8">
        <v>6.3</v>
      </c>
      <c r="U13" s="8">
        <v>4.5</v>
      </c>
      <c r="V13" s="8">
        <v>0.7</v>
      </c>
      <c r="W13" s="7">
        <v>2.5</v>
      </c>
      <c r="X13" s="8">
        <v>4.4000000000000004</v>
      </c>
      <c r="Y13" s="8">
        <v>3.1</v>
      </c>
      <c r="Z13" s="8">
        <v>3.3</v>
      </c>
      <c r="AA13" s="8">
        <v>1.5</v>
      </c>
      <c r="AB13" s="8">
        <v>3.9</v>
      </c>
      <c r="AC13" s="8">
        <v>2.5</v>
      </c>
      <c r="AD13" s="8">
        <v>1.9</v>
      </c>
      <c r="AE13" s="8">
        <v>1.7</v>
      </c>
      <c r="AF13" s="8">
        <v>0.5</v>
      </c>
      <c r="AG13" s="7">
        <v>1.8</v>
      </c>
      <c r="AH13" s="8">
        <v>4.9000000000000004</v>
      </c>
      <c r="AI13" s="8">
        <v>1.3</v>
      </c>
      <c r="AJ13" s="8">
        <v>2.6</v>
      </c>
      <c r="AK13" s="8">
        <v>0.5</v>
      </c>
      <c r="AL13" s="8">
        <v>1.2</v>
      </c>
      <c r="AM13" s="8">
        <v>0.6</v>
      </c>
      <c r="AN13" s="8">
        <v>0.6</v>
      </c>
      <c r="AO13" s="8">
        <v>0.6</v>
      </c>
      <c r="AP13" s="8">
        <v>0.8</v>
      </c>
      <c r="AQ13" s="7">
        <v>2.4</v>
      </c>
      <c r="AR13" s="8">
        <v>4.2</v>
      </c>
      <c r="AS13" s="8">
        <v>5.2</v>
      </c>
      <c r="AT13" s="8">
        <v>4.3</v>
      </c>
      <c r="AU13" s="8">
        <v>2.2999999999999998</v>
      </c>
      <c r="AV13" s="7">
        <f>AVERAGE(C13:AU13)</f>
        <v>3.9711111111111115</v>
      </c>
      <c r="AW13" s="7">
        <f>MAX(C13:AU13)</f>
        <v>26</v>
      </c>
      <c r="AX13" s="7">
        <f>MIN(C13:AU13)</f>
        <v>-0.7</v>
      </c>
      <c r="AY13" s="8" cm="1">
        <f t="array" ref="AY13">MAX(D13:AU13-C13:AT13)</f>
        <v>23.9</v>
      </c>
      <c r="AZ13" s="8" cm="1">
        <f t="array" ref="AZ13">MIN(D13:AU13-C13:AT13)</f>
        <v>-11.9</v>
      </c>
    </row>
    <row r="14" spans="1:52" s="6" customFormat="1" x14ac:dyDescent="0.25">
      <c r="A14" s="5" t="s">
        <v>596</v>
      </c>
      <c r="B14" s="6" t="str">
        <f>VLOOKUP(A14, country_to_continent!$A$2:$D$210, 4, FALSE)</f>
        <v>Africa</v>
      </c>
      <c r="C14" s="7">
        <v>40</v>
      </c>
      <c r="D14" s="8">
        <v>34.9</v>
      </c>
      <c r="E14" s="8">
        <v>37.1</v>
      </c>
      <c r="F14" s="8">
        <v>76.7</v>
      </c>
      <c r="G14" s="8">
        <v>52.6</v>
      </c>
      <c r="H14" s="8">
        <v>23.5</v>
      </c>
      <c r="I14" s="8">
        <v>46.7</v>
      </c>
      <c r="J14" s="8">
        <v>90.4</v>
      </c>
      <c r="K14" s="8">
        <v>82.7</v>
      </c>
      <c r="L14" s="8">
        <v>104.1</v>
      </c>
      <c r="M14" s="7">
        <v>81.3</v>
      </c>
      <c r="N14" s="8">
        <v>2154.4</v>
      </c>
      <c r="O14" s="8">
        <v>4129.2</v>
      </c>
      <c r="P14" s="8">
        <v>1986.9</v>
      </c>
      <c r="Q14" s="8">
        <v>23773.1</v>
      </c>
      <c r="R14" s="8">
        <v>541.79999999999995</v>
      </c>
      <c r="S14" s="8">
        <v>617</v>
      </c>
      <c r="T14" s="8">
        <v>199</v>
      </c>
      <c r="U14" s="8">
        <v>29.1</v>
      </c>
      <c r="V14" s="8">
        <v>284.89999999999998</v>
      </c>
      <c r="W14" s="7">
        <v>550</v>
      </c>
      <c r="X14" s="8">
        <v>357.3</v>
      </c>
      <c r="Y14" s="8">
        <v>25.3</v>
      </c>
      <c r="Z14" s="8">
        <v>12.8</v>
      </c>
      <c r="AA14" s="8">
        <v>4</v>
      </c>
      <c r="AB14" s="8">
        <v>21.5</v>
      </c>
      <c r="AC14" s="8">
        <v>12.8</v>
      </c>
      <c r="AD14" s="8">
        <v>16.7</v>
      </c>
      <c r="AE14" s="8">
        <v>18</v>
      </c>
      <c r="AF14" s="8">
        <v>46.1</v>
      </c>
      <c r="AG14" s="7">
        <v>23.5</v>
      </c>
      <c r="AH14" s="8">
        <v>14.9</v>
      </c>
      <c r="AI14" s="8">
        <v>0.9</v>
      </c>
      <c r="AJ14" s="8">
        <v>0.9</v>
      </c>
      <c r="AK14" s="8">
        <v>1.2</v>
      </c>
      <c r="AL14" s="8">
        <v>0.7</v>
      </c>
      <c r="AM14" s="8">
        <v>3.2</v>
      </c>
      <c r="AN14" s="8">
        <v>35.700000000000003</v>
      </c>
      <c r="AO14" s="8">
        <v>29.3</v>
      </c>
      <c r="AP14" s="8">
        <v>4.7</v>
      </c>
      <c r="AQ14" s="7">
        <v>11.4</v>
      </c>
      <c r="AR14" s="8">
        <v>9</v>
      </c>
      <c r="AS14" s="8">
        <v>9.3000000000000007</v>
      </c>
      <c r="AT14" s="8">
        <v>19.100000000000001</v>
      </c>
      <c r="AU14" s="8">
        <v>10.6</v>
      </c>
      <c r="AV14" s="7">
        <f>AVERAGE(C14:AU14)</f>
        <v>791.65111111111116</v>
      </c>
      <c r="AW14" s="7">
        <f>MAX(C14:AU14)</f>
        <v>23773.1</v>
      </c>
      <c r="AX14" s="7">
        <f>MIN(C14:AU14)</f>
        <v>0.7</v>
      </c>
      <c r="AY14" s="8" cm="1">
        <f t="array" ref="AY14">MAX(D14:AU14-C14:AT14)</f>
        <v>21786.199999999997</v>
      </c>
      <c r="AZ14" s="8" cm="1">
        <f t="array" ref="AZ14">MIN(D14:AU14-C14:AT14)</f>
        <v>-23231.3</v>
      </c>
    </row>
    <row r="15" spans="1:52" s="6" customFormat="1" x14ac:dyDescent="0.25">
      <c r="A15" s="5" t="s">
        <v>43</v>
      </c>
      <c r="B15" s="6" t="str">
        <f>VLOOKUP(A15, country_to_continent!$A$2:$D$210, 4, FALSE)</f>
        <v>Africa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7"/>
      <c r="N15" s="8">
        <v>6.8</v>
      </c>
      <c r="O15" s="8">
        <v>3.4</v>
      </c>
      <c r="P15" s="8">
        <v>4.4000000000000004</v>
      </c>
      <c r="Q15" s="8">
        <v>6.5</v>
      </c>
      <c r="R15" s="8">
        <v>4.9000000000000004</v>
      </c>
      <c r="S15" s="8">
        <v>3.5</v>
      </c>
      <c r="T15" s="8">
        <v>2.5</v>
      </c>
      <c r="U15" s="8">
        <v>2.2000000000000002</v>
      </c>
      <c r="V15" s="8">
        <v>-0.4</v>
      </c>
      <c r="W15" s="7">
        <v>1.2</v>
      </c>
      <c r="X15" s="8">
        <v>1.9</v>
      </c>
      <c r="Y15" s="8">
        <v>1.4</v>
      </c>
      <c r="Z15" s="8">
        <v>1.6</v>
      </c>
      <c r="AA15" s="8">
        <v>2.4</v>
      </c>
      <c r="AB15" s="8">
        <v>3.3</v>
      </c>
      <c r="AC15" s="8">
        <v>3.5</v>
      </c>
      <c r="AD15" s="8">
        <v>5.9</v>
      </c>
      <c r="AE15" s="8">
        <v>8.6999999999999993</v>
      </c>
      <c r="AF15" s="8">
        <v>5.6</v>
      </c>
      <c r="AG15" s="7">
        <v>2.5</v>
      </c>
      <c r="AH15" s="8">
        <v>5.2</v>
      </c>
      <c r="AI15" s="8">
        <v>4.2</v>
      </c>
      <c r="AJ15" s="8">
        <v>1.1000000000000001</v>
      </c>
      <c r="AK15" s="8">
        <v>1.3</v>
      </c>
      <c r="AL15" s="8">
        <v>-0.8</v>
      </c>
      <c r="AM15" s="8">
        <v>2.7</v>
      </c>
      <c r="AN15" s="8">
        <v>0.6</v>
      </c>
      <c r="AO15" s="8">
        <v>0.1</v>
      </c>
      <c r="AP15" s="8">
        <v>3.3</v>
      </c>
      <c r="AQ15" s="7">
        <v>1.8</v>
      </c>
      <c r="AR15" s="8">
        <v>1.2</v>
      </c>
      <c r="AS15" s="8">
        <v>5.2</v>
      </c>
      <c r="AT15" s="8">
        <v>1.2</v>
      </c>
      <c r="AU15" s="8">
        <v>1.8</v>
      </c>
      <c r="AV15" s="7">
        <f>AVERAGE(C15:AU15)</f>
        <v>2.9617647058823526</v>
      </c>
      <c r="AW15" s="7">
        <f>MAX(C15:AU15)</f>
        <v>8.6999999999999993</v>
      </c>
      <c r="AX15" s="7">
        <f>MIN(C15:AU15)</f>
        <v>-0.8</v>
      </c>
      <c r="AY15" s="8" cm="1">
        <f t="array" ref="AY15">MAX(D15:AU15-C15:AT15)</f>
        <v>6.8</v>
      </c>
      <c r="AZ15" s="8" cm="1">
        <f t="array" ref="AZ15">MIN(D15:AU15-C15:AT15)</f>
        <v>-4</v>
      </c>
    </row>
    <row r="16" spans="1:52" s="6" customFormat="1" x14ac:dyDescent="0.25">
      <c r="A16" s="5" t="s">
        <v>47</v>
      </c>
      <c r="B16" s="6" t="str">
        <f>VLOOKUP(A16, country_to_continent!$A$2:$D$210, 4, FALSE)</f>
        <v>Africa</v>
      </c>
      <c r="C16" s="7">
        <v>20.5</v>
      </c>
      <c r="D16" s="8">
        <v>10.4</v>
      </c>
      <c r="E16" s="8">
        <v>14.9</v>
      </c>
      <c r="F16" s="8">
        <v>16</v>
      </c>
      <c r="G16" s="8">
        <v>17.100000000000001</v>
      </c>
      <c r="H16" s="8">
        <v>12.1</v>
      </c>
      <c r="I16" s="8">
        <v>23.9</v>
      </c>
      <c r="J16" s="8">
        <v>25.2</v>
      </c>
      <c r="K16" s="8">
        <v>15.2</v>
      </c>
      <c r="L16" s="8">
        <v>20.100000000000001</v>
      </c>
      <c r="M16" s="7">
        <v>21.2</v>
      </c>
      <c r="N16" s="8">
        <v>14.7</v>
      </c>
      <c r="O16" s="8">
        <v>21.1</v>
      </c>
      <c r="P16" s="8">
        <v>11</v>
      </c>
      <c r="Q16" s="8">
        <v>9</v>
      </c>
      <c r="R16" s="8">
        <v>9.4</v>
      </c>
      <c r="S16" s="8">
        <v>7.1</v>
      </c>
      <c r="T16" s="8">
        <v>6.2</v>
      </c>
      <c r="U16" s="8">
        <v>5</v>
      </c>
      <c r="V16" s="8">
        <v>3.7</v>
      </c>
      <c r="W16" s="7">
        <v>2.8</v>
      </c>
      <c r="X16" s="8">
        <v>2.4</v>
      </c>
      <c r="Y16" s="8">
        <v>2.2999999999999998</v>
      </c>
      <c r="Z16" s="8">
        <v>3.4</v>
      </c>
      <c r="AA16" s="8">
        <v>8.1999999999999993</v>
      </c>
      <c r="AB16" s="8">
        <v>8.6999999999999993</v>
      </c>
      <c r="AC16" s="8">
        <v>4.3</v>
      </c>
      <c r="AD16" s="8">
        <v>10.9</v>
      </c>
      <c r="AE16" s="8">
        <v>11.7</v>
      </c>
      <c r="AF16" s="8">
        <v>16.2</v>
      </c>
      <c r="AG16" s="7">
        <v>11.7</v>
      </c>
      <c r="AH16" s="8">
        <v>11.1</v>
      </c>
      <c r="AI16" s="8">
        <v>8.6999999999999993</v>
      </c>
      <c r="AJ16" s="8">
        <v>6.9</v>
      </c>
      <c r="AK16" s="8">
        <v>10.1</v>
      </c>
      <c r="AL16" s="8">
        <v>11</v>
      </c>
      <c r="AM16" s="8">
        <v>10.199999999999999</v>
      </c>
      <c r="AN16" s="8">
        <v>23.5</v>
      </c>
      <c r="AO16" s="8">
        <v>20.9</v>
      </c>
      <c r="AP16" s="8">
        <v>13.9</v>
      </c>
      <c r="AQ16" s="7">
        <v>5.7</v>
      </c>
      <c r="AR16" s="8">
        <v>4.5</v>
      </c>
      <c r="AS16" s="8">
        <v>8.5</v>
      </c>
      <c r="AT16" s="8">
        <v>23.5</v>
      </c>
      <c r="AU16" s="8">
        <v>32.200000000000003</v>
      </c>
      <c r="AV16" s="7">
        <f>AVERAGE(C16:AU16)</f>
        <v>12.379999999999997</v>
      </c>
      <c r="AW16" s="7">
        <f>MAX(C16:AU16)</f>
        <v>32.200000000000003</v>
      </c>
      <c r="AX16" s="7">
        <f>MIN(C16:AU16)</f>
        <v>2.2999999999999998</v>
      </c>
      <c r="AY16" s="8" cm="1">
        <f t="array" ref="AY16">MAX(D16:AU16-C16:AT16)</f>
        <v>15</v>
      </c>
      <c r="AZ16" s="8" cm="1">
        <f t="array" ref="AZ16">MIN(D16:AU16-C16:AT16)</f>
        <v>-10.100000000000001</v>
      </c>
    </row>
    <row r="17" spans="1:52" s="6" customFormat="1" x14ac:dyDescent="0.25">
      <c r="A17" s="5" t="s">
        <v>49</v>
      </c>
      <c r="B17" s="6" t="str">
        <f>VLOOKUP(A17, country_to_continent!$A$2:$D$210, 4, FALSE)</f>
        <v>Africa</v>
      </c>
      <c r="C17" s="7">
        <v>0</v>
      </c>
      <c r="D17" s="8">
        <v>16.7</v>
      </c>
      <c r="E17" s="8">
        <v>38.299999999999997</v>
      </c>
      <c r="F17" s="8">
        <v>60.1</v>
      </c>
      <c r="G17" s="8">
        <v>59.5</v>
      </c>
      <c r="H17" s="8">
        <v>84</v>
      </c>
      <c r="I17" s="8">
        <v>-17.600000000000001</v>
      </c>
      <c r="J17" s="8">
        <v>-13.2</v>
      </c>
      <c r="K17" s="8">
        <v>2.5</v>
      </c>
      <c r="L17" s="8">
        <v>6.1</v>
      </c>
      <c r="M17" s="7">
        <v>0.9</v>
      </c>
      <c r="N17" s="8">
        <v>-3.4</v>
      </c>
      <c r="O17" s="8">
        <v>-4.3</v>
      </c>
      <c r="P17" s="8">
        <v>5.5</v>
      </c>
      <c r="Q17" s="8">
        <v>31.8</v>
      </c>
      <c r="R17" s="8">
        <v>19.899999999999999</v>
      </c>
      <c r="S17" s="8">
        <v>4.5</v>
      </c>
      <c r="T17" s="8">
        <v>3</v>
      </c>
      <c r="U17" s="8">
        <v>7.9</v>
      </c>
      <c r="V17" s="8">
        <v>0.4</v>
      </c>
      <c r="W17" s="7">
        <v>4.8</v>
      </c>
      <c r="X17" s="8">
        <v>8.6999999999999993</v>
      </c>
      <c r="Y17" s="8">
        <v>7.6</v>
      </c>
      <c r="Z17" s="8">
        <v>7.3</v>
      </c>
      <c r="AA17" s="8">
        <v>4.2</v>
      </c>
      <c r="AB17" s="8">
        <v>5.6</v>
      </c>
      <c r="AC17" s="8">
        <v>4.5</v>
      </c>
      <c r="AD17" s="8">
        <v>2.8</v>
      </c>
      <c r="AE17" s="8">
        <v>4.7</v>
      </c>
      <c r="AF17" s="8">
        <v>5.7</v>
      </c>
      <c r="AG17" s="7">
        <v>5.3</v>
      </c>
      <c r="AH17" s="8">
        <v>4.8</v>
      </c>
      <c r="AI17" s="8">
        <v>3.4</v>
      </c>
      <c r="AJ17" s="8">
        <v>3.2</v>
      </c>
      <c r="AK17" s="8">
        <v>4.3</v>
      </c>
      <c r="AL17" s="8">
        <v>1.7</v>
      </c>
      <c r="AM17" s="8">
        <v>1.4</v>
      </c>
      <c r="AN17" s="8">
        <v>0.7</v>
      </c>
      <c r="AO17" s="8">
        <v>1.3</v>
      </c>
      <c r="AP17" s="8">
        <v>1.2</v>
      </c>
      <c r="AQ17" s="7">
        <v>4.8</v>
      </c>
      <c r="AR17" s="8">
        <v>-0.1</v>
      </c>
      <c r="AS17" s="8">
        <v>4.9000000000000004</v>
      </c>
      <c r="AT17" s="8">
        <v>2.4</v>
      </c>
      <c r="AU17" s="8">
        <v>4</v>
      </c>
      <c r="AV17" s="7">
        <f>AVERAGE(C17:AU17)</f>
        <v>8.9288888888888867</v>
      </c>
      <c r="AW17" s="7">
        <f>MAX(C17:AU17)</f>
        <v>84</v>
      </c>
      <c r="AX17" s="7">
        <f>MIN(C17:AU17)</f>
        <v>-17.600000000000001</v>
      </c>
      <c r="AY17" s="8" cm="1">
        <f t="array" ref="AY17">MAX(D17:AU17-C17:AT17)</f>
        <v>26.3</v>
      </c>
      <c r="AZ17" s="8" cm="1">
        <f t="array" ref="AZ17">MIN(D17:AU17-C17:AT17)</f>
        <v>-101.6</v>
      </c>
    </row>
    <row r="18" spans="1:52" s="6" customFormat="1" x14ac:dyDescent="0.25">
      <c r="A18" s="5" t="s">
        <v>50</v>
      </c>
      <c r="B18" s="6" t="str">
        <f>VLOOKUP(A18, country_to_continent!$A$2:$D$210, 4, FALSE)</f>
        <v>Africa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7"/>
      <c r="N18" s="8"/>
      <c r="O18" s="8"/>
      <c r="P18" s="8">
        <v>4.8</v>
      </c>
      <c r="Q18" s="8">
        <v>13.1</v>
      </c>
      <c r="R18" s="8">
        <v>12</v>
      </c>
      <c r="S18" s="8">
        <v>10.3</v>
      </c>
      <c r="T18" s="8">
        <v>3.7</v>
      </c>
      <c r="U18" s="8">
        <v>9.5</v>
      </c>
      <c r="V18" s="8">
        <v>8.4</v>
      </c>
      <c r="W18" s="7">
        <v>19.899999999999999</v>
      </c>
      <c r="X18" s="8">
        <v>14.6</v>
      </c>
      <c r="Y18" s="8">
        <v>16.899999999999999</v>
      </c>
      <c r="Z18" s="8">
        <v>22.7</v>
      </c>
      <c r="AA18" s="8">
        <v>25.1</v>
      </c>
      <c r="AB18" s="8">
        <v>12.5</v>
      </c>
      <c r="AC18" s="8">
        <v>7.7</v>
      </c>
      <c r="AD18" s="8">
        <v>9.4</v>
      </c>
      <c r="AE18" s="8">
        <v>22.2</v>
      </c>
      <c r="AF18" s="8">
        <v>33.9</v>
      </c>
      <c r="AG18" s="7">
        <v>10.3</v>
      </c>
      <c r="AH18" s="8">
        <v>5.9</v>
      </c>
      <c r="AI18" s="8">
        <v>6</v>
      </c>
      <c r="AJ18" s="8">
        <v>6.3</v>
      </c>
      <c r="AK18" s="8">
        <v>8.4</v>
      </c>
      <c r="AL18" s="8">
        <v>28.5</v>
      </c>
      <c r="AM18" s="8">
        <v>-5.6</v>
      </c>
      <c r="AN18" s="8">
        <v>-13.3</v>
      </c>
      <c r="AO18" s="8">
        <v>-14.4</v>
      </c>
      <c r="AP18" s="8">
        <v>1.3</v>
      </c>
      <c r="AQ18" s="7"/>
      <c r="AR18" s="8"/>
      <c r="AS18" s="8"/>
      <c r="AT18" s="8"/>
      <c r="AU18" s="8"/>
      <c r="AV18" s="7">
        <f>AVERAGE(C18:AU18)</f>
        <v>10.374074074074072</v>
      </c>
      <c r="AW18" s="7">
        <f>MAX(C18:AU18)</f>
        <v>33.9</v>
      </c>
      <c r="AX18" s="7">
        <f>MIN(C18:AU18)</f>
        <v>-14.4</v>
      </c>
      <c r="AY18" s="8" cm="1">
        <f t="array" ref="AY18">MAX(D18:AU18-C18:AT18)</f>
        <v>20.100000000000001</v>
      </c>
      <c r="AZ18" s="8" cm="1">
        <f t="array" ref="AZ18">MIN(D18:AU18-C18:AT18)</f>
        <v>-34.1</v>
      </c>
    </row>
    <row r="19" spans="1:52" s="6" customFormat="1" x14ac:dyDescent="0.25">
      <c r="A19" s="5" t="s">
        <v>52</v>
      </c>
      <c r="B19" s="6" t="str">
        <f>VLOOKUP(A19, country_to_continent!$A$2:$D$210, 4, FALSE)</f>
        <v>Africa</v>
      </c>
      <c r="C19" s="7">
        <v>18.2</v>
      </c>
      <c r="D19" s="8">
        <v>20.100000000000001</v>
      </c>
      <c r="E19" s="8">
        <v>10.8</v>
      </c>
      <c r="F19" s="8">
        <v>11.6</v>
      </c>
      <c r="G19" s="8">
        <v>12.9</v>
      </c>
      <c r="H19" s="8">
        <v>20.5</v>
      </c>
      <c r="I19" s="8">
        <v>13.7</v>
      </c>
      <c r="J19" s="8">
        <v>13.4</v>
      </c>
      <c r="K19" s="8">
        <v>20.399999999999999</v>
      </c>
      <c r="L19" s="8">
        <v>7.5</v>
      </c>
      <c r="M19" s="7">
        <v>13.1</v>
      </c>
      <c r="N19" s="8">
        <v>8.9</v>
      </c>
      <c r="O19" s="8">
        <v>7.6</v>
      </c>
      <c r="P19" s="8">
        <v>12</v>
      </c>
      <c r="Q19" s="8">
        <v>13.8</v>
      </c>
      <c r="R19" s="8">
        <v>12.3</v>
      </c>
      <c r="S19" s="8">
        <v>6.4</v>
      </c>
      <c r="T19" s="8">
        <v>7.9</v>
      </c>
      <c r="U19" s="8">
        <v>7.5</v>
      </c>
      <c r="V19" s="8">
        <v>5.9</v>
      </c>
      <c r="W19" s="7">
        <v>9.9</v>
      </c>
      <c r="X19" s="8">
        <v>7.5</v>
      </c>
      <c r="Y19" s="8">
        <v>11.9</v>
      </c>
      <c r="Z19" s="8">
        <v>7.3</v>
      </c>
      <c r="AA19" s="8">
        <v>3.5</v>
      </c>
      <c r="AB19" s="8">
        <v>4.9000000000000004</v>
      </c>
      <c r="AC19" s="8">
        <v>5.2</v>
      </c>
      <c r="AD19" s="8">
        <v>8.1</v>
      </c>
      <c r="AE19" s="8">
        <v>12.7</v>
      </c>
      <c r="AF19" s="8">
        <v>7.4</v>
      </c>
      <c r="AG19" s="7">
        <v>4.5</v>
      </c>
      <c r="AH19" s="8">
        <v>6.1</v>
      </c>
      <c r="AI19" s="8">
        <v>8.9</v>
      </c>
      <c r="AJ19" s="8">
        <v>5.6</v>
      </c>
      <c r="AK19" s="8">
        <v>5.7</v>
      </c>
      <c r="AL19" s="8">
        <v>5</v>
      </c>
      <c r="AM19" s="8">
        <v>7.8</v>
      </c>
      <c r="AN19" s="8">
        <v>6.2</v>
      </c>
      <c r="AO19" s="8">
        <v>4.8</v>
      </c>
      <c r="AP19" s="8">
        <v>2.6</v>
      </c>
      <c r="AQ19" s="7">
        <v>3.9</v>
      </c>
      <c r="AR19" s="8">
        <v>3.7</v>
      </c>
      <c r="AS19" s="8">
        <v>4.8</v>
      </c>
      <c r="AT19" s="8">
        <v>5.5</v>
      </c>
      <c r="AU19" s="8">
        <v>5</v>
      </c>
      <c r="AV19" s="7">
        <f>AVERAGE(C19:AU19)</f>
        <v>8.9555555555555557</v>
      </c>
      <c r="AW19" s="7">
        <f>MAX(C19:AU19)</f>
        <v>20.5</v>
      </c>
      <c r="AX19" s="7">
        <f>MIN(C19:AU19)</f>
        <v>2.6</v>
      </c>
      <c r="AY19" s="8" cm="1">
        <f t="array" ref="AY19">MAX(D19:AU19-C19:AT19)</f>
        <v>7.6</v>
      </c>
      <c r="AZ19" s="8" cm="1">
        <f t="array" ref="AZ19">MIN(D19:AU19-C19:AT19)</f>
        <v>-12.899999999999999</v>
      </c>
    </row>
    <row r="20" spans="1:52" s="6" customFormat="1" x14ac:dyDescent="0.25">
      <c r="A20" s="5" t="s">
        <v>53</v>
      </c>
      <c r="B20" s="6" t="str">
        <f>VLOOKUP(A20, country_to_continent!$A$2:$D$210, 4, FALSE)</f>
        <v>Africa</v>
      </c>
      <c r="C20" s="7">
        <v>12.4</v>
      </c>
      <c r="D20" s="8">
        <v>1.9</v>
      </c>
      <c r="E20" s="8">
        <v>7.8</v>
      </c>
      <c r="F20" s="8">
        <v>3.6</v>
      </c>
      <c r="G20" s="8">
        <v>-0.3</v>
      </c>
      <c r="H20" s="8">
        <v>18.399999999999999</v>
      </c>
      <c r="I20" s="8">
        <v>5.5</v>
      </c>
      <c r="J20" s="8">
        <v>-9.1</v>
      </c>
      <c r="K20" s="8">
        <v>2.2000000000000002</v>
      </c>
      <c r="L20" s="8">
        <v>9.6</v>
      </c>
      <c r="M20" s="7">
        <v>5.2</v>
      </c>
      <c r="N20" s="8">
        <v>20.9</v>
      </c>
      <c r="O20" s="8">
        <v>21</v>
      </c>
      <c r="P20" s="8">
        <v>10</v>
      </c>
      <c r="Q20" s="8">
        <v>1.2</v>
      </c>
      <c r="R20" s="8">
        <v>13.4</v>
      </c>
      <c r="S20" s="8">
        <v>0.9</v>
      </c>
      <c r="T20" s="8">
        <v>-6.4</v>
      </c>
      <c r="U20" s="8">
        <v>3.6</v>
      </c>
      <c r="V20" s="8">
        <v>7.9</v>
      </c>
      <c r="W20" s="7">
        <v>0.7</v>
      </c>
      <c r="X20" s="8">
        <v>-8.1999999999999993</v>
      </c>
      <c r="Y20" s="8">
        <v>1.7</v>
      </c>
      <c r="Z20" s="8">
        <v>17.8</v>
      </c>
      <c r="AA20" s="8">
        <v>3.2</v>
      </c>
      <c r="AB20" s="8">
        <v>11.7</v>
      </c>
      <c r="AC20" s="8">
        <v>13.6</v>
      </c>
      <c r="AD20" s="8">
        <v>17.2</v>
      </c>
      <c r="AE20" s="8">
        <v>44.4</v>
      </c>
      <c r="AF20" s="8">
        <v>8.5</v>
      </c>
      <c r="AG20" s="7">
        <v>8.1</v>
      </c>
      <c r="AH20" s="8">
        <v>33.200000000000003</v>
      </c>
      <c r="AI20" s="8">
        <v>24.1</v>
      </c>
      <c r="AJ20" s="8">
        <v>8.1</v>
      </c>
      <c r="AK20" s="8">
        <v>7.4</v>
      </c>
      <c r="AL20" s="8">
        <v>9.6</v>
      </c>
      <c r="AM20" s="8">
        <v>6.6</v>
      </c>
      <c r="AN20" s="8">
        <v>10.7</v>
      </c>
      <c r="AO20" s="8">
        <v>13.8</v>
      </c>
      <c r="AP20" s="8">
        <v>15.8</v>
      </c>
      <c r="AQ20" s="7">
        <v>20.399999999999999</v>
      </c>
      <c r="AR20" s="8">
        <v>26.8</v>
      </c>
      <c r="AS20" s="8">
        <v>33.9</v>
      </c>
      <c r="AT20" s="8">
        <v>29.1</v>
      </c>
      <c r="AU20" s="8">
        <v>20.7</v>
      </c>
      <c r="AV20" s="7">
        <f>AVERAGE(C20:AU20)</f>
        <v>11.302222222222223</v>
      </c>
      <c r="AW20" s="7">
        <f>MAX(C20:AU20)</f>
        <v>44.4</v>
      </c>
      <c r="AX20" s="7">
        <f>MIN(C20:AU20)</f>
        <v>-9.1</v>
      </c>
      <c r="AY20" s="8" cm="1">
        <f t="array" ref="AY20">MAX(D20:AU20-C20:AT20)</f>
        <v>27.2</v>
      </c>
      <c r="AZ20" s="8" cm="1">
        <f t="array" ref="AZ20">MIN(D20:AU20-C20:AT20)</f>
        <v>-35.9</v>
      </c>
    </row>
    <row r="21" spans="1:52" s="6" customFormat="1" x14ac:dyDescent="0.25">
      <c r="A21" s="5" t="s">
        <v>57</v>
      </c>
      <c r="B21" s="6" t="str">
        <f>VLOOKUP(A21, country_to_continent!$A$2:$D$210, 4, FALSE)</f>
        <v>Africa</v>
      </c>
      <c r="C21" s="7">
        <v>12.3</v>
      </c>
      <c r="D21" s="8">
        <v>8.6</v>
      </c>
      <c r="E21" s="8">
        <v>16.7</v>
      </c>
      <c r="F21" s="8">
        <v>10.4</v>
      </c>
      <c r="G21" s="8">
        <v>5.9</v>
      </c>
      <c r="H21" s="8">
        <v>7.3</v>
      </c>
      <c r="I21" s="8">
        <v>6.4</v>
      </c>
      <c r="J21" s="8">
        <v>-1</v>
      </c>
      <c r="K21" s="8">
        <v>-9.8000000000000007</v>
      </c>
      <c r="L21" s="8">
        <v>6.9</v>
      </c>
      <c r="M21" s="7">
        <v>15.4</v>
      </c>
      <c r="N21" s="8">
        <v>-9.8000000000000007</v>
      </c>
      <c r="O21" s="8">
        <v>-9.5</v>
      </c>
      <c r="P21" s="8">
        <v>0.5</v>
      </c>
      <c r="Q21" s="8">
        <v>36.1</v>
      </c>
      <c r="R21" s="8">
        <v>9.6</v>
      </c>
      <c r="S21" s="8">
        <v>0.7</v>
      </c>
      <c r="T21" s="8">
        <v>4</v>
      </c>
      <c r="U21" s="8">
        <v>1.4</v>
      </c>
      <c r="V21" s="8">
        <v>-1.9</v>
      </c>
      <c r="W21" s="7">
        <v>0.5</v>
      </c>
      <c r="X21" s="8">
        <v>2.1</v>
      </c>
      <c r="Y21" s="8">
        <v>0.2</v>
      </c>
      <c r="Z21" s="8">
        <v>2.1</v>
      </c>
      <c r="AA21" s="8">
        <v>0.4</v>
      </c>
      <c r="AB21" s="8">
        <v>1.2</v>
      </c>
      <c r="AC21" s="8">
        <v>-1.4</v>
      </c>
      <c r="AD21" s="8">
        <v>-1</v>
      </c>
      <c r="AE21" s="8">
        <v>5.3</v>
      </c>
      <c r="AF21" s="8">
        <v>1.9</v>
      </c>
      <c r="AG21" s="7">
        <v>1.4</v>
      </c>
      <c r="AH21" s="8">
        <v>1.3</v>
      </c>
      <c r="AI21" s="8">
        <v>2.7</v>
      </c>
      <c r="AJ21" s="8">
        <v>0.5</v>
      </c>
      <c r="AK21" s="8">
        <v>4.5</v>
      </c>
      <c r="AL21" s="8">
        <v>-0.1</v>
      </c>
      <c r="AM21" s="8">
        <v>2.1</v>
      </c>
      <c r="AN21" s="8">
        <v>2.7</v>
      </c>
      <c r="AO21" s="8">
        <v>4.8</v>
      </c>
      <c r="AP21" s="8">
        <v>2</v>
      </c>
      <c r="AQ21" s="7">
        <v>1.7</v>
      </c>
      <c r="AR21" s="8">
        <v>1.1000000000000001</v>
      </c>
      <c r="AS21" s="8">
        <v>4.3</v>
      </c>
      <c r="AT21" s="8">
        <v>3.8</v>
      </c>
      <c r="AU21" s="8">
        <v>2.5</v>
      </c>
      <c r="AV21" s="7">
        <f>AVERAGE(C21:AU21)</f>
        <v>3.4844444444444447</v>
      </c>
      <c r="AW21" s="7">
        <f>MAX(C21:AU21)</f>
        <v>36.1</v>
      </c>
      <c r="AX21" s="7">
        <f>MIN(C21:AU21)</f>
        <v>-9.8000000000000007</v>
      </c>
      <c r="AY21" s="8" cm="1">
        <f t="array" ref="AY21">MAX(D21:AU21-C21:AT21)</f>
        <v>35.6</v>
      </c>
      <c r="AZ21" s="8" cm="1">
        <f t="array" ref="AZ21">MIN(D21:AU21-C21:AT21)</f>
        <v>-26.5</v>
      </c>
    </row>
    <row r="22" spans="1:52" s="6" customFormat="1" x14ac:dyDescent="0.25">
      <c r="A22" s="5" t="s">
        <v>60</v>
      </c>
      <c r="B22" s="6" t="str">
        <f>VLOOKUP(A22, country_to_continent!$A$2:$D$210, 4, FALSE)</f>
        <v>Africa</v>
      </c>
      <c r="C22" s="7">
        <v>50</v>
      </c>
      <c r="D22" s="8">
        <v>116.5</v>
      </c>
      <c r="E22" s="8">
        <v>22.5</v>
      </c>
      <c r="F22" s="8">
        <v>122.2</v>
      </c>
      <c r="G22" s="8">
        <v>40</v>
      </c>
      <c r="H22" s="8">
        <v>10.3</v>
      </c>
      <c r="I22" s="8">
        <v>24.5</v>
      </c>
      <c r="J22" s="8">
        <v>39.799999999999997</v>
      </c>
      <c r="K22" s="8">
        <v>31.4</v>
      </c>
      <c r="L22" s="8">
        <v>25.2</v>
      </c>
      <c r="M22" s="7">
        <v>37.200000000000003</v>
      </c>
      <c r="N22" s="8">
        <v>18.100000000000001</v>
      </c>
      <c r="O22" s="8">
        <v>10</v>
      </c>
      <c r="P22" s="8">
        <v>24.9</v>
      </c>
      <c r="Q22" s="8">
        <v>24.9</v>
      </c>
      <c r="R22" s="8">
        <v>59.3</v>
      </c>
      <c r="S22" s="8">
        <v>44.5</v>
      </c>
      <c r="T22" s="8">
        <v>24.8</v>
      </c>
      <c r="U22" s="8">
        <v>19.2</v>
      </c>
      <c r="V22" s="8">
        <v>12.5</v>
      </c>
      <c r="W22" s="7">
        <v>25.1</v>
      </c>
      <c r="X22" s="8">
        <v>32.9</v>
      </c>
      <c r="Y22" s="8">
        <v>14.8</v>
      </c>
      <c r="Z22" s="8">
        <v>26.6</v>
      </c>
      <c r="AA22" s="8">
        <v>12.7</v>
      </c>
      <c r="AB22" s="8">
        <v>15.1</v>
      </c>
      <c r="AC22" s="8">
        <v>11.7</v>
      </c>
      <c r="AD22" s="8">
        <v>10.7</v>
      </c>
      <c r="AE22" s="8">
        <v>16.5</v>
      </c>
      <c r="AF22" s="8">
        <v>13.1</v>
      </c>
      <c r="AG22" s="7">
        <v>6.7</v>
      </c>
      <c r="AH22" s="8">
        <v>7.7</v>
      </c>
      <c r="AI22" s="8">
        <v>7.1</v>
      </c>
      <c r="AJ22" s="8">
        <v>11.7</v>
      </c>
      <c r="AK22" s="8">
        <v>15.5</v>
      </c>
      <c r="AL22" s="8">
        <v>17.2</v>
      </c>
      <c r="AM22" s="8">
        <v>17.5</v>
      </c>
      <c r="AN22" s="8">
        <v>12.4</v>
      </c>
      <c r="AO22" s="8">
        <v>9.8000000000000007</v>
      </c>
      <c r="AP22" s="8">
        <v>7.1</v>
      </c>
      <c r="AQ22" s="7">
        <v>9.9</v>
      </c>
      <c r="AR22" s="8">
        <v>10</v>
      </c>
      <c r="AS22" s="8">
        <v>31.9</v>
      </c>
      <c r="AT22" s="8">
        <v>42.2</v>
      </c>
      <c r="AU22" s="8">
        <v>23.2</v>
      </c>
      <c r="AV22" s="7">
        <f>AVERAGE(C22:AU22)</f>
        <v>25.931111111111122</v>
      </c>
      <c r="AW22" s="7">
        <f>MAX(C22:AU22)</f>
        <v>122.2</v>
      </c>
      <c r="AX22" s="7">
        <f>MIN(C22:AU22)</f>
        <v>6.7</v>
      </c>
      <c r="AY22" s="8" cm="1">
        <f t="array" ref="AY22">MAX(D22:AU22-C22:AT22)</f>
        <v>99.7</v>
      </c>
      <c r="AZ22" s="8" cm="1">
        <f t="array" ref="AZ22">MIN(D22:AU22-C22:AT22)</f>
        <v>-94</v>
      </c>
    </row>
    <row r="23" spans="1:52" s="6" customFormat="1" x14ac:dyDescent="0.25">
      <c r="A23" s="5" t="s">
        <v>64</v>
      </c>
      <c r="B23" s="6" t="str">
        <f>VLOOKUP(A23, country_to_continent!$A$2:$D$210, 4, FALSE)</f>
        <v>Africa</v>
      </c>
      <c r="C23" s="7">
        <v>40</v>
      </c>
      <c r="D23" s="8">
        <v>35</v>
      </c>
      <c r="E23" s="8">
        <v>29.9</v>
      </c>
      <c r="F23" s="8">
        <v>30.3</v>
      </c>
      <c r="G23" s="8">
        <v>26</v>
      </c>
      <c r="H23" s="8">
        <v>19</v>
      </c>
      <c r="I23" s="8">
        <v>64.7</v>
      </c>
      <c r="J23" s="8">
        <v>36.9</v>
      </c>
      <c r="K23" s="8">
        <v>27.3</v>
      </c>
      <c r="L23" s="8">
        <v>28.3</v>
      </c>
      <c r="M23" s="7">
        <v>25.7</v>
      </c>
      <c r="N23" s="8">
        <v>19.7</v>
      </c>
      <c r="O23" s="8">
        <v>16.600000000000001</v>
      </c>
      <c r="P23" s="8">
        <v>7.1</v>
      </c>
      <c r="Q23" s="8">
        <v>4.2</v>
      </c>
      <c r="R23" s="8">
        <v>5.6</v>
      </c>
      <c r="S23" s="8">
        <v>3</v>
      </c>
      <c r="T23" s="8">
        <v>1.9</v>
      </c>
      <c r="U23" s="8">
        <v>5.0999999999999996</v>
      </c>
      <c r="V23" s="8">
        <v>4.5999999999999996</v>
      </c>
      <c r="W23" s="7">
        <v>6.8</v>
      </c>
      <c r="X23" s="8">
        <v>5.4</v>
      </c>
      <c r="Y23" s="8">
        <v>3</v>
      </c>
      <c r="Z23" s="8">
        <v>11</v>
      </c>
      <c r="AA23" s="8">
        <v>17.5</v>
      </c>
      <c r="AB23" s="8">
        <v>31.4</v>
      </c>
      <c r="AC23" s="8">
        <v>34.700000000000003</v>
      </c>
      <c r="AD23" s="8">
        <v>22.9</v>
      </c>
      <c r="AE23" s="8">
        <v>18.399999999999999</v>
      </c>
      <c r="AF23" s="8">
        <v>4.7</v>
      </c>
      <c r="AG23" s="7">
        <v>15.5</v>
      </c>
      <c r="AH23" s="8">
        <v>21.4</v>
      </c>
      <c r="AI23" s="8">
        <v>15.2</v>
      </c>
      <c r="AJ23" s="8">
        <v>11.9</v>
      </c>
      <c r="AK23" s="8">
        <v>9.6999999999999993</v>
      </c>
      <c r="AL23" s="8">
        <v>8.1999999999999993</v>
      </c>
      <c r="AM23" s="8">
        <v>8.1999999999999993</v>
      </c>
      <c r="AN23" s="8">
        <v>8.9</v>
      </c>
      <c r="AO23" s="8">
        <v>9.8000000000000007</v>
      </c>
      <c r="AP23" s="8">
        <v>9.5</v>
      </c>
      <c r="AQ23" s="7">
        <v>10.6</v>
      </c>
      <c r="AR23" s="8">
        <v>12.6</v>
      </c>
      <c r="AS23" s="8">
        <v>10.5</v>
      </c>
      <c r="AT23" s="8">
        <v>8.3000000000000007</v>
      </c>
      <c r="AU23" s="8">
        <v>7.9</v>
      </c>
      <c r="AV23" s="7">
        <f>AVERAGE(C23:AU23)</f>
        <v>16.775555555555556</v>
      </c>
      <c r="AW23" s="7">
        <f>MAX(C23:AU23)</f>
        <v>64.7</v>
      </c>
      <c r="AX23" s="7">
        <f>MIN(C23:AU23)</f>
        <v>1.9</v>
      </c>
      <c r="AY23" s="8" cm="1">
        <f t="array" ref="AY23">MAX(D23:AU23-C23:AT23)</f>
        <v>45.7</v>
      </c>
      <c r="AZ23" s="8" cm="1">
        <f t="array" ref="AZ23">MIN(D23:AU23-C23:AT23)</f>
        <v>-27.800000000000004</v>
      </c>
    </row>
    <row r="24" spans="1:52" s="6" customFormat="1" x14ac:dyDescent="0.25">
      <c r="A24" s="5" t="s">
        <v>65</v>
      </c>
      <c r="B24" s="6" t="str">
        <f>VLOOKUP(A24, country_to_continent!$A$2:$D$210, 4, FALSE)</f>
        <v>Africa</v>
      </c>
      <c r="C24" s="7">
        <v>64.8</v>
      </c>
      <c r="D24" s="8">
        <v>41.9</v>
      </c>
      <c r="E24" s="8">
        <v>16.5</v>
      </c>
      <c r="F24" s="8">
        <v>23.3</v>
      </c>
      <c r="G24" s="8">
        <v>64.900000000000006</v>
      </c>
      <c r="H24" s="8">
        <v>112.7</v>
      </c>
      <c r="I24" s="8">
        <v>26.5</v>
      </c>
      <c r="J24" s="8">
        <v>86.8</v>
      </c>
      <c r="K24" s="8">
        <v>60.3</v>
      </c>
      <c r="L24" s="8">
        <v>80.8</v>
      </c>
      <c r="M24" s="7">
        <v>33</v>
      </c>
      <c r="N24" s="8">
        <v>57.6</v>
      </c>
      <c r="O24" s="8">
        <v>69.400000000000006</v>
      </c>
      <c r="P24" s="8">
        <v>48.2</v>
      </c>
      <c r="Q24" s="8">
        <v>15.2</v>
      </c>
      <c r="R24" s="8">
        <v>45.1</v>
      </c>
      <c r="S24" s="8">
        <v>50.9</v>
      </c>
      <c r="T24" s="8">
        <v>49.1</v>
      </c>
      <c r="U24" s="8">
        <v>8.1</v>
      </c>
      <c r="V24" s="8">
        <v>-2.1</v>
      </c>
      <c r="W24" s="7">
        <v>8.6</v>
      </c>
      <c r="X24" s="8">
        <v>3.3</v>
      </c>
      <c r="Y24" s="8">
        <v>3.3</v>
      </c>
      <c r="Z24" s="8">
        <v>-3.5</v>
      </c>
      <c r="AA24" s="8">
        <v>0.8</v>
      </c>
      <c r="AB24" s="8">
        <v>3.4</v>
      </c>
      <c r="AC24" s="8">
        <v>2</v>
      </c>
      <c r="AD24" s="8">
        <v>4.5999999999999996</v>
      </c>
      <c r="AE24" s="8">
        <v>10.4</v>
      </c>
      <c r="AF24" s="8">
        <v>-1.6</v>
      </c>
      <c r="AG24" s="7">
        <v>1.1000000000000001</v>
      </c>
      <c r="AH24" s="8">
        <v>5.0999999999999996</v>
      </c>
      <c r="AI24" s="8">
        <v>2.1</v>
      </c>
      <c r="AJ24" s="8">
        <v>0.8</v>
      </c>
      <c r="AK24" s="8">
        <v>-1</v>
      </c>
      <c r="AL24" s="8">
        <v>1.5</v>
      </c>
      <c r="AM24" s="8">
        <v>2.7</v>
      </c>
      <c r="AN24" s="8">
        <v>-0.2</v>
      </c>
      <c r="AO24" s="8">
        <v>0.4</v>
      </c>
      <c r="AP24" s="8">
        <v>0.3</v>
      </c>
      <c r="AQ24" s="7">
        <v>1.5</v>
      </c>
      <c r="AR24" s="8">
        <v>3.3</v>
      </c>
      <c r="AS24" s="8">
        <v>7.9</v>
      </c>
      <c r="AT24" s="8">
        <v>7</v>
      </c>
      <c r="AU24" s="8">
        <v>3</v>
      </c>
      <c r="AV24" s="7">
        <f>AVERAGE(C24:AU24)</f>
        <v>22.662222222222219</v>
      </c>
      <c r="AW24" s="7">
        <f>MAX(C24:AU24)</f>
        <v>112.7</v>
      </c>
      <c r="AX24" s="7">
        <f>MIN(C24:AU24)</f>
        <v>-3.5</v>
      </c>
      <c r="AY24" s="8" cm="1">
        <f t="array" ref="AY24">MAX(D24:AU24-C24:AT24)</f>
        <v>60.3</v>
      </c>
      <c r="AZ24" s="8" cm="1">
        <f t="array" ref="AZ24">MIN(D24:AU24-C24:AT24)</f>
        <v>-86.2</v>
      </c>
    </row>
    <row r="25" spans="1:52" s="6" customFormat="1" x14ac:dyDescent="0.25">
      <c r="A25" s="5" t="s">
        <v>83</v>
      </c>
      <c r="B25" s="6" t="str">
        <f>VLOOKUP(A25, country_to_continent!$A$2:$D$210, 4, FALSE)</f>
        <v>Africa</v>
      </c>
      <c r="C25" s="7">
        <v>13.9</v>
      </c>
      <c r="D25" s="8">
        <v>11.6</v>
      </c>
      <c r="E25" s="8">
        <v>20.7</v>
      </c>
      <c r="F25" s="8">
        <v>11.4</v>
      </c>
      <c r="G25" s="8">
        <v>10.3</v>
      </c>
      <c r="H25" s="8">
        <v>13</v>
      </c>
      <c r="I25" s="8">
        <v>2.5</v>
      </c>
      <c r="J25" s="8">
        <v>8.6</v>
      </c>
      <c r="K25" s="8">
        <v>12.3</v>
      </c>
      <c r="L25" s="8">
        <v>13.8</v>
      </c>
      <c r="M25" s="7">
        <v>17.8</v>
      </c>
      <c r="N25" s="8">
        <v>20.100000000000001</v>
      </c>
      <c r="O25" s="8">
        <v>27.3</v>
      </c>
      <c r="P25" s="8">
        <v>46</v>
      </c>
      <c r="Q25" s="8">
        <v>28.8</v>
      </c>
      <c r="R25" s="8">
        <v>1.6</v>
      </c>
      <c r="S25" s="8">
        <v>6.8</v>
      </c>
      <c r="T25" s="8">
        <v>11.3</v>
      </c>
      <c r="U25" s="8">
        <v>5.4</v>
      </c>
      <c r="V25" s="8">
        <v>5.8</v>
      </c>
      <c r="W25" s="7">
        <v>10</v>
      </c>
      <c r="X25" s="8">
        <v>5.7</v>
      </c>
      <c r="Y25" s="8">
        <v>2</v>
      </c>
      <c r="Z25" s="8">
        <v>9.8000000000000007</v>
      </c>
      <c r="AA25" s="8">
        <v>11.8</v>
      </c>
      <c r="AB25" s="8">
        <v>9.9</v>
      </c>
      <c r="AC25" s="8">
        <v>6</v>
      </c>
      <c r="AD25" s="8">
        <v>4.3</v>
      </c>
      <c r="AE25" s="8">
        <v>15.1</v>
      </c>
      <c r="AF25" s="8">
        <v>10.5</v>
      </c>
      <c r="AG25" s="7">
        <v>4.0999999999999996</v>
      </c>
      <c r="AH25" s="8">
        <v>14</v>
      </c>
      <c r="AI25" s="8">
        <v>9.4</v>
      </c>
      <c r="AJ25" s="8">
        <v>5.7</v>
      </c>
      <c r="AK25" s="8">
        <v>6.9</v>
      </c>
      <c r="AL25" s="8">
        <v>6.6</v>
      </c>
      <c r="AM25" s="8">
        <v>6.3</v>
      </c>
      <c r="AN25" s="8">
        <v>8</v>
      </c>
      <c r="AO25" s="8">
        <v>4.7</v>
      </c>
      <c r="AP25" s="8">
        <v>5.2</v>
      </c>
      <c r="AQ25" s="7">
        <v>5.3</v>
      </c>
      <c r="AR25" s="8">
        <v>6.1</v>
      </c>
      <c r="AS25" s="8">
        <v>7.6</v>
      </c>
      <c r="AT25" s="8">
        <v>7.7</v>
      </c>
      <c r="AU25" s="8">
        <v>6.6</v>
      </c>
      <c r="AV25" s="7">
        <f>AVERAGE(C25:AU25)</f>
        <v>10.628888888888891</v>
      </c>
      <c r="AW25" s="7">
        <f>MAX(C25:AU25)</f>
        <v>46</v>
      </c>
      <c r="AX25" s="7">
        <f>MIN(C25:AU25)</f>
        <v>1.6</v>
      </c>
      <c r="AY25" s="8" cm="1">
        <f t="array" ref="AY25">MAX(D25:AU25-C25:AT25)</f>
        <v>18.7</v>
      </c>
      <c r="AZ25" s="8" cm="1">
        <f t="array" ref="AZ25">MIN(D25:AU25-C25:AT25)</f>
        <v>-27.2</v>
      </c>
    </row>
    <row r="26" spans="1:52" s="6" customFormat="1" x14ac:dyDescent="0.25">
      <c r="A26" s="5" t="s">
        <v>91</v>
      </c>
      <c r="B26" s="6" t="str">
        <f>VLOOKUP(A26, country_to_continent!$A$2:$D$210, 4, FALSE)</f>
        <v>Africa</v>
      </c>
      <c r="C26" s="7">
        <v>19.600000000000001</v>
      </c>
      <c r="D26" s="8">
        <v>12.2</v>
      </c>
      <c r="E26" s="8">
        <v>12.4</v>
      </c>
      <c r="F26" s="8">
        <v>17.5</v>
      </c>
      <c r="G26" s="8">
        <v>10.8</v>
      </c>
      <c r="H26" s="8">
        <v>13.2</v>
      </c>
      <c r="I26" s="8">
        <v>18.2</v>
      </c>
      <c r="J26" s="8">
        <v>11.6</v>
      </c>
      <c r="K26" s="8">
        <v>11.6</v>
      </c>
      <c r="L26" s="8">
        <v>14.8</v>
      </c>
      <c r="M26" s="7">
        <v>11.5</v>
      </c>
      <c r="N26" s="8">
        <v>17.899999999999999</v>
      </c>
      <c r="O26" s="8">
        <v>17</v>
      </c>
      <c r="P26" s="8">
        <v>13.8</v>
      </c>
      <c r="Q26" s="8">
        <v>7.3</v>
      </c>
      <c r="R26" s="8">
        <v>10</v>
      </c>
      <c r="S26" s="8">
        <v>9.1</v>
      </c>
      <c r="T26" s="8">
        <v>8.5</v>
      </c>
      <c r="U26" s="8">
        <v>7.8</v>
      </c>
      <c r="V26" s="8">
        <v>8.6</v>
      </c>
      <c r="W26" s="7">
        <v>6.1</v>
      </c>
      <c r="X26" s="8">
        <v>6.9</v>
      </c>
      <c r="Y26" s="8">
        <v>12.6</v>
      </c>
      <c r="Z26" s="8">
        <v>7.2</v>
      </c>
      <c r="AA26" s="8">
        <v>5</v>
      </c>
      <c r="AB26" s="8">
        <v>3.4</v>
      </c>
      <c r="AC26" s="8">
        <v>6.1</v>
      </c>
      <c r="AD26" s="8">
        <v>8</v>
      </c>
      <c r="AE26" s="8">
        <v>10.7</v>
      </c>
      <c r="AF26" s="8">
        <v>7.4</v>
      </c>
      <c r="AG26" s="7">
        <v>3.5</v>
      </c>
      <c r="AH26" s="8">
        <v>5</v>
      </c>
      <c r="AI26" s="8">
        <v>6.1</v>
      </c>
      <c r="AJ26" s="8">
        <v>4.9000000000000004</v>
      </c>
      <c r="AK26" s="8">
        <v>5.4</v>
      </c>
      <c r="AL26" s="8">
        <v>3.2</v>
      </c>
      <c r="AM26" s="8">
        <v>6.6</v>
      </c>
      <c r="AN26" s="8">
        <v>4.4000000000000004</v>
      </c>
      <c r="AO26" s="8">
        <v>4.8</v>
      </c>
      <c r="AP26" s="8">
        <v>5.2</v>
      </c>
      <c r="AQ26" s="7">
        <v>5</v>
      </c>
      <c r="AR26" s="8">
        <v>6</v>
      </c>
      <c r="AS26" s="8">
        <v>8.1999999999999993</v>
      </c>
      <c r="AT26" s="8">
        <v>6.9</v>
      </c>
      <c r="AU26" s="8">
        <v>5.6</v>
      </c>
      <c r="AV26" s="7">
        <f>AVERAGE(C26:AU26)</f>
        <v>9.0577777777777762</v>
      </c>
      <c r="AW26" s="7">
        <f>MAX(C26:AU26)</f>
        <v>19.600000000000001</v>
      </c>
      <c r="AX26" s="7">
        <f>MIN(C26:AU26)</f>
        <v>3.2</v>
      </c>
      <c r="AY26" s="8" cm="1">
        <f t="array" ref="AY26">MAX(D26:AU26-C26:AT26)</f>
        <v>6.3999999999999986</v>
      </c>
      <c r="AZ26" s="8" cm="1">
        <f t="array" ref="AZ26">MIN(D26:AU26-C26:AT26)</f>
        <v>-7.4000000000000021</v>
      </c>
    </row>
    <row r="27" spans="1:52" s="6" customFormat="1" x14ac:dyDescent="0.25">
      <c r="A27" s="5" t="s">
        <v>92</v>
      </c>
      <c r="B27" s="6" t="str">
        <f>VLOOKUP(A27, country_to_continent!$A$2:$D$210, 4, FALSE)</f>
        <v>Africa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7"/>
      <c r="N27" s="8"/>
      <c r="O27" s="8"/>
      <c r="P27" s="8"/>
      <c r="Q27" s="8"/>
      <c r="R27" s="8"/>
      <c r="S27" s="8"/>
      <c r="T27" s="8"/>
      <c r="U27" s="8"/>
      <c r="V27" s="8">
        <v>2</v>
      </c>
      <c r="W27" s="7">
        <v>5.3</v>
      </c>
      <c r="X27" s="8">
        <v>12.1</v>
      </c>
      <c r="Y27" s="8">
        <v>14.2</v>
      </c>
      <c r="Z27" s="8">
        <v>10.3</v>
      </c>
      <c r="AA27" s="8">
        <v>3.6</v>
      </c>
      <c r="AB27" s="8">
        <v>6.9</v>
      </c>
      <c r="AC27" s="8">
        <v>9.5</v>
      </c>
      <c r="AD27" s="8">
        <v>11.4</v>
      </c>
      <c r="AE27" s="8">
        <v>17.5</v>
      </c>
      <c r="AF27" s="8">
        <v>7.4</v>
      </c>
      <c r="AG27" s="7">
        <v>7.3</v>
      </c>
      <c r="AH27" s="8">
        <v>8.5</v>
      </c>
      <c r="AI27" s="8">
        <v>6.8</v>
      </c>
      <c r="AJ27" s="8">
        <v>7.6</v>
      </c>
      <c r="AK27" s="8">
        <v>9.9</v>
      </c>
      <c r="AL27" s="8">
        <v>7.7</v>
      </c>
      <c r="AM27" s="8">
        <v>8.8000000000000007</v>
      </c>
      <c r="AN27" s="8">
        <v>12.4</v>
      </c>
      <c r="AO27" s="8">
        <v>23.5</v>
      </c>
      <c r="AP27" s="8">
        <v>27</v>
      </c>
      <c r="AQ27" s="7">
        <v>17</v>
      </c>
      <c r="AR27" s="8">
        <v>7.8</v>
      </c>
      <c r="AS27" s="8">
        <v>7.6</v>
      </c>
      <c r="AT27" s="8">
        <v>10.6</v>
      </c>
      <c r="AU27" s="8">
        <v>8</v>
      </c>
      <c r="AV27" s="7">
        <f>AVERAGE(C27:AU27)</f>
        <v>10.411538461538463</v>
      </c>
      <c r="AW27" s="7">
        <f>MAX(C27:AU27)</f>
        <v>27</v>
      </c>
      <c r="AX27" s="7">
        <f>MIN(C27:AU27)</f>
        <v>2</v>
      </c>
      <c r="AY27" s="8" cm="1">
        <f t="array" ref="AY27">MAX(D27:AU27-C27:AT27)</f>
        <v>11.1</v>
      </c>
      <c r="AZ27" s="8" cm="1">
        <f t="array" ref="AZ27">MIN(D27:AU27-C27:AT27)</f>
        <v>-10.1</v>
      </c>
    </row>
    <row r="28" spans="1:52" s="6" customFormat="1" x14ac:dyDescent="0.25">
      <c r="A28" s="5" t="s">
        <v>93</v>
      </c>
      <c r="B28" s="6" t="str">
        <f>VLOOKUP(A28, country_to_continent!$A$2:$D$210, 4, FALSE)</f>
        <v>Africa</v>
      </c>
      <c r="C28" s="7">
        <v>14.3</v>
      </c>
      <c r="D28" s="8">
        <v>13.2</v>
      </c>
      <c r="E28" s="8">
        <v>13.8</v>
      </c>
      <c r="F28" s="8">
        <v>10.5</v>
      </c>
      <c r="G28" s="8">
        <v>12.4</v>
      </c>
      <c r="H28" s="8">
        <v>9.1</v>
      </c>
      <c r="I28" s="8">
        <v>3.4</v>
      </c>
      <c r="J28" s="8">
        <v>4.4000000000000004</v>
      </c>
      <c r="K28" s="8">
        <v>3.1</v>
      </c>
      <c r="L28" s="8">
        <v>4.5</v>
      </c>
      <c r="M28" s="7">
        <v>0.7</v>
      </c>
      <c r="N28" s="8">
        <v>11.7</v>
      </c>
      <c r="O28" s="8">
        <v>9.4</v>
      </c>
      <c r="P28" s="8">
        <v>7.5</v>
      </c>
      <c r="Q28" s="8">
        <v>10.7</v>
      </c>
      <c r="R28" s="8">
        <v>8.3000000000000007</v>
      </c>
      <c r="S28" s="8">
        <v>4</v>
      </c>
      <c r="T28" s="8">
        <v>3.6</v>
      </c>
      <c r="U28" s="8">
        <v>3.7</v>
      </c>
      <c r="V28" s="8">
        <v>2.6</v>
      </c>
      <c r="W28" s="7">
        <v>-2.9</v>
      </c>
      <c r="X28" s="8">
        <v>-8.8000000000000007</v>
      </c>
      <c r="Y28" s="8">
        <v>-9.9</v>
      </c>
      <c r="Z28" s="8">
        <v>-2.1</v>
      </c>
      <c r="AA28" s="8">
        <v>1.3</v>
      </c>
      <c r="AB28" s="8">
        <v>2.7</v>
      </c>
      <c r="AC28" s="8">
        <v>1.5</v>
      </c>
      <c r="AD28" s="8">
        <v>6.2</v>
      </c>
      <c r="AE28" s="8">
        <v>10.4</v>
      </c>
      <c r="AF28" s="8">
        <v>2.4</v>
      </c>
      <c r="AG28" s="7">
        <v>2.5</v>
      </c>
      <c r="AH28" s="8">
        <v>15.9</v>
      </c>
      <c r="AI28" s="8">
        <v>6.1</v>
      </c>
      <c r="AJ28" s="8">
        <v>2.6</v>
      </c>
      <c r="AK28" s="8">
        <v>2.4</v>
      </c>
      <c r="AL28" s="8">
        <v>10</v>
      </c>
      <c r="AM28" s="8">
        <v>25.9</v>
      </c>
      <c r="AN28" s="8">
        <v>25.9</v>
      </c>
      <c r="AO28" s="8">
        <v>14</v>
      </c>
      <c r="AP28" s="8">
        <v>-2.9</v>
      </c>
      <c r="AQ28" s="7">
        <v>1.5</v>
      </c>
      <c r="AR28" s="8">
        <v>2.9</v>
      </c>
      <c r="AS28" s="8">
        <v>4.5</v>
      </c>
      <c r="AT28" s="8">
        <v>3.4</v>
      </c>
      <c r="AU28" s="8">
        <v>2.9</v>
      </c>
      <c r="AV28" s="7">
        <f>AVERAGE(C28:AU28)</f>
        <v>5.9844444444444438</v>
      </c>
      <c r="AW28" s="7">
        <f>MAX(C28:AU28)</f>
        <v>25.9</v>
      </c>
      <c r="AX28" s="7">
        <f>MIN(C28:AU28)</f>
        <v>-9.9</v>
      </c>
      <c r="AY28" s="8" cm="1">
        <f t="array" ref="AY28">MAX(D28:AU28-C28:AT28)</f>
        <v>15.899999999999999</v>
      </c>
      <c r="AZ28" s="8" cm="1">
        <f t="array" ref="AZ28">MIN(D28:AU28-C28:AT28)</f>
        <v>-16.899999999999999</v>
      </c>
    </row>
    <row r="29" spans="1:52" s="6" customFormat="1" x14ac:dyDescent="0.25">
      <c r="A29" s="5" t="s">
        <v>97</v>
      </c>
      <c r="B29" s="6" t="str">
        <f>VLOOKUP(A29, country_to_continent!$A$2:$D$210, 4, FALSE)</f>
        <v>Africa</v>
      </c>
      <c r="C29" s="7">
        <v>18.3</v>
      </c>
      <c r="D29" s="8">
        <v>30.5</v>
      </c>
      <c r="E29" s="8">
        <v>31.9</v>
      </c>
      <c r="F29" s="8">
        <v>19.5</v>
      </c>
      <c r="G29" s="8">
        <v>9.6999999999999993</v>
      </c>
      <c r="H29" s="8">
        <v>10.6</v>
      </c>
      <c r="I29" s="8">
        <v>14.5</v>
      </c>
      <c r="J29" s="8">
        <v>15.5</v>
      </c>
      <c r="K29" s="8">
        <v>26.3</v>
      </c>
      <c r="L29" s="8">
        <v>9</v>
      </c>
      <c r="M29" s="7">
        <v>11.9</v>
      </c>
      <c r="N29" s="8">
        <v>8.5</v>
      </c>
      <c r="O29" s="8">
        <v>14.6</v>
      </c>
      <c r="P29" s="8">
        <v>10</v>
      </c>
      <c r="Q29" s="8">
        <v>39</v>
      </c>
      <c r="R29" s="8">
        <v>49</v>
      </c>
      <c r="S29" s="8">
        <v>19.8</v>
      </c>
      <c r="T29" s="8">
        <v>4.5</v>
      </c>
      <c r="U29" s="8">
        <v>6.2</v>
      </c>
      <c r="V29" s="8">
        <v>7.2</v>
      </c>
      <c r="W29" s="7">
        <v>11.6</v>
      </c>
      <c r="X29" s="8">
        <v>7.9</v>
      </c>
      <c r="Y29" s="8">
        <v>16.5</v>
      </c>
      <c r="Z29" s="8">
        <v>-1.7</v>
      </c>
      <c r="AA29" s="8">
        <v>14</v>
      </c>
      <c r="AB29" s="8">
        <v>18.399999999999999</v>
      </c>
      <c r="AC29" s="8">
        <v>10.8</v>
      </c>
      <c r="AD29" s="8">
        <v>10.3</v>
      </c>
      <c r="AE29" s="8">
        <v>9.3000000000000007</v>
      </c>
      <c r="AF29" s="8">
        <v>9</v>
      </c>
      <c r="AG29" s="7">
        <v>9.1999999999999993</v>
      </c>
      <c r="AH29" s="8">
        <v>9.5</v>
      </c>
      <c r="AI29" s="8">
        <v>5.7</v>
      </c>
      <c r="AJ29" s="8">
        <v>5.8</v>
      </c>
      <c r="AK29" s="8">
        <v>6.1</v>
      </c>
      <c r="AL29" s="8">
        <v>7.4</v>
      </c>
      <c r="AM29" s="8">
        <v>6.1</v>
      </c>
      <c r="AN29" s="8">
        <v>8.6</v>
      </c>
      <c r="AO29" s="8">
        <v>8.6</v>
      </c>
      <c r="AP29" s="8">
        <v>5.6</v>
      </c>
      <c r="AQ29" s="7">
        <v>4.2</v>
      </c>
      <c r="AR29" s="8">
        <v>5.8</v>
      </c>
      <c r="AS29" s="8">
        <v>8.1999999999999993</v>
      </c>
      <c r="AT29" s="8">
        <v>10.5</v>
      </c>
      <c r="AU29" s="8">
        <v>8.8000000000000007</v>
      </c>
      <c r="AV29" s="7">
        <f>AVERAGE(C29:AU29)</f>
        <v>12.726666666666668</v>
      </c>
      <c r="AW29" s="7">
        <f>MAX(C29:AU29)</f>
        <v>49</v>
      </c>
      <c r="AX29" s="7">
        <f>MIN(C29:AU29)</f>
        <v>-1.7</v>
      </c>
      <c r="AY29" s="8" cm="1">
        <f t="array" ref="AY29">MAX(D29:AU29-C29:AT29)</f>
        <v>29</v>
      </c>
      <c r="AZ29" s="8" cm="1">
        <f t="array" ref="AZ29">MIN(D29:AU29-C29:AT29)</f>
        <v>-29.2</v>
      </c>
    </row>
    <row r="30" spans="1:52" s="6" customFormat="1" x14ac:dyDescent="0.25">
      <c r="A30" s="5" t="s">
        <v>98</v>
      </c>
      <c r="B30" s="6" t="str">
        <f>VLOOKUP(A30, country_to_continent!$A$2:$D$210, 4, FALSE)</f>
        <v>Africa</v>
      </c>
      <c r="C30" s="7">
        <v>19.2</v>
      </c>
      <c r="D30" s="8">
        <v>12</v>
      </c>
      <c r="E30" s="8">
        <v>9.5</v>
      </c>
      <c r="F30" s="8">
        <v>13.8</v>
      </c>
      <c r="G30" s="8">
        <v>19.7</v>
      </c>
      <c r="H30" s="8">
        <v>10.6</v>
      </c>
      <c r="I30" s="8">
        <v>14.2</v>
      </c>
      <c r="J30" s="8">
        <v>25.1</v>
      </c>
      <c r="K30" s="8">
        <v>33.799999999999997</v>
      </c>
      <c r="L30" s="8">
        <v>12.5</v>
      </c>
      <c r="M30" s="7">
        <v>11.9</v>
      </c>
      <c r="N30" s="8">
        <v>8.1999999999999993</v>
      </c>
      <c r="O30" s="8">
        <v>23.2</v>
      </c>
      <c r="P30" s="8">
        <v>22.8</v>
      </c>
      <c r="Q30" s="8">
        <v>34.700000000000003</v>
      </c>
      <c r="R30" s="8">
        <v>83.1</v>
      </c>
      <c r="S30" s="8">
        <v>37.700000000000003</v>
      </c>
      <c r="T30" s="8">
        <v>9.1</v>
      </c>
      <c r="U30" s="8">
        <v>29.8</v>
      </c>
      <c r="V30" s="8">
        <v>44.8</v>
      </c>
      <c r="W30" s="7">
        <v>29.6</v>
      </c>
      <c r="X30" s="8">
        <v>22.7</v>
      </c>
      <c r="Y30" s="8">
        <v>14.7</v>
      </c>
      <c r="Z30" s="8">
        <v>9.6</v>
      </c>
      <c r="AA30" s="8">
        <v>11.4</v>
      </c>
      <c r="AB30" s="8">
        <v>15.5</v>
      </c>
      <c r="AC30" s="8">
        <v>13.9</v>
      </c>
      <c r="AD30" s="8">
        <v>7.9</v>
      </c>
      <c r="AE30" s="8">
        <v>8.6999999999999993</v>
      </c>
      <c r="AF30" s="8">
        <v>8.4</v>
      </c>
      <c r="AG30" s="7">
        <v>7.4</v>
      </c>
      <c r="AH30" s="8">
        <v>7.6</v>
      </c>
      <c r="AI30" s="8">
        <v>21.3</v>
      </c>
      <c r="AJ30" s="8">
        <v>28.3</v>
      </c>
      <c r="AK30" s="8">
        <v>23.8</v>
      </c>
      <c r="AL30" s="8">
        <v>21.9</v>
      </c>
      <c r="AM30" s="8">
        <v>21.7</v>
      </c>
      <c r="AN30" s="8">
        <v>11.5</v>
      </c>
      <c r="AO30" s="8">
        <v>9.1999999999999993</v>
      </c>
      <c r="AP30" s="8">
        <v>9.4</v>
      </c>
      <c r="AQ30" s="7">
        <v>8.6</v>
      </c>
      <c r="AR30" s="8">
        <v>9.3000000000000007</v>
      </c>
      <c r="AS30" s="8">
        <v>20.8</v>
      </c>
      <c r="AT30" s="8">
        <v>27.7</v>
      </c>
      <c r="AU30" s="8">
        <v>19.8</v>
      </c>
      <c r="AV30" s="7">
        <f>AVERAGE(C30:AU30)</f>
        <v>19.25333333333333</v>
      </c>
      <c r="AW30" s="7">
        <f>MAX(C30:AU30)</f>
        <v>83.1</v>
      </c>
      <c r="AX30" s="7">
        <f>MIN(C30:AU30)</f>
        <v>7.4</v>
      </c>
      <c r="AY30" s="8" cm="1">
        <f t="array" ref="AY30">MAX(D30:AU30-C30:AT30)</f>
        <v>48.399999999999991</v>
      </c>
      <c r="AZ30" s="8" cm="1">
        <f t="array" ref="AZ30">MIN(D30:AU30-C30:AT30)</f>
        <v>-45.399999999999991</v>
      </c>
    </row>
    <row r="31" spans="1:52" s="6" customFormat="1" x14ac:dyDescent="0.25">
      <c r="A31" s="5" t="s">
        <v>101</v>
      </c>
      <c r="B31" s="6" t="str">
        <f>VLOOKUP(A31, country_to_continent!$A$2:$D$210, 4, FALSE)</f>
        <v>Africa</v>
      </c>
      <c r="C31" s="7">
        <v>20.3</v>
      </c>
      <c r="D31" s="8">
        <v>12.7</v>
      </c>
      <c r="E31" s="8">
        <v>3.9</v>
      </c>
      <c r="F31" s="8">
        <v>10.5</v>
      </c>
      <c r="G31" s="8">
        <v>10.7</v>
      </c>
      <c r="H31" s="8">
        <v>9.1</v>
      </c>
      <c r="I31" s="8">
        <v>-1.4</v>
      </c>
      <c r="J31" s="8">
        <v>-14.9</v>
      </c>
      <c r="K31" s="8">
        <v>8.9</v>
      </c>
      <c r="L31" s="8">
        <v>-0.2</v>
      </c>
      <c r="M31" s="7">
        <v>1.6</v>
      </c>
      <c r="N31" s="8">
        <v>1.5</v>
      </c>
      <c r="O31" s="8">
        <v>-5.9</v>
      </c>
      <c r="P31" s="8">
        <v>-0.6</v>
      </c>
      <c r="Q31" s="8">
        <v>24.3</v>
      </c>
      <c r="R31" s="8">
        <v>11.6</v>
      </c>
      <c r="S31" s="8">
        <v>6.5</v>
      </c>
      <c r="T31" s="8">
        <v>-0.7</v>
      </c>
      <c r="U31" s="8">
        <v>4.0999999999999996</v>
      </c>
      <c r="V31" s="8">
        <v>-1.2</v>
      </c>
      <c r="W31" s="7">
        <v>-0.8</v>
      </c>
      <c r="X31" s="8">
        <v>5.2</v>
      </c>
      <c r="Y31" s="8">
        <v>5</v>
      </c>
      <c r="Z31" s="8">
        <v>-1.3</v>
      </c>
      <c r="AA31" s="8">
        <v>-3.1</v>
      </c>
      <c r="AB31" s="8">
        <v>6.4</v>
      </c>
      <c r="AC31" s="8">
        <v>1.6</v>
      </c>
      <c r="AD31" s="8">
        <v>1.4</v>
      </c>
      <c r="AE31" s="8">
        <v>9.1999999999999993</v>
      </c>
      <c r="AF31" s="8">
        <v>2.4</v>
      </c>
      <c r="AG31" s="7">
        <v>1.2</v>
      </c>
      <c r="AH31" s="8">
        <v>3</v>
      </c>
      <c r="AI31" s="8">
        <v>5.3</v>
      </c>
      <c r="AJ31" s="8">
        <v>-0.6</v>
      </c>
      <c r="AK31" s="8">
        <v>0.9</v>
      </c>
      <c r="AL31" s="8">
        <v>1.4</v>
      </c>
      <c r="AM31" s="8">
        <v>-1.8</v>
      </c>
      <c r="AN31" s="8">
        <v>2.4</v>
      </c>
      <c r="AO31" s="8">
        <v>1.9</v>
      </c>
      <c r="AP31" s="8">
        <v>-3</v>
      </c>
      <c r="AQ31" s="7">
        <v>0.5</v>
      </c>
      <c r="AR31" s="8">
        <v>3.8</v>
      </c>
      <c r="AS31" s="8">
        <v>9.6999999999999993</v>
      </c>
      <c r="AT31" s="8">
        <v>5</v>
      </c>
      <c r="AU31" s="8">
        <v>2.8</v>
      </c>
      <c r="AV31" s="7">
        <f>AVERAGE(C31:AU31)</f>
        <v>3.5400000000000009</v>
      </c>
      <c r="AW31" s="7">
        <f>MAX(C31:AU31)</f>
        <v>24.3</v>
      </c>
      <c r="AX31" s="7">
        <f>MIN(C31:AU31)</f>
        <v>-14.9</v>
      </c>
      <c r="AY31" s="8" cm="1">
        <f t="array" ref="AY31">MAX(D31:AU31-C31:AT31)</f>
        <v>24.900000000000002</v>
      </c>
      <c r="AZ31" s="8" cm="1">
        <f t="array" ref="AZ31">MIN(D31:AU31-C31:AT31)</f>
        <v>-13.5</v>
      </c>
    </row>
    <row r="32" spans="1:52" s="6" customFormat="1" x14ac:dyDescent="0.25">
      <c r="A32" s="5" t="s">
        <v>104</v>
      </c>
      <c r="B32" s="6" t="str">
        <f>VLOOKUP(A32, country_to_continent!$A$2:$D$210, 4, FALSE)</f>
        <v>Africa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7"/>
      <c r="N32" s="8">
        <v>5.6</v>
      </c>
      <c r="O32" s="8">
        <v>10.1</v>
      </c>
      <c r="P32" s="8">
        <v>9.4</v>
      </c>
      <c r="Q32" s="8">
        <v>4.0999999999999996</v>
      </c>
      <c r="R32" s="8">
        <v>6.5</v>
      </c>
      <c r="S32" s="8">
        <v>4.7</v>
      </c>
      <c r="T32" s="8">
        <v>4.5999999999999996</v>
      </c>
      <c r="U32" s="8">
        <v>8</v>
      </c>
      <c r="V32" s="8">
        <v>4.0999999999999996</v>
      </c>
      <c r="W32" s="7">
        <v>3.3</v>
      </c>
      <c r="X32" s="8">
        <v>4.7</v>
      </c>
      <c r="Y32" s="8">
        <v>3.9</v>
      </c>
      <c r="Z32" s="8">
        <v>5.2</v>
      </c>
      <c r="AA32" s="8">
        <v>10.4</v>
      </c>
      <c r="AB32" s="8">
        <v>12.1</v>
      </c>
      <c r="AC32" s="8">
        <v>6.2</v>
      </c>
      <c r="AD32" s="8">
        <v>7.3</v>
      </c>
      <c r="AE32" s="8">
        <v>7.5</v>
      </c>
      <c r="AF32" s="8">
        <v>2.1</v>
      </c>
      <c r="AG32" s="7">
        <v>6.3</v>
      </c>
      <c r="AH32" s="8">
        <v>5.7</v>
      </c>
      <c r="AI32" s="8">
        <v>4.9000000000000004</v>
      </c>
      <c r="AJ32" s="8">
        <v>4.0999999999999996</v>
      </c>
      <c r="AK32" s="8">
        <v>3.8</v>
      </c>
      <c r="AL32" s="8">
        <v>0.5</v>
      </c>
      <c r="AM32" s="8">
        <v>1.5</v>
      </c>
      <c r="AN32" s="8">
        <v>2.2999999999999998</v>
      </c>
      <c r="AO32" s="8">
        <v>3.1</v>
      </c>
      <c r="AP32" s="8">
        <v>2.2999999999999998</v>
      </c>
      <c r="AQ32" s="7">
        <v>2.4</v>
      </c>
      <c r="AR32" s="8">
        <v>3.6</v>
      </c>
      <c r="AS32" s="8">
        <v>9.6</v>
      </c>
      <c r="AT32" s="8">
        <v>7.5</v>
      </c>
      <c r="AU32" s="8">
        <v>4</v>
      </c>
      <c r="AV32" s="7">
        <f>AVERAGE(C32:AU32)</f>
        <v>5.3352941176470594</v>
      </c>
      <c r="AW32" s="7">
        <f>MAX(C32:AU32)</f>
        <v>12.1</v>
      </c>
      <c r="AX32" s="7">
        <f>MIN(C32:AU32)</f>
        <v>0.5</v>
      </c>
      <c r="AY32" s="8" cm="1">
        <f t="array" ref="AY32">MAX(D32:AU32-C32:AT32)</f>
        <v>6</v>
      </c>
      <c r="AZ32" s="8" cm="1">
        <f t="array" ref="AZ32">MIN(D32:AU32-C32:AT32)</f>
        <v>-5.8999999999999995</v>
      </c>
    </row>
    <row r="33" spans="1:52" s="6" customFormat="1" x14ac:dyDescent="0.25">
      <c r="A33" s="5" t="s">
        <v>105</v>
      </c>
      <c r="B33" s="6" t="str">
        <f>VLOOKUP(A33, country_to_continent!$A$2:$D$210, 4, FALSE)</f>
        <v>Africa</v>
      </c>
      <c r="C33" s="7">
        <v>33</v>
      </c>
      <c r="D33" s="8">
        <v>26.4</v>
      </c>
      <c r="E33" s="8">
        <v>13.4</v>
      </c>
      <c r="F33" s="8">
        <v>7.5</v>
      </c>
      <c r="G33" s="8">
        <v>5.5</v>
      </c>
      <c r="H33" s="8">
        <v>8.3000000000000007</v>
      </c>
      <c r="I33" s="8">
        <v>4.3</v>
      </c>
      <c r="J33" s="8">
        <v>0.7</v>
      </c>
      <c r="K33" s="8">
        <v>3.6</v>
      </c>
      <c r="L33" s="8">
        <v>13.6</v>
      </c>
      <c r="M33" s="7">
        <v>10.7</v>
      </c>
      <c r="N33" s="8">
        <v>12.8</v>
      </c>
      <c r="O33" s="8">
        <v>2.9</v>
      </c>
      <c r="P33" s="8">
        <v>15.3</v>
      </c>
      <c r="Q33" s="8">
        <v>7.3</v>
      </c>
      <c r="R33" s="8">
        <v>6</v>
      </c>
      <c r="S33" s="8">
        <v>6.6</v>
      </c>
      <c r="T33" s="8">
        <v>6.8</v>
      </c>
      <c r="U33" s="8">
        <v>6.8</v>
      </c>
      <c r="V33" s="8">
        <v>6.9</v>
      </c>
      <c r="W33" s="7">
        <v>4.2</v>
      </c>
      <c r="X33" s="8">
        <v>5.4</v>
      </c>
      <c r="Y33" s="8">
        <v>6.4</v>
      </c>
      <c r="Z33" s="8">
        <v>2.7</v>
      </c>
      <c r="AA33" s="8">
        <v>4.7</v>
      </c>
      <c r="AB33" s="8">
        <v>4.9000000000000004</v>
      </c>
      <c r="AC33" s="8">
        <v>8.9</v>
      </c>
      <c r="AD33" s="8">
        <v>8.8000000000000007</v>
      </c>
      <c r="AE33" s="8">
        <v>9.6999999999999993</v>
      </c>
      <c r="AF33" s="8">
        <v>2.5</v>
      </c>
      <c r="AG33" s="7">
        <v>2.9</v>
      </c>
      <c r="AH33" s="8">
        <v>6.5</v>
      </c>
      <c r="AI33" s="8">
        <v>3.9</v>
      </c>
      <c r="AJ33" s="8">
        <v>3.5</v>
      </c>
      <c r="AK33" s="8">
        <v>3.2</v>
      </c>
      <c r="AL33" s="8">
        <v>1.3</v>
      </c>
      <c r="AM33" s="8">
        <v>1</v>
      </c>
      <c r="AN33" s="8">
        <v>3.7</v>
      </c>
      <c r="AO33" s="8">
        <v>3.2</v>
      </c>
      <c r="AP33" s="8">
        <v>0.5</v>
      </c>
      <c r="AQ33" s="7">
        <v>2.5</v>
      </c>
      <c r="AR33" s="8">
        <v>4</v>
      </c>
      <c r="AS33" s="8">
        <v>10.8</v>
      </c>
      <c r="AT33" s="8">
        <v>7.8</v>
      </c>
      <c r="AU33" s="8">
        <v>6.5</v>
      </c>
      <c r="AV33" s="7">
        <f>AVERAGE(C33:AU33)</f>
        <v>7.0644444444444439</v>
      </c>
      <c r="AW33" s="7">
        <f>MAX(C33:AU33)</f>
        <v>33</v>
      </c>
      <c r="AX33" s="7">
        <f>MIN(C33:AU33)</f>
        <v>0.5</v>
      </c>
      <c r="AY33" s="8" cm="1">
        <f t="array" ref="AY33">MAX(D33:AU33-C33:AT33)</f>
        <v>12.4</v>
      </c>
      <c r="AZ33" s="8" cm="1">
        <f t="array" ref="AZ33">MIN(D33:AU33-C33:AT33)</f>
        <v>-12.999999999999998</v>
      </c>
    </row>
    <row r="34" spans="1:52" s="6" customFormat="1" x14ac:dyDescent="0.25">
      <c r="A34" s="5" t="s">
        <v>110</v>
      </c>
      <c r="B34" s="6" t="str">
        <f>VLOOKUP(A34, country_to_continent!$A$2:$D$210, 4, FALSE)</f>
        <v>Africa</v>
      </c>
      <c r="C34" s="7">
        <v>9.4</v>
      </c>
      <c r="D34" s="8">
        <v>12.5</v>
      </c>
      <c r="E34" s="8">
        <v>10.5</v>
      </c>
      <c r="F34" s="8">
        <v>6.2</v>
      </c>
      <c r="G34" s="8">
        <v>12.4</v>
      </c>
      <c r="H34" s="8">
        <v>7.7</v>
      </c>
      <c r="I34" s="8">
        <v>8.6999999999999993</v>
      </c>
      <c r="J34" s="8">
        <v>2.7</v>
      </c>
      <c r="K34" s="8">
        <v>2.4</v>
      </c>
      <c r="L34" s="8">
        <v>3.1</v>
      </c>
      <c r="M34" s="7">
        <v>6</v>
      </c>
      <c r="N34" s="8">
        <v>7.9</v>
      </c>
      <c r="O34" s="8">
        <v>5.8</v>
      </c>
      <c r="P34" s="8">
        <v>5.3</v>
      </c>
      <c r="Q34" s="8">
        <v>5</v>
      </c>
      <c r="R34" s="8">
        <v>6.3</v>
      </c>
      <c r="S34" s="8">
        <v>2.8</v>
      </c>
      <c r="T34" s="8">
        <v>1.1000000000000001</v>
      </c>
      <c r="U34" s="8">
        <v>2.7</v>
      </c>
      <c r="V34" s="8">
        <v>0.8</v>
      </c>
      <c r="W34" s="7">
        <v>1.8</v>
      </c>
      <c r="X34" s="8">
        <v>0.6</v>
      </c>
      <c r="Y34" s="8">
        <v>2.8</v>
      </c>
      <c r="Z34" s="8">
        <v>1.1000000000000001</v>
      </c>
      <c r="AA34" s="8">
        <v>1.5</v>
      </c>
      <c r="AB34" s="8">
        <v>1.1000000000000001</v>
      </c>
      <c r="AC34" s="8">
        <v>3.2</v>
      </c>
      <c r="AD34" s="8">
        <v>2</v>
      </c>
      <c r="AE34" s="8">
        <v>3.8</v>
      </c>
      <c r="AF34" s="8">
        <v>1</v>
      </c>
      <c r="AG34" s="7">
        <v>0.9</v>
      </c>
      <c r="AH34" s="8">
        <v>0.8</v>
      </c>
      <c r="AI34" s="8">
        <v>0.8</v>
      </c>
      <c r="AJ34" s="8">
        <v>1.6</v>
      </c>
      <c r="AK34" s="8">
        <v>0.4</v>
      </c>
      <c r="AL34" s="8">
        <v>1.4</v>
      </c>
      <c r="AM34" s="8">
        <v>1.5</v>
      </c>
      <c r="AN34" s="8">
        <v>0.7</v>
      </c>
      <c r="AO34" s="8">
        <v>1.6</v>
      </c>
      <c r="AP34" s="8">
        <v>0.2</v>
      </c>
      <c r="AQ34" s="7">
        <v>0.7</v>
      </c>
      <c r="AR34" s="8">
        <v>1.4</v>
      </c>
      <c r="AS34" s="8">
        <v>6.6</v>
      </c>
      <c r="AT34" s="8">
        <v>6.3</v>
      </c>
      <c r="AU34" s="8">
        <v>3.5</v>
      </c>
      <c r="AV34" s="7">
        <f>AVERAGE(C34:AU34)</f>
        <v>3.7022222222222223</v>
      </c>
      <c r="AW34" s="7">
        <f>MAX(C34:AU34)</f>
        <v>12.5</v>
      </c>
      <c r="AX34" s="7">
        <f>MIN(C34:AU34)</f>
        <v>0.2</v>
      </c>
      <c r="AY34" s="8" cm="1">
        <f t="array" ref="AY34">MAX(D34:AU34-C34:AT34)</f>
        <v>6.2</v>
      </c>
      <c r="AZ34" s="8" cm="1">
        <f t="array" ref="AZ34">MIN(D34:AU34-C34:AT34)</f>
        <v>-5.9999999999999991</v>
      </c>
    </row>
    <row r="35" spans="1:52" s="6" customFormat="1" x14ac:dyDescent="0.25">
      <c r="A35" s="5" t="s">
        <v>111</v>
      </c>
      <c r="B35" s="6" t="str">
        <f>VLOOKUP(A35, country_to_continent!$A$2:$D$210, 4, FALSE)</f>
        <v>Africa</v>
      </c>
      <c r="C35" s="7">
        <v>2</v>
      </c>
      <c r="D35" s="8">
        <v>4.2</v>
      </c>
      <c r="E35" s="8">
        <v>17.7</v>
      </c>
      <c r="F35" s="8">
        <v>28.2</v>
      </c>
      <c r="G35" s="8">
        <v>30</v>
      </c>
      <c r="H35" s="8">
        <v>30.8</v>
      </c>
      <c r="I35" s="8">
        <v>40.5</v>
      </c>
      <c r="J35" s="8">
        <v>164.1</v>
      </c>
      <c r="K35" s="8">
        <v>58.5</v>
      </c>
      <c r="L35" s="8">
        <v>42.1</v>
      </c>
      <c r="M35" s="7">
        <v>43.7</v>
      </c>
      <c r="N35" s="8">
        <v>33.299999999999997</v>
      </c>
      <c r="O35" s="8">
        <v>45.1</v>
      </c>
      <c r="P35" s="8">
        <v>42.3</v>
      </c>
      <c r="Q35" s="8">
        <v>63.1</v>
      </c>
      <c r="R35" s="8">
        <v>47.7</v>
      </c>
      <c r="S35" s="8">
        <v>48.5</v>
      </c>
      <c r="T35" s="8">
        <v>7.4</v>
      </c>
      <c r="U35" s="8">
        <v>1.5</v>
      </c>
      <c r="V35" s="8">
        <v>2.9</v>
      </c>
      <c r="W35" s="7">
        <v>12.7</v>
      </c>
      <c r="X35" s="8">
        <v>9.1</v>
      </c>
      <c r="Y35" s="8">
        <v>16.8</v>
      </c>
      <c r="Z35" s="8">
        <v>13.5</v>
      </c>
      <c r="AA35" s="8">
        <v>12.6</v>
      </c>
      <c r="AB35" s="8">
        <v>6.4</v>
      </c>
      <c r="AC35" s="8">
        <v>13.2</v>
      </c>
      <c r="AD35" s="8">
        <v>10.4</v>
      </c>
      <c r="AE35" s="8">
        <v>14.5</v>
      </c>
      <c r="AF35" s="8">
        <v>3.8</v>
      </c>
      <c r="AG35" s="7">
        <v>12.4</v>
      </c>
      <c r="AH35" s="8">
        <v>11.2</v>
      </c>
      <c r="AI35" s="8">
        <v>2.6</v>
      </c>
      <c r="AJ35" s="8">
        <v>4.3</v>
      </c>
      <c r="AK35" s="8">
        <v>2.6</v>
      </c>
      <c r="AL35" s="8">
        <v>3.6</v>
      </c>
      <c r="AM35" s="8">
        <v>17.399999999999999</v>
      </c>
      <c r="AN35" s="8">
        <v>15.1</v>
      </c>
      <c r="AO35" s="8">
        <v>3.9</v>
      </c>
      <c r="AP35" s="8">
        <v>2.8</v>
      </c>
      <c r="AQ35" s="7">
        <v>3.1</v>
      </c>
      <c r="AR35" s="8">
        <v>5.7</v>
      </c>
      <c r="AS35" s="8">
        <v>9.8000000000000007</v>
      </c>
      <c r="AT35" s="8">
        <v>7.4</v>
      </c>
      <c r="AU35" s="8">
        <v>6.5</v>
      </c>
      <c r="AV35" s="7">
        <f>AVERAGE(C35:AU35)</f>
        <v>21.666666666666668</v>
      </c>
      <c r="AW35" s="7">
        <f>MAX(C35:AU35)</f>
        <v>164.1</v>
      </c>
      <c r="AX35" s="7">
        <f>MIN(C35:AU35)</f>
        <v>1.5</v>
      </c>
      <c r="AY35" s="8" cm="1">
        <f t="array" ref="AY35">MAX(D35:AU35-C35:AT35)</f>
        <v>123.6</v>
      </c>
      <c r="AZ35" s="8" cm="1">
        <f t="array" ref="AZ35">MIN(D35:AU35-C35:AT35)</f>
        <v>-105.6</v>
      </c>
    </row>
    <row r="36" spans="1:52" s="6" customFormat="1" x14ac:dyDescent="0.25">
      <c r="A36" s="5" t="s">
        <v>113</v>
      </c>
      <c r="B36" s="6" t="str">
        <f>VLOOKUP(A36, country_to_continent!$A$2:$D$210, 4, FALSE)</f>
        <v>Africa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7">
        <v>13.7</v>
      </c>
      <c r="N36" s="8">
        <v>13.5</v>
      </c>
      <c r="O36" s="8">
        <v>21.6</v>
      </c>
      <c r="P36" s="8">
        <v>9.3000000000000007</v>
      </c>
      <c r="Q36" s="8">
        <v>12.1</v>
      </c>
      <c r="R36" s="8">
        <v>11.1</v>
      </c>
      <c r="S36" s="8">
        <v>8.6999999999999993</v>
      </c>
      <c r="T36" s="8">
        <v>9.6999999999999993</v>
      </c>
      <c r="U36" s="8">
        <v>6.6</v>
      </c>
      <c r="V36" s="8">
        <v>9.4</v>
      </c>
      <c r="W36" s="7">
        <v>10.199999999999999</v>
      </c>
      <c r="X36" s="8">
        <v>10.199999999999999</v>
      </c>
      <c r="Y36" s="8">
        <v>12.7</v>
      </c>
      <c r="Z36" s="8">
        <v>7.2</v>
      </c>
      <c r="AA36" s="8">
        <v>4.0999999999999996</v>
      </c>
      <c r="AB36" s="8">
        <v>2.2999999999999998</v>
      </c>
      <c r="AC36" s="8">
        <v>5</v>
      </c>
      <c r="AD36" s="8">
        <v>6.5</v>
      </c>
      <c r="AE36" s="8">
        <v>9.1</v>
      </c>
      <c r="AF36" s="8">
        <v>9.5</v>
      </c>
      <c r="AG36" s="7">
        <v>4.9000000000000004</v>
      </c>
      <c r="AH36" s="8">
        <v>5</v>
      </c>
      <c r="AI36" s="8">
        <v>6.7</v>
      </c>
      <c r="AJ36" s="8">
        <v>5.6</v>
      </c>
      <c r="AK36" s="8">
        <v>5.3</v>
      </c>
      <c r="AL36" s="8">
        <v>3.4</v>
      </c>
      <c r="AM36" s="8">
        <v>6.7</v>
      </c>
      <c r="AN36" s="8">
        <v>6.1</v>
      </c>
      <c r="AO36" s="8">
        <v>4.3</v>
      </c>
      <c r="AP36" s="8">
        <v>3.7</v>
      </c>
      <c r="AQ36" s="7">
        <v>2.2000000000000002</v>
      </c>
      <c r="AR36" s="8">
        <v>3.6</v>
      </c>
      <c r="AS36" s="8">
        <v>6.1</v>
      </c>
      <c r="AT36" s="8">
        <v>6</v>
      </c>
      <c r="AU36" s="8">
        <v>4.9000000000000004</v>
      </c>
      <c r="AV36" s="7">
        <f>AVERAGE(C36:AU36)</f>
        <v>7.6285714285714272</v>
      </c>
      <c r="AW36" s="7">
        <f>MAX(C36:AU36)</f>
        <v>21.6</v>
      </c>
      <c r="AX36" s="7">
        <f>MIN(C36:AU36)</f>
        <v>2.2000000000000002</v>
      </c>
      <c r="AY36" s="8" cm="1">
        <f t="array" ref="AY36">MAX(D36:AU36-C36:AT36)</f>
        <v>13.7</v>
      </c>
      <c r="AZ36" s="8" cm="1">
        <f t="array" ref="AZ36">MIN(D36:AU36-C36:AT36)</f>
        <v>-12.3</v>
      </c>
    </row>
    <row r="37" spans="1:52" s="6" customFormat="1" x14ac:dyDescent="0.25">
      <c r="A37" s="5" t="s">
        <v>119</v>
      </c>
      <c r="B37" s="6" t="str">
        <f>VLOOKUP(A37, country_to_continent!$A$2:$D$210, 4, FALSE)</f>
        <v>Africa</v>
      </c>
      <c r="C37" s="7">
        <v>7.3</v>
      </c>
      <c r="D37" s="8">
        <v>24.3</v>
      </c>
      <c r="E37" s="8">
        <v>10.4</v>
      </c>
      <c r="F37" s="8">
        <v>1.6</v>
      </c>
      <c r="G37" s="8">
        <v>8.4</v>
      </c>
      <c r="H37" s="8">
        <v>-1.1000000000000001</v>
      </c>
      <c r="I37" s="8">
        <v>-3.2</v>
      </c>
      <c r="J37" s="8">
        <v>-6.6</v>
      </c>
      <c r="K37" s="8">
        <v>0.6</v>
      </c>
      <c r="L37" s="8">
        <v>-0.8</v>
      </c>
      <c r="M37" s="7">
        <v>-2</v>
      </c>
      <c r="N37" s="8">
        <v>1.5</v>
      </c>
      <c r="O37" s="8">
        <v>-5.9</v>
      </c>
      <c r="P37" s="8">
        <v>-0.3</v>
      </c>
      <c r="Q37" s="8">
        <v>35.5</v>
      </c>
      <c r="R37" s="8">
        <v>10.9</v>
      </c>
      <c r="S37" s="8">
        <v>5.3</v>
      </c>
      <c r="T37" s="8">
        <v>2.9</v>
      </c>
      <c r="U37" s="8">
        <v>4.5999999999999996</v>
      </c>
      <c r="V37" s="8">
        <v>-2.1</v>
      </c>
      <c r="W37" s="7">
        <v>2.7</v>
      </c>
      <c r="X37" s="8">
        <v>3.9</v>
      </c>
      <c r="Y37" s="8">
        <v>2.5</v>
      </c>
      <c r="Z37" s="8">
        <v>-1.5</v>
      </c>
      <c r="AA37" s="8">
        <v>0.2</v>
      </c>
      <c r="AB37" s="8">
        <v>7.8</v>
      </c>
      <c r="AC37" s="8">
        <v>0</v>
      </c>
      <c r="AD37" s="8">
        <v>0.1</v>
      </c>
      <c r="AE37" s="8">
        <v>11.3</v>
      </c>
      <c r="AF37" s="8">
        <v>0.5</v>
      </c>
      <c r="AG37" s="7">
        <v>0.9</v>
      </c>
      <c r="AH37" s="8">
        <v>2.9</v>
      </c>
      <c r="AI37" s="8">
        <v>0.5</v>
      </c>
      <c r="AJ37" s="8">
        <v>2.2999999999999998</v>
      </c>
      <c r="AK37" s="8">
        <v>-0.9</v>
      </c>
      <c r="AL37" s="8">
        <v>1</v>
      </c>
      <c r="AM37" s="8">
        <v>0.2</v>
      </c>
      <c r="AN37" s="8">
        <v>0.2</v>
      </c>
      <c r="AO37" s="8">
        <v>2.8</v>
      </c>
      <c r="AP37" s="8">
        <v>-2.5</v>
      </c>
      <c r="AQ37" s="7">
        <v>2.9</v>
      </c>
      <c r="AR37" s="8">
        <v>3.8</v>
      </c>
      <c r="AS37" s="8">
        <v>4.2</v>
      </c>
      <c r="AT37" s="8">
        <v>4.5999999999999996</v>
      </c>
      <c r="AU37" s="8">
        <v>6.6</v>
      </c>
      <c r="AV37" s="7">
        <f>AVERAGE(C37:AU37)</f>
        <v>3.295555555555556</v>
      </c>
      <c r="AW37" s="7">
        <f>MAX(C37:AU37)</f>
        <v>35.5</v>
      </c>
      <c r="AX37" s="7">
        <f>MIN(C37:AU37)</f>
        <v>-6.6</v>
      </c>
      <c r="AY37" s="8" cm="1">
        <f t="array" ref="AY37">MAX(D37:AU37-C37:AT37)</f>
        <v>35.799999999999997</v>
      </c>
      <c r="AZ37" s="8" cm="1">
        <f t="array" ref="AZ37">MIN(D37:AU37-C37:AT37)</f>
        <v>-24.6</v>
      </c>
    </row>
    <row r="38" spans="1:52" s="6" customFormat="1" x14ac:dyDescent="0.25">
      <c r="A38" s="5" t="s">
        <v>120</v>
      </c>
      <c r="B38" s="6" t="str">
        <f>VLOOKUP(A38, country_to_continent!$A$2:$D$210, 4, FALSE)</f>
        <v>Africa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7"/>
      <c r="N38" s="8"/>
      <c r="O38" s="8"/>
      <c r="P38" s="8"/>
      <c r="Q38" s="8"/>
      <c r="R38" s="8"/>
      <c r="S38" s="8">
        <v>29.3</v>
      </c>
      <c r="T38" s="8">
        <v>10.7</v>
      </c>
      <c r="U38" s="8">
        <v>7.9</v>
      </c>
      <c r="V38" s="8">
        <v>6.6</v>
      </c>
      <c r="W38" s="7">
        <v>6.9</v>
      </c>
      <c r="X38" s="8">
        <v>18.899999999999999</v>
      </c>
      <c r="Y38" s="8">
        <v>12.9</v>
      </c>
      <c r="Z38" s="8">
        <v>14</v>
      </c>
      <c r="AA38" s="8">
        <v>15</v>
      </c>
      <c r="AB38" s="8">
        <v>17.899999999999999</v>
      </c>
      <c r="AC38" s="8">
        <v>8.1999999999999993</v>
      </c>
      <c r="AD38" s="8">
        <v>5.4</v>
      </c>
      <c r="AE38" s="8">
        <v>11.6</v>
      </c>
      <c r="AF38" s="8">
        <v>12.5</v>
      </c>
      <c r="AG38" s="7">
        <v>13.7</v>
      </c>
      <c r="AH38" s="8">
        <v>10.8</v>
      </c>
      <c r="AI38" s="8">
        <v>12.2</v>
      </c>
      <c r="AJ38" s="8">
        <v>8.5</v>
      </c>
      <c r="AK38" s="8">
        <v>8</v>
      </c>
      <c r="AL38" s="8">
        <v>9</v>
      </c>
      <c r="AM38" s="8">
        <v>15.7</v>
      </c>
      <c r="AN38" s="8">
        <v>16.5</v>
      </c>
      <c r="AO38" s="8">
        <v>12.1</v>
      </c>
      <c r="AP38" s="8">
        <v>11.4</v>
      </c>
      <c r="AQ38" s="7">
        <v>13.2</v>
      </c>
      <c r="AR38" s="8">
        <v>17</v>
      </c>
      <c r="AS38" s="8">
        <v>18.8</v>
      </c>
      <c r="AT38" s="8">
        <v>25.1</v>
      </c>
      <c r="AU38" s="8">
        <v>23</v>
      </c>
      <c r="AV38" s="7">
        <f>AVERAGE(C38:AU38)</f>
        <v>13.544827586206894</v>
      </c>
      <c r="AW38" s="7">
        <f>MAX(C38:AU38)</f>
        <v>29.3</v>
      </c>
      <c r="AX38" s="7">
        <f>MIN(C38:AU38)</f>
        <v>5.4</v>
      </c>
      <c r="AY38" s="8" cm="1">
        <f t="array" ref="AY38">MAX(D38:AU38-C38:AT38)</f>
        <v>29.3</v>
      </c>
      <c r="AZ38" s="8" cm="1">
        <f t="array" ref="AZ38">MIN(D38:AU38-C38:AT38)</f>
        <v>-18.600000000000001</v>
      </c>
    </row>
    <row r="39" spans="1:52" s="6" customFormat="1" x14ac:dyDescent="0.25">
      <c r="A39" s="5" t="s">
        <v>598</v>
      </c>
      <c r="B39" s="6" t="str">
        <f>VLOOKUP(A39, country_to_continent!$A$2:$D$210, 4, FALSE)</f>
        <v>Africa</v>
      </c>
      <c r="C39" s="7">
        <v>7.3</v>
      </c>
      <c r="D39" s="8">
        <v>0.8</v>
      </c>
      <c r="E39" s="8">
        <v>3.5</v>
      </c>
      <c r="F39" s="8">
        <v>3.5</v>
      </c>
      <c r="G39" s="8">
        <v>3.5</v>
      </c>
      <c r="H39" s="8">
        <v>3.5</v>
      </c>
      <c r="I39" s="8">
        <v>3.5</v>
      </c>
      <c r="J39" s="8">
        <v>3.5</v>
      </c>
      <c r="K39" s="8">
        <v>-13</v>
      </c>
      <c r="L39" s="8">
        <v>-9.6</v>
      </c>
      <c r="M39" s="7">
        <v>0.3</v>
      </c>
      <c r="N39" s="8">
        <v>9.4</v>
      </c>
      <c r="O39" s="8">
        <v>-3.2</v>
      </c>
      <c r="P39" s="8">
        <v>-4.0999999999999996</v>
      </c>
      <c r="Q39" s="8">
        <v>7.5</v>
      </c>
      <c r="R39" s="8">
        <v>6.3</v>
      </c>
      <c r="S39" s="8">
        <v>7.4</v>
      </c>
      <c r="T39" s="8">
        <v>12.7</v>
      </c>
      <c r="U39" s="8">
        <v>2.2000000000000002</v>
      </c>
      <c r="V39" s="8">
        <v>3</v>
      </c>
      <c r="W39" s="7">
        <v>0.5</v>
      </c>
      <c r="X39" s="8">
        <v>0.8</v>
      </c>
      <c r="Y39" s="8">
        <v>3</v>
      </c>
      <c r="Z39" s="8">
        <v>1.7</v>
      </c>
      <c r="AA39" s="8">
        <v>3.7</v>
      </c>
      <c r="AB39" s="8">
        <v>2.5</v>
      </c>
      <c r="AC39" s="8">
        <v>4.7</v>
      </c>
      <c r="AD39" s="8">
        <v>2.6</v>
      </c>
      <c r="AE39" s="8">
        <v>6</v>
      </c>
      <c r="AF39" s="8">
        <v>4.3</v>
      </c>
      <c r="AG39" s="7">
        <v>0.4</v>
      </c>
      <c r="AH39" s="8">
        <v>1.8</v>
      </c>
      <c r="AI39" s="8">
        <v>5</v>
      </c>
      <c r="AJ39" s="8">
        <v>4.5999999999999996</v>
      </c>
      <c r="AK39" s="8">
        <v>0.9</v>
      </c>
      <c r="AL39" s="8">
        <v>3.2</v>
      </c>
      <c r="AM39" s="8">
        <v>3.2</v>
      </c>
      <c r="AN39" s="8">
        <v>0.4</v>
      </c>
      <c r="AO39" s="8">
        <v>1.2</v>
      </c>
      <c r="AP39" s="8">
        <v>0.4</v>
      </c>
      <c r="AQ39" s="7">
        <v>1.4</v>
      </c>
      <c r="AR39" s="8">
        <v>2</v>
      </c>
      <c r="AS39" s="8">
        <v>3</v>
      </c>
      <c r="AT39" s="8">
        <v>3.5</v>
      </c>
      <c r="AU39" s="8">
        <v>3.2</v>
      </c>
      <c r="AV39" s="7">
        <f>AVERAGE(C39:AU39)</f>
        <v>2.4888888888888898</v>
      </c>
      <c r="AW39" s="7">
        <f>MAX(C39:AU39)</f>
        <v>12.7</v>
      </c>
      <c r="AX39" s="7">
        <f>MIN(C39:AU39)</f>
        <v>-13</v>
      </c>
      <c r="AY39" s="8" cm="1">
        <f t="array" ref="AY39">MAX(D39:AU39-C39:AT39)</f>
        <v>11.6</v>
      </c>
      <c r="AZ39" s="8" cm="1">
        <f t="array" ref="AZ39">MIN(D39:AU39-C39:AT39)</f>
        <v>-16.5</v>
      </c>
    </row>
    <row r="40" spans="1:52" s="6" customFormat="1" x14ac:dyDescent="0.25">
      <c r="A40" s="5" t="s">
        <v>135</v>
      </c>
      <c r="B40" s="6" t="str">
        <f>VLOOKUP(A40, country_to_continent!$A$2:$D$210, 4, FALSE)</f>
        <v>Africa</v>
      </c>
      <c r="C40" s="7">
        <v>7.2</v>
      </c>
      <c r="D40" s="8">
        <v>6.4</v>
      </c>
      <c r="E40" s="8">
        <v>12.6</v>
      </c>
      <c r="F40" s="8">
        <v>6.6</v>
      </c>
      <c r="G40" s="8">
        <v>5.4</v>
      </c>
      <c r="H40" s="8">
        <v>1.7</v>
      </c>
      <c r="I40" s="8">
        <v>-1.1000000000000001</v>
      </c>
      <c r="J40" s="8">
        <v>4.0999999999999996</v>
      </c>
      <c r="K40" s="8">
        <v>2.9</v>
      </c>
      <c r="L40" s="8">
        <v>1</v>
      </c>
      <c r="M40" s="7">
        <v>4.2</v>
      </c>
      <c r="N40" s="8">
        <v>19.600000000000001</v>
      </c>
      <c r="O40" s="8">
        <v>9.5</v>
      </c>
      <c r="P40" s="8">
        <v>12.5</v>
      </c>
      <c r="Q40" s="8">
        <v>21</v>
      </c>
      <c r="R40" s="8">
        <v>56</v>
      </c>
      <c r="S40" s="8">
        <v>13.2</v>
      </c>
      <c r="T40" s="8">
        <v>11.8</v>
      </c>
      <c r="U40" s="8">
        <v>6.5</v>
      </c>
      <c r="V40" s="8">
        <v>-2.4</v>
      </c>
      <c r="W40" s="7">
        <v>3.9</v>
      </c>
      <c r="X40" s="8">
        <v>3.4</v>
      </c>
      <c r="Y40" s="8">
        <v>2</v>
      </c>
      <c r="Z40" s="8">
        <v>7.4</v>
      </c>
      <c r="AA40" s="8">
        <v>12</v>
      </c>
      <c r="AB40" s="8">
        <v>9.1</v>
      </c>
      <c r="AC40" s="8">
        <v>8.8000000000000007</v>
      </c>
      <c r="AD40" s="8">
        <v>9.1</v>
      </c>
      <c r="AE40" s="8">
        <v>15.4</v>
      </c>
      <c r="AF40" s="8">
        <v>10.3</v>
      </c>
      <c r="AG40" s="7">
        <v>2.2999999999999998</v>
      </c>
      <c r="AH40" s="8">
        <v>5.7</v>
      </c>
      <c r="AI40" s="8">
        <v>6.3</v>
      </c>
      <c r="AJ40" s="8">
        <v>4.2</v>
      </c>
      <c r="AK40" s="8">
        <v>1.8</v>
      </c>
      <c r="AL40" s="8">
        <v>2.5</v>
      </c>
      <c r="AM40" s="8">
        <v>5.7</v>
      </c>
      <c r="AN40" s="8">
        <v>4.8</v>
      </c>
      <c r="AO40" s="8">
        <v>1.4</v>
      </c>
      <c r="AP40" s="8">
        <v>2.4</v>
      </c>
      <c r="AQ40" s="7">
        <v>7.7</v>
      </c>
      <c r="AR40" s="8">
        <v>0.8</v>
      </c>
      <c r="AS40" s="8">
        <v>13.9</v>
      </c>
      <c r="AT40" s="8">
        <v>14.5</v>
      </c>
      <c r="AU40" s="8">
        <v>6</v>
      </c>
      <c r="AV40" s="7">
        <f>AVERAGE(C40:AU40)</f>
        <v>8.0022222222222208</v>
      </c>
      <c r="AW40" s="7">
        <f>MAX(C40:AU40)</f>
        <v>56</v>
      </c>
      <c r="AX40" s="7">
        <f>MIN(C40:AU40)</f>
        <v>-2.4</v>
      </c>
      <c r="AY40" s="8" cm="1">
        <f t="array" ref="AY40">MAX(D40:AU40-C40:AT40)</f>
        <v>35</v>
      </c>
      <c r="AZ40" s="8" cm="1">
        <f t="array" ref="AZ40">MIN(D40:AU40-C40:AT40)</f>
        <v>-42.8</v>
      </c>
    </row>
    <row r="41" spans="1:52" s="6" customFormat="1" x14ac:dyDescent="0.25">
      <c r="A41" s="5" t="s">
        <v>159</v>
      </c>
      <c r="B41" s="6" t="str">
        <f>VLOOKUP(A41, country_to_continent!$A$2:$D$210, 4, FALSE)</f>
        <v>Africa</v>
      </c>
      <c r="C41" s="7">
        <v>0.2</v>
      </c>
      <c r="D41" s="8">
        <v>11.5</v>
      </c>
      <c r="E41" s="8">
        <v>0.4</v>
      </c>
      <c r="F41" s="8">
        <v>7</v>
      </c>
      <c r="G41" s="8">
        <v>3.2</v>
      </c>
      <c r="H41" s="8">
        <v>0.1</v>
      </c>
      <c r="I41" s="8">
        <v>13.9</v>
      </c>
      <c r="J41" s="8">
        <v>25</v>
      </c>
      <c r="K41" s="8">
        <v>44.3</v>
      </c>
      <c r="L41" s="8">
        <v>42.9</v>
      </c>
      <c r="M41" s="7">
        <v>42.2</v>
      </c>
      <c r="N41" s="8">
        <v>46.5</v>
      </c>
      <c r="O41" s="8">
        <v>33.700000000000003</v>
      </c>
      <c r="P41" s="8">
        <v>25.5</v>
      </c>
      <c r="Q41" s="8">
        <v>51.2</v>
      </c>
      <c r="R41" s="8">
        <v>36.799999999999997</v>
      </c>
      <c r="S41" s="8">
        <v>42</v>
      </c>
      <c r="T41" s="8">
        <v>69</v>
      </c>
      <c r="U41" s="8">
        <v>42.1</v>
      </c>
      <c r="V41" s="8">
        <v>11</v>
      </c>
      <c r="W41" s="7">
        <v>11</v>
      </c>
      <c r="X41" s="8">
        <v>9.1999999999999993</v>
      </c>
      <c r="Y41" s="8">
        <v>10.1</v>
      </c>
      <c r="Z41" s="8">
        <v>9.8000000000000007</v>
      </c>
      <c r="AA41" s="8">
        <v>13.3</v>
      </c>
      <c r="AB41" s="8">
        <v>17.2</v>
      </c>
      <c r="AC41" s="8">
        <v>23.1</v>
      </c>
      <c r="AD41" s="8">
        <v>18.600000000000001</v>
      </c>
      <c r="AE41" s="8">
        <v>32</v>
      </c>
      <c r="AF41" s="8">
        <v>17</v>
      </c>
      <c r="AG41" s="7">
        <v>13.3</v>
      </c>
      <c r="AH41" s="8">
        <v>14.3</v>
      </c>
      <c r="AI41" s="8">
        <v>10.6</v>
      </c>
      <c r="AJ41" s="8">
        <v>8.1</v>
      </c>
      <c r="AK41" s="8">
        <v>7</v>
      </c>
      <c r="AL41" s="8">
        <v>6.1</v>
      </c>
      <c r="AM41" s="8">
        <v>5.4</v>
      </c>
      <c r="AN41" s="8">
        <v>5.7</v>
      </c>
      <c r="AO41" s="8">
        <v>7.9</v>
      </c>
      <c r="AP41" s="8">
        <v>7.7</v>
      </c>
      <c r="AQ41" s="7">
        <v>9.8000000000000007</v>
      </c>
      <c r="AR41" s="8">
        <v>8.1</v>
      </c>
      <c r="AS41" s="8">
        <v>18</v>
      </c>
      <c r="AT41" s="8">
        <v>20.8</v>
      </c>
      <c r="AU41" s="8">
        <v>11.9</v>
      </c>
      <c r="AV41" s="7">
        <f>AVERAGE(C41:AU41)</f>
        <v>19.211111111111112</v>
      </c>
      <c r="AW41" s="7">
        <f>MAX(C41:AU41)</f>
        <v>69</v>
      </c>
      <c r="AX41" s="7">
        <f>MIN(C41:AU41)</f>
        <v>0.1</v>
      </c>
      <c r="AY41" s="8" cm="1">
        <f t="array" ref="AY41">MAX(D41:AU41-C41:AT41)</f>
        <v>27</v>
      </c>
      <c r="AZ41" s="8" cm="1">
        <f t="array" ref="AZ41">MIN(D41:AU41-C41:AT41)</f>
        <v>-31.1</v>
      </c>
    </row>
    <row r="42" spans="1:52" s="6" customFormat="1" x14ac:dyDescent="0.25">
      <c r="A42" s="5" t="s">
        <v>142</v>
      </c>
      <c r="B42" s="6" t="str">
        <f>VLOOKUP(A42, country_to_continent!$A$2:$D$210, 4, FALSE)</f>
        <v>Africa</v>
      </c>
      <c r="C42" s="7">
        <v>8.8000000000000007</v>
      </c>
      <c r="D42" s="8">
        <v>5.8</v>
      </c>
      <c r="E42" s="8">
        <v>17.399999999999999</v>
      </c>
      <c r="F42" s="8">
        <v>11.7</v>
      </c>
      <c r="G42" s="8">
        <v>11.7</v>
      </c>
      <c r="H42" s="8">
        <v>13</v>
      </c>
      <c r="I42" s="8">
        <v>6.1</v>
      </c>
      <c r="J42" s="8">
        <v>-4.0999999999999996</v>
      </c>
      <c r="K42" s="8">
        <v>-1.8</v>
      </c>
      <c r="L42" s="8">
        <v>0.4</v>
      </c>
      <c r="M42" s="7">
        <v>0.3</v>
      </c>
      <c r="N42" s="8">
        <v>-1.8</v>
      </c>
      <c r="O42" s="8">
        <v>0</v>
      </c>
      <c r="P42" s="8">
        <v>-0.7</v>
      </c>
      <c r="Q42" s="8">
        <v>32.1</v>
      </c>
      <c r="R42" s="8">
        <v>8.1</v>
      </c>
      <c r="S42" s="8">
        <v>2.8</v>
      </c>
      <c r="T42" s="8">
        <v>1.8</v>
      </c>
      <c r="U42" s="8">
        <v>1</v>
      </c>
      <c r="V42" s="8">
        <v>0.8</v>
      </c>
      <c r="W42" s="7">
        <v>0.8</v>
      </c>
      <c r="X42" s="8">
        <v>3.1</v>
      </c>
      <c r="Y42" s="8">
        <v>2.4</v>
      </c>
      <c r="Z42" s="8">
        <v>0</v>
      </c>
      <c r="AA42" s="8">
        <v>0.5</v>
      </c>
      <c r="AB42" s="8">
        <v>1.7</v>
      </c>
      <c r="AC42" s="8">
        <v>2.1</v>
      </c>
      <c r="AD42" s="8">
        <v>5.9</v>
      </c>
      <c r="AE42" s="8">
        <v>6.3</v>
      </c>
      <c r="AF42" s="8">
        <v>-2.2000000000000002</v>
      </c>
      <c r="AG42" s="7">
        <v>1.2</v>
      </c>
      <c r="AH42" s="8">
        <v>3.4</v>
      </c>
      <c r="AI42" s="8">
        <v>1.4</v>
      </c>
      <c r="AJ42" s="8">
        <v>0.7</v>
      </c>
      <c r="AK42" s="8">
        <v>-1.1000000000000001</v>
      </c>
      <c r="AL42" s="8">
        <v>0.9</v>
      </c>
      <c r="AM42" s="8">
        <v>1.2</v>
      </c>
      <c r="AN42" s="8">
        <v>1.1000000000000001</v>
      </c>
      <c r="AO42" s="8">
        <v>0.5</v>
      </c>
      <c r="AP42" s="8">
        <v>1</v>
      </c>
      <c r="AQ42" s="7">
        <v>2.5</v>
      </c>
      <c r="AR42" s="8">
        <v>2.2000000000000002</v>
      </c>
      <c r="AS42" s="8">
        <v>9.6999999999999993</v>
      </c>
      <c r="AT42" s="8">
        <v>6.1</v>
      </c>
      <c r="AU42" s="8">
        <v>3.3</v>
      </c>
      <c r="AV42" s="7">
        <f>AVERAGE(C42:AU42)</f>
        <v>3.7355555555555546</v>
      </c>
      <c r="AW42" s="7">
        <f>MAX(C42:AU42)</f>
        <v>32.1</v>
      </c>
      <c r="AX42" s="7">
        <f>MIN(C42:AU42)</f>
        <v>-4.0999999999999996</v>
      </c>
      <c r="AY42" s="8" cm="1">
        <f t="array" ref="AY42">MAX(D42:AU42-C42:AT42)</f>
        <v>32.800000000000004</v>
      </c>
      <c r="AZ42" s="8" cm="1">
        <f t="array" ref="AZ42">MIN(D42:AU42-C42:AT42)</f>
        <v>-24</v>
      </c>
    </row>
    <row r="43" spans="1:52" s="6" customFormat="1" x14ac:dyDescent="0.25">
      <c r="A43" s="5" t="s">
        <v>144</v>
      </c>
      <c r="B43" s="6" t="str">
        <f>VLOOKUP(A43, country_to_continent!$A$2:$D$210, 4, FALSE)</f>
        <v>Africa</v>
      </c>
      <c r="C43" s="7">
        <v>13.5</v>
      </c>
      <c r="D43" s="8">
        <v>10.5</v>
      </c>
      <c r="E43" s="8">
        <v>-0.9</v>
      </c>
      <c r="F43" s="8">
        <v>6.6</v>
      </c>
      <c r="G43" s="8">
        <v>1.2</v>
      </c>
      <c r="H43" s="8">
        <v>0.6</v>
      </c>
      <c r="I43" s="8">
        <v>2.4</v>
      </c>
      <c r="J43" s="8">
        <v>2.2000000000000002</v>
      </c>
      <c r="K43" s="8">
        <v>0.5</v>
      </c>
      <c r="L43" s="8">
        <v>3.3</v>
      </c>
      <c r="M43" s="7">
        <v>4</v>
      </c>
      <c r="N43" s="8">
        <v>2</v>
      </c>
      <c r="O43" s="8">
        <v>2</v>
      </c>
      <c r="P43" s="8">
        <v>-0.3</v>
      </c>
      <c r="Q43" s="8">
        <v>2.2000000000000002</v>
      </c>
      <c r="R43" s="8">
        <v>0.5</v>
      </c>
      <c r="S43" s="8">
        <v>-2.1</v>
      </c>
      <c r="T43" s="8">
        <v>1.8</v>
      </c>
      <c r="U43" s="8">
        <v>2.7</v>
      </c>
      <c r="V43" s="8">
        <v>6.3</v>
      </c>
      <c r="W43" s="7">
        <v>6.3</v>
      </c>
      <c r="X43" s="8">
        <v>6</v>
      </c>
      <c r="Y43" s="8">
        <v>0.2</v>
      </c>
      <c r="Z43" s="8">
        <v>3.3</v>
      </c>
      <c r="AA43" s="8">
        <v>3.9</v>
      </c>
      <c r="AB43" s="8">
        <v>0.6</v>
      </c>
      <c r="AC43" s="8">
        <v>-1.9</v>
      </c>
      <c r="AD43" s="8">
        <v>5.3</v>
      </c>
      <c r="AE43" s="8">
        <v>37</v>
      </c>
      <c r="AF43" s="8">
        <v>31.8</v>
      </c>
      <c r="AG43" s="7">
        <v>-2.4</v>
      </c>
      <c r="AH43" s="8">
        <v>2.6</v>
      </c>
      <c r="AI43" s="8">
        <v>7.1</v>
      </c>
      <c r="AJ43" s="8">
        <v>4.3</v>
      </c>
      <c r="AK43" s="8">
        <v>1.4</v>
      </c>
      <c r="AL43" s="8">
        <v>4</v>
      </c>
      <c r="AM43" s="8">
        <v>-1</v>
      </c>
      <c r="AN43" s="8">
        <v>2.9</v>
      </c>
      <c r="AO43" s="8">
        <v>3.7</v>
      </c>
      <c r="AP43" s="8">
        <v>1.8</v>
      </c>
      <c r="AQ43" s="7">
        <v>1.2</v>
      </c>
      <c r="AR43" s="8">
        <v>9.8000000000000007</v>
      </c>
      <c r="AS43" s="8">
        <v>2.6</v>
      </c>
      <c r="AT43" s="8">
        <v>-0.8</v>
      </c>
      <c r="AU43" s="8">
        <v>2</v>
      </c>
      <c r="AV43" s="7">
        <f>AVERAGE(C43:AU43)</f>
        <v>4.2377777777777776</v>
      </c>
      <c r="AW43" s="7">
        <f>MAX(C43:AU43)</f>
        <v>37</v>
      </c>
      <c r="AX43" s="7">
        <f>MIN(C43:AU43)</f>
        <v>-2.4</v>
      </c>
      <c r="AY43" s="8" cm="1">
        <f t="array" ref="AY43">MAX(D43:AU43-C43:AT43)</f>
        <v>31.7</v>
      </c>
      <c r="AZ43" s="8" cm="1">
        <f t="array" ref="AZ43">MIN(D43:AU43-C43:AT43)</f>
        <v>-34.200000000000003</v>
      </c>
    </row>
    <row r="44" spans="1:52" s="6" customFormat="1" x14ac:dyDescent="0.25">
      <c r="A44" s="5" t="s">
        <v>145</v>
      </c>
      <c r="B44" s="6" t="str">
        <f>VLOOKUP(A44, country_to_continent!$A$2:$D$210, 4, FALSE)</f>
        <v>Africa</v>
      </c>
      <c r="C44" s="7">
        <v>12.9</v>
      </c>
      <c r="D44" s="8">
        <v>23.4</v>
      </c>
      <c r="E44" s="8">
        <v>26.9</v>
      </c>
      <c r="F44" s="8">
        <v>68.5</v>
      </c>
      <c r="G44" s="8">
        <v>66.599999999999994</v>
      </c>
      <c r="H44" s="8">
        <v>76.599999999999994</v>
      </c>
      <c r="I44" s="8">
        <v>80.900000000000006</v>
      </c>
      <c r="J44" s="8">
        <v>178.7</v>
      </c>
      <c r="K44" s="8">
        <v>34.299999999999997</v>
      </c>
      <c r="L44" s="8">
        <v>60.8</v>
      </c>
      <c r="M44" s="7">
        <v>110.9</v>
      </c>
      <c r="N44" s="8">
        <v>102.7</v>
      </c>
      <c r="O44" s="8">
        <v>65.5</v>
      </c>
      <c r="P44" s="8">
        <v>22.2</v>
      </c>
      <c r="Q44" s="8">
        <v>24.2</v>
      </c>
      <c r="R44" s="8">
        <v>26</v>
      </c>
      <c r="S44" s="8">
        <v>23.1</v>
      </c>
      <c r="T44" s="8">
        <v>14.6</v>
      </c>
      <c r="U44" s="8">
        <v>36</v>
      </c>
      <c r="V44" s="8">
        <v>34.1</v>
      </c>
      <c r="W44" s="7">
        <v>-0.9</v>
      </c>
      <c r="X44" s="8">
        <v>2.6</v>
      </c>
      <c r="Y44" s="8">
        <v>0.1</v>
      </c>
      <c r="Z44" s="8">
        <v>4</v>
      </c>
      <c r="AA44" s="8">
        <v>12.9</v>
      </c>
      <c r="AB44" s="8">
        <v>13.7</v>
      </c>
      <c r="AC44" s="8">
        <v>10.5</v>
      </c>
      <c r="AD44" s="8">
        <v>17</v>
      </c>
      <c r="AE44" s="8">
        <v>8.1999999999999993</v>
      </c>
      <c r="AF44" s="8">
        <v>7.5</v>
      </c>
      <c r="AG44" s="7">
        <v>7.2</v>
      </c>
      <c r="AH44" s="8">
        <v>6.8</v>
      </c>
      <c r="AI44" s="8">
        <v>6.6</v>
      </c>
      <c r="AJ44" s="8">
        <v>5.5</v>
      </c>
      <c r="AK44" s="8">
        <v>4.5999999999999996</v>
      </c>
      <c r="AL44" s="8">
        <v>6.7</v>
      </c>
      <c r="AM44" s="8">
        <v>10.9</v>
      </c>
      <c r="AN44" s="8">
        <v>18.2</v>
      </c>
      <c r="AO44" s="8">
        <v>16</v>
      </c>
      <c r="AP44" s="8">
        <v>14.8</v>
      </c>
      <c r="AQ44" s="7">
        <v>13.4</v>
      </c>
      <c r="AR44" s="8">
        <v>11.9</v>
      </c>
      <c r="AS44" s="8">
        <v>27.2</v>
      </c>
      <c r="AT44" s="8">
        <v>42.9</v>
      </c>
      <c r="AU44" s="8">
        <v>29.7</v>
      </c>
      <c r="AV44" s="7">
        <f>AVERAGE(C44:AU44)</f>
        <v>30.820000000000007</v>
      </c>
      <c r="AW44" s="7">
        <f>MAX(C44:AU44)</f>
        <v>178.7</v>
      </c>
      <c r="AX44" s="7">
        <f>MIN(C44:AU44)</f>
        <v>-0.9</v>
      </c>
      <c r="AY44" s="8" cm="1">
        <f t="array" ref="AY44">MAX(D44:AU44-C44:AT44)</f>
        <v>97.799999999999983</v>
      </c>
      <c r="AZ44" s="8" cm="1">
        <f t="array" ref="AZ44">MIN(D44:AU44-C44:AT44)</f>
        <v>-144.39999999999998</v>
      </c>
    </row>
    <row r="45" spans="1:52" s="6" customFormat="1" x14ac:dyDescent="0.25">
      <c r="A45" s="5" t="s">
        <v>150</v>
      </c>
      <c r="B45" s="6" t="str">
        <f>VLOOKUP(A45, country_to_continent!$A$2:$D$210, 4, FALSE)</f>
        <v>Africa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7"/>
      <c r="N45" s="8"/>
      <c r="O45" s="8"/>
      <c r="P45" s="8"/>
      <c r="Q45" s="8"/>
      <c r="R45" s="8"/>
      <c r="S45" s="8"/>
      <c r="T45" s="8"/>
      <c r="U45" s="8"/>
      <c r="V45" s="8"/>
      <c r="W45" s="7"/>
      <c r="X45" s="8"/>
      <c r="Y45" s="8"/>
      <c r="Z45" s="8"/>
      <c r="AA45" s="8"/>
      <c r="AB45" s="8"/>
      <c r="AC45" s="8"/>
      <c r="AD45" s="8"/>
      <c r="AE45" s="8"/>
      <c r="AF45" s="8"/>
      <c r="AG45" s="7"/>
      <c r="AH45" s="8"/>
      <c r="AI45" s="8"/>
      <c r="AJ45" s="8">
        <v>2.8</v>
      </c>
      <c r="AK45" s="8">
        <v>1.3</v>
      </c>
      <c r="AL45" s="8">
        <v>0.9</v>
      </c>
      <c r="AM45" s="8">
        <v>0</v>
      </c>
      <c r="AN45" s="8">
        <v>4</v>
      </c>
      <c r="AO45" s="8">
        <v>4.3</v>
      </c>
      <c r="AP45" s="8">
        <v>4.5</v>
      </c>
      <c r="AQ45" s="7">
        <v>4.3</v>
      </c>
      <c r="AR45" s="8">
        <v>4.5999999999999996</v>
      </c>
      <c r="AS45" s="8">
        <v>6.8</v>
      </c>
      <c r="AT45" s="8">
        <v>5.7</v>
      </c>
      <c r="AU45" s="8">
        <v>4.0999999999999996</v>
      </c>
      <c r="AV45" s="7">
        <f>AVERAGE(C45:AU45)</f>
        <v>3.6083333333333338</v>
      </c>
      <c r="AW45" s="7">
        <f>MAX(C45:AU45)</f>
        <v>6.8</v>
      </c>
      <c r="AX45" s="7">
        <f>MIN(C45:AU45)</f>
        <v>0</v>
      </c>
      <c r="AY45" s="8" cm="1">
        <f t="array" ref="AY45">MAX(D45:AU45-C45:AT45)</f>
        <v>4</v>
      </c>
      <c r="AZ45" s="8" cm="1">
        <f t="array" ref="AZ45">MIN(D45:AU45-C45:AT45)</f>
        <v>-1.6000000000000005</v>
      </c>
    </row>
    <row r="46" spans="1:52" s="6" customFormat="1" x14ac:dyDescent="0.25">
      <c r="A46" s="5" t="s">
        <v>151</v>
      </c>
      <c r="B46" s="6" t="str">
        <f>VLOOKUP(A46, country_to_continent!$A$2:$D$210, 4, FALSE)</f>
        <v>Africa</v>
      </c>
      <c r="C46" s="7">
        <v>14.2</v>
      </c>
      <c r="D46" s="8">
        <v>15.3</v>
      </c>
      <c r="E46" s="8">
        <v>13.7</v>
      </c>
      <c r="F46" s="8">
        <v>12.8</v>
      </c>
      <c r="G46" s="8">
        <v>11.3</v>
      </c>
      <c r="H46" s="8">
        <v>16.600000000000001</v>
      </c>
      <c r="I46" s="8">
        <v>18.100000000000001</v>
      </c>
      <c r="J46" s="8">
        <v>16.5</v>
      </c>
      <c r="K46" s="8">
        <v>12.8</v>
      </c>
      <c r="L46" s="8">
        <v>14.6</v>
      </c>
      <c r="M46" s="7">
        <v>14.4</v>
      </c>
      <c r="N46" s="8">
        <v>15.2</v>
      </c>
      <c r="O46" s="8">
        <v>14</v>
      </c>
      <c r="P46" s="8">
        <v>9.6999999999999993</v>
      </c>
      <c r="Q46" s="8">
        <v>8.8000000000000007</v>
      </c>
      <c r="R46" s="8">
        <v>8.8000000000000007</v>
      </c>
      <c r="S46" s="8">
        <v>7.3</v>
      </c>
      <c r="T46" s="8">
        <v>8.6</v>
      </c>
      <c r="U46" s="8">
        <v>7</v>
      </c>
      <c r="V46" s="8">
        <v>5.0999999999999996</v>
      </c>
      <c r="W46" s="7">
        <v>5.3</v>
      </c>
      <c r="X46" s="8">
        <v>5.7</v>
      </c>
      <c r="Y46" s="8">
        <v>9</v>
      </c>
      <c r="Z46" s="8">
        <v>5.9</v>
      </c>
      <c r="AA46" s="8">
        <v>1.4</v>
      </c>
      <c r="AB46" s="8">
        <v>3.4</v>
      </c>
      <c r="AC46" s="8">
        <v>4.7</v>
      </c>
      <c r="AD46" s="8">
        <v>7.1</v>
      </c>
      <c r="AE46" s="8">
        <v>11</v>
      </c>
      <c r="AF46" s="8">
        <v>7.2</v>
      </c>
      <c r="AG46" s="7">
        <v>4.2</v>
      </c>
      <c r="AH46" s="8">
        <v>5</v>
      </c>
      <c r="AI46" s="8">
        <v>5.6</v>
      </c>
      <c r="AJ46" s="8">
        <v>5.7</v>
      </c>
      <c r="AK46" s="8">
        <v>6.1</v>
      </c>
      <c r="AL46" s="8">
        <v>4.5999999999999996</v>
      </c>
      <c r="AM46" s="8">
        <v>6.3</v>
      </c>
      <c r="AN46" s="8">
        <v>5.3</v>
      </c>
      <c r="AO46" s="8">
        <v>4.5999999999999996</v>
      </c>
      <c r="AP46" s="8">
        <v>4.0999999999999996</v>
      </c>
      <c r="AQ46" s="7">
        <v>3.3</v>
      </c>
      <c r="AR46" s="8">
        <v>4.5999999999999996</v>
      </c>
      <c r="AS46" s="8">
        <v>6.9</v>
      </c>
      <c r="AT46" s="8">
        <v>5.8</v>
      </c>
      <c r="AU46" s="8">
        <v>4.8</v>
      </c>
      <c r="AV46" s="7">
        <f>AVERAGE(C46:AU46)</f>
        <v>8.4977777777777792</v>
      </c>
      <c r="AW46" s="7">
        <f>MAX(C46:AU46)</f>
        <v>18.100000000000001</v>
      </c>
      <c r="AX46" s="7">
        <f>MIN(C46:AU46)</f>
        <v>1.4</v>
      </c>
      <c r="AY46" s="8" cm="1">
        <f t="array" ref="AY46">MAX(D46:AU46-C46:AT46)</f>
        <v>5.3000000000000007</v>
      </c>
      <c r="AZ46" s="8" cm="1">
        <f t="array" ref="AZ46">MIN(D46:AU46-C46:AT46)</f>
        <v>-4.5</v>
      </c>
    </row>
    <row r="47" spans="1:52" s="6" customFormat="1" x14ac:dyDescent="0.25">
      <c r="A47" s="5" t="s">
        <v>199</v>
      </c>
      <c r="B47" s="6" t="str">
        <f>VLOOKUP(A47, country_to_continent!$A$2:$D$210, 4, FALSE)</f>
        <v>Africa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7"/>
      <c r="N47" s="8"/>
      <c r="O47" s="8"/>
      <c r="P47" s="8"/>
      <c r="Q47" s="8"/>
      <c r="R47" s="8"/>
      <c r="S47" s="8"/>
      <c r="T47" s="8"/>
      <c r="U47" s="8"/>
      <c r="V47" s="8"/>
      <c r="W47" s="7"/>
      <c r="X47" s="8"/>
      <c r="Y47" s="8"/>
      <c r="Z47" s="8"/>
      <c r="AA47" s="8"/>
      <c r="AB47" s="8"/>
      <c r="AC47" s="8"/>
      <c r="AD47" s="8"/>
      <c r="AE47" s="8"/>
      <c r="AF47" s="8"/>
      <c r="AG47" s="7"/>
      <c r="AH47" s="8"/>
      <c r="AI47" s="8">
        <v>42.4</v>
      </c>
      <c r="AJ47" s="8">
        <v>-2.7</v>
      </c>
      <c r="AK47" s="8">
        <v>4.3</v>
      </c>
      <c r="AL47" s="8">
        <v>53</v>
      </c>
      <c r="AM47" s="8">
        <v>346.1</v>
      </c>
      <c r="AN47" s="8">
        <v>213</v>
      </c>
      <c r="AO47" s="8">
        <v>83.4</v>
      </c>
      <c r="AP47" s="8">
        <v>49.3</v>
      </c>
      <c r="AQ47" s="7">
        <v>24</v>
      </c>
      <c r="AR47" s="8">
        <v>30.2</v>
      </c>
      <c r="AS47" s="8">
        <v>-3.2</v>
      </c>
      <c r="AT47" s="8">
        <v>16.3</v>
      </c>
      <c r="AU47" s="8">
        <v>13.6</v>
      </c>
      <c r="AV47" s="7">
        <f>AVERAGE(C47:AU47)</f>
        <v>66.899999999999991</v>
      </c>
      <c r="AW47" s="7">
        <f>MAX(C47:AU47)</f>
        <v>346.1</v>
      </c>
      <c r="AX47" s="7">
        <f>MIN(C47:AU47)</f>
        <v>-3.2</v>
      </c>
      <c r="AY47" s="8" cm="1">
        <f t="array" ref="AY47">MAX(D47:AU47-C47:AT47)</f>
        <v>293.10000000000002</v>
      </c>
      <c r="AZ47" s="8" cm="1">
        <f t="array" ref="AZ47">MIN(D47:AU47-C47:AT47)</f>
        <v>-133.10000000000002</v>
      </c>
    </row>
    <row r="48" spans="1:52" s="6" customFormat="1" x14ac:dyDescent="0.25">
      <c r="A48" s="5" t="s">
        <v>154</v>
      </c>
      <c r="B48" s="6" t="str">
        <f>VLOOKUP(A48, country_to_continent!$A$2:$D$210, 4, FALSE)</f>
        <v>Africa</v>
      </c>
      <c r="C48" s="7">
        <v>26.5</v>
      </c>
      <c r="D48" s="8">
        <v>24</v>
      </c>
      <c r="E48" s="8">
        <v>26.6</v>
      </c>
      <c r="F48" s="8">
        <v>30.6</v>
      </c>
      <c r="G48" s="8">
        <v>33.700000000000003</v>
      </c>
      <c r="H48" s="8">
        <v>45.6</v>
      </c>
      <c r="I48" s="8">
        <v>60</v>
      </c>
      <c r="J48" s="8">
        <v>26.5</v>
      </c>
      <c r="K48" s="8">
        <v>62.9</v>
      </c>
      <c r="L48" s="8">
        <v>65.3</v>
      </c>
      <c r="M48" s="7">
        <v>-0.9</v>
      </c>
      <c r="N48" s="8">
        <v>123.6</v>
      </c>
      <c r="O48" s="8">
        <v>117.6</v>
      </c>
      <c r="P48" s="8">
        <v>101.3</v>
      </c>
      <c r="Q48" s="8">
        <v>115.5</v>
      </c>
      <c r="R48" s="8">
        <v>68.400000000000006</v>
      </c>
      <c r="S48" s="8">
        <v>86.8</v>
      </c>
      <c r="T48" s="8">
        <v>47.2</v>
      </c>
      <c r="U48" s="8">
        <v>24.6</v>
      </c>
      <c r="V48" s="8">
        <v>17.2</v>
      </c>
      <c r="W48" s="7">
        <v>7.1</v>
      </c>
      <c r="X48" s="8">
        <v>1.9</v>
      </c>
      <c r="Y48" s="8">
        <v>22.2</v>
      </c>
      <c r="Z48" s="8">
        <v>6.5</v>
      </c>
      <c r="AA48" s="8">
        <v>9.6999999999999993</v>
      </c>
      <c r="AB48" s="8">
        <v>8.5</v>
      </c>
      <c r="AC48" s="8">
        <v>7.2</v>
      </c>
      <c r="AD48" s="8">
        <v>14.8</v>
      </c>
      <c r="AE48" s="8">
        <v>14.3</v>
      </c>
      <c r="AF48" s="8">
        <v>11.3</v>
      </c>
      <c r="AG48" s="7">
        <v>13</v>
      </c>
      <c r="AH48" s="8">
        <v>18.100000000000001</v>
      </c>
      <c r="AI48" s="8">
        <v>35.6</v>
      </c>
      <c r="AJ48" s="8">
        <v>36.5</v>
      </c>
      <c r="AK48" s="8">
        <v>36.9</v>
      </c>
      <c r="AL48" s="8">
        <v>16.899999999999999</v>
      </c>
      <c r="AM48" s="8">
        <v>17.8</v>
      </c>
      <c r="AN48" s="8">
        <v>32.4</v>
      </c>
      <c r="AO48" s="8">
        <v>63.3</v>
      </c>
      <c r="AP48" s="8">
        <v>51</v>
      </c>
      <c r="AQ48" s="7">
        <v>163.30000000000001</v>
      </c>
      <c r="AR48" s="8">
        <v>359.1</v>
      </c>
      <c r="AS48" s="8">
        <v>138.80000000000001</v>
      </c>
      <c r="AT48" s="8">
        <v>256.2</v>
      </c>
      <c r="AU48" s="8">
        <v>152.4</v>
      </c>
      <c r="AV48" s="7">
        <f>AVERAGE(C48:AU48)</f>
        <v>57.728888888888882</v>
      </c>
      <c r="AW48" s="7">
        <f>MAX(C48:AU48)</f>
        <v>359.1</v>
      </c>
      <c r="AX48" s="7">
        <f>MIN(C48:AU48)</f>
        <v>-0.9</v>
      </c>
      <c r="AY48" s="8" cm="1">
        <f t="array" ref="AY48">MAX(D48:AU48-C48:AT48)</f>
        <v>195.8</v>
      </c>
      <c r="AZ48" s="8" cm="1">
        <f t="array" ref="AZ48">MIN(D48:AU48-C48:AT48)</f>
        <v>-220.3</v>
      </c>
    </row>
    <row r="49" spans="1:52" s="6" customFormat="1" x14ac:dyDescent="0.25">
      <c r="A49" s="5" t="s">
        <v>161</v>
      </c>
      <c r="B49" s="6" t="str">
        <f>VLOOKUP(A49, country_to_continent!$A$2:$D$210, 4, FALSE)</f>
        <v>Africa</v>
      </c>
      <c r="C49" s="7">
        <v>30.2</v>
      </c>
      <c r="D49" s="8">
        <v>25.7</v>
      </c>
      <c r="E49" s="8">
        <v>28.9</v>
      </c>
      <c r="F49" s="8">
        <v>27.1</v>
      </c>
      <c r="G49" s="8">
        <v>36.1</v>
      </c>
      <c r="H49" s="8">
        <v>33.299999999999997</v>
      </c>
      <c r="I49" s="8">
        <v>32.4</v>
      </c>
      <c r="J49" s="8">
        <v>29.9</v>
      </c>
      <c r="K49" s="8">
        <v>31.2</v>
      </c>
      <c r="L49" s="8">
        <v>25.8</v>
      </c>
      <c r="M49" s="7">
        <v>36.4</v>
      </c>
      <c r="N49" s="8">
        <v>25.2</v>
      </c>
      <c r="O49" s="8">
        <v>20.7</v>
      </c>
      <c r="P49" s="8">
        <v>26.1</v>
      </c>
      <c r="Q49" s="8">
        <v>37.9</v>
      </c>
      <c r="R49" s="8">
        <v>26.8</v>
      </c>
      <c r="S49" s="8">
        <v>21</v>
      </c>
      <c r="T49" s="8">
        <v>16.100000000000001</v>
      </c>
      <c r="U49" s="8">
        <v>12.8</v>
      </c>
      <c r="V49" s="8">
        <v>7.9</v>
      </c>
      <c r="W49" s="7">
        <v>6</v>
      </c>
      <c r="X49" s="8">
        <v>5.0999999999999996</v>
      </c>
      <c r="Y49" s="8">
        <v>4.5999999999999996</v>
      </c>
      <c r="Z49" s="8">
        <v>4.4000000000000004</v>
      </c>
      <c r="AA49" s="8">
        <v>4.0999999999999996</v>
      </c>
      <c r="AB49" s="8">
        <v>4.4000000000000004</v>
      </c>
      <c r="AC49" s="8">
        <v>7.3</v>
      </c>
      <c r="AD49" s="8">
        <v>7</v>
      </c>
      <c r="AE49" s="8">
        <v>10.3</v>
      </c>
      <c r="AF49" s="8">
        <v>12.1</v>
      </c>
      <c r="AG49" s="7">
        <v>7.2</v>
      </c>
      <c r="AH49" s="8">
        <v>12.7</v>
      </c>
      <c r="AI49" s="8">
        <v>16</v>
      </c>
      <c r="AJ49" s="8">
        <v>7.9</v>
      </c>
      <c r="AK49" s="8">
        <v>6.1</v>
      </c>
      <c r="AL49" s="8">
        <v>5.6</v>
      </c>
      <c r="AM49" s="8">
        <v>5.2</v>
      </c>
      <c r="AN49" s="8">
        <v>5.3</v>
      </c>
      <c r="AO49" s="8">
        <v>3.5</v>
      </c>
      <c r="AP49" s="8">
        <v>3.4</v>
      </c>
      <c r="AQ49" s="7">
        <v>3.3</v>
      </c>
      <c r="AR49" s="8">
        <v>3.7</v>
      </c>
      <c r="AS49" s="8">
        <v>4.4000000000000004</v>
      </c>
      <c r="AT49" s="8">
        <v>4</v>
      </c>
      <c r="AU49" s="8">
        <v>4</v>
      </c>
      <c r="AV49" s="7">
        <f>AVERAGE(C49:AU49)</f>
        <v>15.313333333333334</v>
      </c>
      <c r="AW49" s="7">
        <f>MAX(C49:AU49)</f>
        <v>37.9</v>
      </c>
      <c r="AX49" s="7">
        <f>MIN(C49:AU49)</f>
        <v>3.3</v>
      </c>
      <c r="AY49" s="8" cm="1">
        <f t="array" ref="AY49">MAX(D49:AU49-C49:AT49)</f>
        <v>11.799999999999997</v>
      </c>
      <c r="AZ49" s="8" cm="1">
        <f t="array" ref="AZ49">MIN(D49:AU49-C49:AT49)</f>
        <v>-11.2</v>
      </c>
    </row>
    <row r="50" spans="1:52" s="6" customFormat="1" x14ac:dyDescent="0.25">
      <c r="A50" s="5" t="s">
        <v>604</v>
      </c>
      <c r="B50" s="6" t="str">
        <f>VLOOKUP(A50, country_to_continent!$A$2:$D$210, 4, FALSE)</f>
        <v>Africa</v>
      </c>
      <c r="C50" s="7">
        <v>5</v>
      </c>
      <c r="D50" s="8">
        <v>7.9</v>
      </c>
      <c r="E50" s="8">
        <v>8.1999999999999993</v>
      </c>
      <c r="F50" s="8">
        <v>10.6</v>
      </c>
      <c r="G50" s="8">
        <v>22.1</v>
      </c>
      <c r="H50" s="8">
        <v>18.3</v>
      </c>
      <c r="I50" s="8">
        <v>56.6</v>
      </c>
      <c r="J50" s="8">
        <v>23.7</v>
      </c>
      <c r="K50" s="8">
        <v>11.5</v>
      </c>
      <c r="L50" s="8">
        <v>8.3000000000000007</v>
      </c>
      <c r="M50" s="7">
        <v>12.2</v>
      </c>
      <c r="N50" s="8">
        <v>8.6</v>
      </c>
      <c r="O50" s="8">
        <v>9.5</v>
      </c>
      <c r="P50" s="8">
        <v>6.5</v>
      </c>
      <c r="Q50" s="8">
        <v>1.7</v>
      </c>
      <c r="R50" s="8">
        <v>7</v>
      </c>
      <c r="S50" s="8">
        <v>1.1000000000000001</v>
      </c>
      <c r="T50" s="8">
        <v>2.8</v>
      </c>
      <c r="U50" s="8">
        <v>1.1000000000000001</v>
      </c>
      <c r="V50" s="8">
        <v>3.8</v>
      </c>
      <c r="W50" s="7">
        <v>0.9</v>
      </c>
      <c r="X50" s="8">
        <v>4.5</v>
      </c>
      <c r="Y50" s="8">
        <v>8.6</v>
      </c>
      <c r="Z50" s="8">
        <v>17</v>
      </c>
      <c r="AA50" s="8">
        <v>14.3</v>
      </c>
      <c r="AB50" s="8">
        <v>5</v>
      </c>
      <c r="AC50" s="8">
        <v>2.1</v>
      </c>
      <c r="AD50" s="8">
        <v>5.4</v>
      </c>
      <c r="AE50" s="8">
        <v>4.5</v>
      </c>
      <c r="AF50" s="8">
        <v>4.5999999999999996</v>
      </c>
      <c r="AG50" s="7">
        <v>5</v>
      </c>
      <c r="AH50" s="8">
        <v>4.8</v>
      </c>
      <c r="AI50" s="8">
        <v>4.5999999999999996</v>
      </c>
      <c r="AJ50" s="8">
        <v>5.2</v>
      </c>
      <c r="AK50" s="8">
        <v>6.3</v>
      </c>
      <c r="AL50" s="8">
        <v>6.8</v>
      </c>
      <c r="AM50" s="8">
        <v>7.2</v>
      </c>
      <c r="AN50" s="8">
        <v>8</v>
      </c>
      <c r="AO50" s="8">
        <v>6.5</v>
      </c>
      <c r="AP50" s="8">
        <v>7.1</v>
      </c>
      <c r="AQ50" s="7">
        <v>5.9</v>
      </c>
      <c r="AR50" s="8">
        <v>7.4</v>
      </c>
      <c r="AS50" s="8">
        <v>11.5</v>
      </c>
      <c r="AT50" s="8">
        <v>17</v>
      </c>
      <c r="AU50" s="8">
        <v>12.3</v>
      </c>
      <c r="AV50" s="7">
        <f>AVERAGE(C50:AU50)</f>
        <v>9.0888888888888903</v>
      </c>
      <c r="AW50" s="7">
        <f>MAX(C50:AU50)</f>
        <v>56.6</v>
      </c>
      <c r="AX50" s="7">
        <f>MIN(C50:AU50)</f>
        <v>0.9</v>
      </c>
      <c r="AY50" s="8" cm="1">
        <f t="array" ref="AY50">MAX(D50:AU50-C50:AT50)</f>
        <v>38.299999999999997</v>
      </c>
      <c r="AZ50" s="8" cm="1">
        <f t="array" ref="AZ50">MIN(D50:AU50-C50:AT50)</f>
        <v>-32.900000000000006</v>
      </c>
    </row>
    <row r="51" spans="1:52" s="6" customFormat="1" x14ac:dyDescent="0.25">
      <c r="A51" s="5" t="s">
        <v>164</v>
      </c>
      <c r="B51" s="6" t="str">
        <f>VLOOKUP(A51, country_to_continent!$A$2:$D$210, 4, FALSE)</f>
        <v>Africa</v>
      </c>
      <c r="C51" s="7">
        <v>12.3</v>
      </c>
      <c r="D51" s="8">
        <v>19.7</v>
      </c>
      <c r="E51" s="8">
        <v>11.1</v>
      </c>
      <c r="F51" s="8">
        <v>9.4</v>
      </c>
      <c r="G51" s="8">
        <v>-3.5</v>
      </c>
      <c r="H51" s="8">
        <v>-1.8</v>
      </c>
      <c r="I51" s="8">
        <v>4.0999999999999996</v>
      </c>
      <c r="J51" s="8">
        <v>0.1</v>
      </c>
      <c r="K51" s="8">
        <v>-0.2</v>
      </c>
      <c r="L51" s="8">
        <v>-1</v>
      </c>
      <c r="M51" s="7">
        <v>1.1000000000000001</v>
      </c>
      <c r="N51" s="8">
        <v>0.2</v>
      </c>
      <c r="O51" s="8">
        <v>1.6</v>
      </c>
      <c r="P51" s="8">
        <v>-0.1</v>
      </c>
      <c r="Q51" s="8">
        <v>35.299999999999997</v>
      </c>
      <c r="R51" s="8">
        <v>15.8</v>
      </c>
      <c r="S51" s="8">
        <v>4.5999999999999996</v>
      </c>
      <c r="T51" s="8">
        <v>5.3</v>
      </c>
      <c r="U51" s="8">
        <v>1</v>
      </c>
      <c r="V51" s="8">
        <v>-0.1</v>
      </c>
      <c r="W51" s="7">
        <v>1.6</v>
      </c>
      <c r="X51" s="8">
        <v>5.0999999999999996</v>
      </c>
      <c r="Y51" s="8">
        <v>2.7</v>
      </c>
      <c r="Z51" s="8">
        <v>-0.9</v>
      </c>
      <c r="AA51" s="8">
        <v>0.7</v>
      </c>
      <c r="AB51" s="8">
        <v>5.3</v>
      </c>
      <c r="AC51" s="8">
        <v>1.1000000000000001</v>
      </c>
      <c r="AD51" s="8">
        <v>0.4</v>
      </c>
      <c r="AE51" s="8">
        <v>7.7</v>
      </c>
      <c r="AF51" s="8">
        <v>4.0999999999999996</v>
      </c>
      <c r="AG51" s="7">
        <v>0.2</v>
      </c>
      <c r="AH51" s="8">
        <v>3.6</v>
      </c>
      <c r="AI51" s="8">
        <v>2.6</v>
      </c>
      <c r="AJ51" s="8">
        <v>1.8</v>
      </c>
      <c r="AK51" s="8">
        <v>0.2</v>
      </c>
      <c r="AL51" s="8">
        <v>1.8</v>
      </c>
      <c r="AM51" s="8">
        <v>0.9</v>
      </c>
      <c r="AN51" s="8">
        <v>-0.2</v>
      </c>
      <c r="AO51" s="8">
        <v>0.9</v>
      </c>
      <c r="AP51" s="8">
        <v>0.7</v>
      </c>
      <c r="AQ51" s="7">
        <v>1.8</v>
      </c>
      <c r="AR51" s="8">
        <v>4.5</v>
      </c>
      <c r="AS51" s="8">
        <v>7.6</v>
      </c>
      <c r="AT51" s="8">
        <v>5</v>
      </c>
      <c r="AU51" s="8">
        <v>2.8</v>
      </c>
      <c r="AV51" s="7">
        <f>AVERAGE(C51:AU51)</f>
        <v>3.9311111111111114</v>
      </c>
      <c r="AW51" s="7">
        <f>MAX(C51:AU51)</f>
        <v>35.299999999999997</v>
      </c>
      <c r="AX51" s="7">
        <f>MIN(C51:AU51)</f>
        <v>-3.5</v>
      </c>
      <c r="AY51" s="8" cm="1">
        <f t="array" ref="AY51">MAX(D51:AU51-C51:AT51)</f>
        <v>35.4</v>
      </c>
      <c r="AZ51" s="8" cm="1">
        <f t="array" ref="AZ51">MIN(D51:AU51-C51:AT51)</f>
        <v>-19.499999999999996</v>
      </c>
    </row>
    <row r="52" spans="1:52" s="6" customFormat="1" x14ac:dyDescent="0.25">
      <c r="A52" s="5" t="s">
        <v>167</v>
      </c>
      <c r="B52" s="6" t="str">
        <f>VLOOKUP(A52, country_to_continent!$A$2:$D$210, 4, FALSE)</f>
        <v>Africa</v>
      </c>
      <c r="C52" s="7">
        <v>10</v>
      </c>
      <c r="D52" s="8">
        <v>8.9</v>
      </c>
      <c r="E52" s="8">
        <v>13.7</v>
      </c>
      <c r="F52" s="8">
        <v>9</v>
      </c>
      <c r="G52" s="8">
        <v>8.6</v>
      </c>
      <c r="H52" s="8">
        <v>7.6</v>
      </c>
      <c r="I52" s="8">
        <v>6.2</v>
      </c>
      <c r="J52" s="8">
        <v>8.1999999999999993</v>
      </c>
      <c r="K52" s="8">
        <v>7.2</v>
      </c>
      <c r="L52" s="8">
        <v>7.7</v>
      </c>
      <c r="M52" s="7">
        <v>6.5</v>
      </c>
      <c r="N52" s="8">
        <v>7.7</v>
      </c>
      <c r="O52" s="8">
        <v>5.5</v>
      </c>
      <c r="P52" s="8">
        <v>4</v>
      </c>
      <c r="Q52" s="8">
        <v>5.4</v>
      </c>
      <c r="R52" s="8">
        <v>6.2</v>
      </c>
      <c r="S52" s="8">
        <v>3.7</v>
      </c>
      <c r="T52" s="8">
        <v>3.6</v>
      </c>
      <c r="U52" s="8">
        <v>3.1</v>
      </c>
      <c r="V52" s="8">
        <v>2.8</v>
      </c>
      <c r="W52" s="7">
        <v>2.8</v>
      </c>
      <c r="X52" s="8">
        <v>1.9</v>
      </c>
      <c r="Y52" s="8">
        <v>2.7</v>
      </c>
      <c r="Z52" s="8">
        <v>2.7</v>
      </c>
      <c r="AA52" s="8">
        <v>3.7</v>
      </c>
      <c r="AB52" s="8">
        <v>2</v>
      </c>
      <c r="AC52" s="8">
        <v>4.0999999999999996</v>
      </c>
      <c r="AD52" s="8">
        <v>3.4</v>
      </c>
      <c r="AE52" s="8">
        <v>4.9000000000000004</v>
      </c>
      <c r="AF52" s="8">
        <v>3.5</v>
      </c>
      <c r="AG52" s="7">
        <v>4.4000000000000004</v>
      </c>
      <c r="AH52" s="8">
        <v>3.2</v>
      </c>
      <c r="AI52" s="8">
        <v>4.5999999999999996</v>
      </c>
      <c r="AJ52" s="8">
        <v>5.3</v>
      </c>
      <c r="AK52" s="8">
        <v>4.5999999999999996</v>
      </c>
      <c r="AL52" s="8">
        <v>4.4000000000000004</v>
      </c>
      <c r="AM52" s="8">
        <v>3.6</v>
      </c>
      <c r="AN52" s="8">
        <v>5.3</v>
      </c>
      <c r="AO52" s="8">
        <v>7.3</v>
      </c>
      <c r="AP52" s="8">
        <v>6.7</v>
      </c>
      <c r="AQ52" s="7">
        <v>5.6</v>
      </c>
      <c r="AR52" s="8">
        <v>5.7</v>
      </c>
      <c r="AS52" s="8">
        <v>8.3000000000000007</v>
      </c>
      <c r="AT52" s="8">
        <v>9.4</v>
      </c>
      <c r="AU52" s="8">
        <v>9.8000000000000007</v>
      </c>
      <c r="AV52" s="7">
        <f>AVERAGE(C52:AU52)</f>
        <v>5.677777777777778</v>
      </c>
      <c r="AW52" s="7">
        <f>MAX(C52:AU52)</f>
        <v>13.7</v>
      </c>
      <c r="AX52" s="7">
        <f>MIN(C52:AU52)</f>
        <v>1.9</v>
      </c>
      <c r="AY52" s="8" cm="1">
        <f t="array" ref="AY52">MAX(D52:AU52-C52:AT52)</f>
        <v>4.7999999999999989</v>
      </c>
      <c r="AZ52" s="8" cm="1">
        <f t="array" ref="AZ52">MIN(D52:AU52-C52:AT52)</f>
        <v>-4.6999999999999993</v>
      </c>
    </row>
    <row r="53" spans="1:52" s="6" customFormat="1" x14ac:dyDescent="0.25">
      <c r="A53" s="5" t="s">
        <v>170</v>
      </c>
      <c r="B53" s="6" t="str">
        <f>VLOOKUP(A53, country_to_continent!$A$2:$D$210, 4, FALSE)</f>
        <v>Africa</v>
      </c>
      <c r="C53" s="7">
        <v>99.2</v>
      </c>
      <c r="D53" s="8">
        <v>100</v>
      </c>
      <c r="E53" s="8">
        <v>100</v>
      </c>
      <c r="F53" s="8">
        <v>150</v>
      </c>
      <c r="G53" s="8">
        <v>16.7</v>
      </c>
      <c r="H53" s="8">
        <v>100</v>
      </c>
      <c r="I53" s="8">
        <v>143.80000000000001</v>
      </c>
      <c r="J53" s="8">
        <v>215.4</v>
      </c>
      <c r="K53" s="8">
        <v>166.7</v>
      </c>
      <c r="L53" s="8">
        <v>130.80000000000001</v>
      </c>
      <c r="M53" s="7">
        <v>45.4</v>
      </c>
      <c r="N53" s="8">
        <v>20.8</v>
      </c>
      <c r="O53" s="8">
        <v>42.2</v>
      </c>
      <c r="P53" s="8">
        <v>30</v>
      </c>
      <c r="Q53" s="8">
        <v>5.8</v>
      </c>
      <c r="R53" s="8">
        <v>6.8</v>
      </c>
      <c r="S53" s="8">
        <v>7.5</v>
      </c>
      <c r="T53" s="8">
        <v>7.7</v>
      </c>
      <c r="U53" s="8">
        <v>5.8</v>
      </c>
      <c r="V53" s="8">
        <v>5.8</v>
      </c>
      <c r="W53" s="7">
        <v>3.4</v>
      </c>
      <c r="X53" s="8">
        <v>1.9</v>
      </c>
      <c r="Y53" s="8">
        <v>-0.3</v>
      </c>
      <c r="Z53" s="8">
        <v>8.6999999999999993</v>
      </c>
      <c r="AA53" s="8">
        <v>3.7</v>
      </c>
      <c r="AB53" s="8">
        <v>8.6</v>
      </c>
      <c r="AC53" s="8">
        <v>7.2</v>
      </c>
      <c r="AD53" s="8">
        <v>6.1</v>
      </c>
      <c r="AE53" s="8">
        <v>12</v>
      </c>
      <c r="AF53" s="8">
        <v>13</v>
      </c>
      <c r="AG53" s="7">
        <v>4</v>
      </c>
      <c r="AH53" s="8">
        <v>18.7</v>
      </c>
      <c r="AI53" s="8">
        <v>14</v>
      </c>
      <c r="AJ53" s="8">
        <v>5.5</v>
      </c>
      <c r="AK53" s="8">
        <v>4.3</v>
      </c>
      <c r="AL53" s="8">
        <v>3.7</v>
      </c>
      <c r="AM53" s="8">
        <v>5.2</v>
      </c>
      <c r="AN53" s="8">
        <v>5.6</v>
      </c>
      <c r="AO53" s="8">
        <v>2.5</v>
      </c>
      <c r="AP53" s="8">
        <v>2.1</v>
      </c>
      <c r="AQ53" s="7">
        <v>2.8</v>
      </c>
      <c r="AR53" s="8">
        <v>2.2000000000000002</v>
      </c>
      <c r="AS53" s="8">
        <v>7.2</v>
      </c>
      <c r="AT53" s="8">
        <v>5.8</v>
      </c>
      <c r="AU53" s="8">
        <v>4.7</v>
      </c>
      <c r="AV53" s="7">
        <f>AVERAGE(C53:AU53)</f>
        <v>34.511111111111113</v>
      </c>
      <c r="AW53" s="7">
        <f>MAX(C53:AU53)</f>
        <v>215.4</v>
      </c>
      <c r="AX53" s="7">
        <f>MIN(C53:AU53)</f>
        <v>-0.3</v>
      </c>
      <c r="AY53" s="8" cm="1">
        <f t="array" ref="AY53">MAX(D53:AU53-C53:AT53)</f>
        <v>83.3</v>
      </c>
      <c r="AZ53" s="8" cm="1">
        <f t="array" ref="AZ53">MIN(D53:AU53-C53:AT53)</f>
        <v>-133.30000000000001</v>
      </c>
    </row>
    <row r="54" spans="1:52" s="6" customFormat="1" x14ac:dyDescent="0.25">
      <c r="A54" s="5" t="s">
        <v>182</v>
      </c>
      <c r="B54" s="6" t="str">
        <f>VLOOKUP(A54, country_to_continent!$A$2:$D$210, 4, FALSE)</f>
        <v>Africa</v>
      </c>
      <c r="C54" s="7">
        <v>11.7</v>
      </c>
      <c r="D54" s="8">
        <v>14</v>
      </c>
      <c r="E54" s="8">
        <v>12.5</v>
      </c>
      <c r="F54" s="8">
        <v>19.7</v>
      </c>
      <c r="G54" s="8">
        <v>20</v>
      </c>
      <c r="H54" s="8">
        <v>37.4</v>
      </c>
      <c r="I54" s="8">
        <v>48</v>
      </c>
      <c r="J54" s="8">
        <v>43</v>
      </c>
      <c r="K54" s="8">
        <v>45.8</v>
      </c>
      <c r="L54" s="8">
        <v>113.2</v>
      </c>
      <c r="M54" s="7">
        <v>93.9</v>
      </c>
      <c r="N54" s="8">
        <v>85.3</v>
      </c>
      <c r="O54" s="8">
        <v>146.69999999999999</v>
      </c>
      <c r="P54" s="8">
        <v>158.4</v>
      </c>
      <c r="Q54" s="8">
        <v>46.1</v>
      </c>
      <c r="R54" s="8">
        <v>31.5</v>
      </c>
      <c r="S54" s="8">
        <v>38.6</v>
      </c>
      <c r="T54" s="8">
        <v>21.4</v>
      </c>
      <c r="U54" s="8">
        <v>22.7</v>
      </c>
      <c r="V54" s="8">
        <v>23.9</v>
      </c>
      <c r="W54" s="7">
        <v>24.1</v>
      </c>
      <c r="X54" s="8">
        <v>21.4</v>
      </c>
      <c r="Y54" s="8">
        <v>22.2</v>
      </c>
      <c r="Z54" s="8">
        <v>21.4</v>
      </c>
      <c r="AA54" s="8">
        <v>18</v>
      </c>
      <c r="AB54" s="8">
        <v>18.3</v>
      </c>
      <c r="AC54" s="8">
        <v>9</v>
      </c>
      <c r="AD54" s="8">
        <v>10.7</v>
      </c>
      <c r="AE54" s="8">
        <v>12.4</v>
      </c>
      <c r="AF54" s="8">
        <v>13.4</v>
      </c>
      <c r="AG54" s="7">
        <v>8.5</v>
      </c>
      <c r="AH54" s="8">
        <v>8.6999999999999993</v>
      </c>
      <c r="AI54" s="8">
        <v>6.6</v>
      </c>
      <c r="AJ54" s="8">
        <v>7</v>
      </c>
      <c r="AK54" s="8">
        <v>7.8</v>
      </c>
      <c r="AL54" s="8">
        <v>10.1</v>
      </c>
      <c r="AM54" s="8">
        <v>17.899999999999999</v>
      </c>
      <c r="AN54" s="8">
        <v>6.6</v>
      </c>
      <c r="AO54" s="8">
        <v>7.5</v>
      </c>
      <c r="AP54" s="8">
        <v>9.1999999999999993</v>
      </c>
      <c r="AQ54" s="7">
        <v>15.7</v>
      </c>
      <c r="AR54" s="8">
        <v>22</v>
      </c>
      <c r="AS54" s="8">
        <v>11</v>
      </c>
      <c r="AT54" s="8">
        <v>10.6</v>
      </c>
      <c r="AU54" s="8">
        <v>9.6</v>
      </c>
      <c r="AV54" s="7">
        <f>AVERAGE(C54:AU54)</f>
        <v>30.300000000000004</v>
      </c>
      <c r="AW54" s="7">
        <f>MAX(C54:AU54)</f>
        <v>158.4</v>
      </c>
      <c r="AX54" s="7">
        <f>MIN(C54:AU54)</f>
        <v>6.6</v>
      </c>
      <c r="AY54" s="8" cm="1">
        <f t="array" ref="AY54">MAX(D54:AU54-C54:AT54)</f>
        <v>67.400000000000006</v>
      </c>
      <c r="AZ54" s="8" cm="1">
        <f t="array" ref="AZ54">MIN(D54:AU54-C54:AT54)</f>
        <v>-112.30000000000001</v>
      </c>
    </row>
    <row r="55" spans="1:52" s="6" customFormat="1" x14ac:dyDescent="0.25">
      <c r="A55" s="5" t="s">
        <v>183</v>
      </c>
      <c r="B55" s="6" t="str">
        <f>VLOOKUP(A55, country_to_continent!$A$2:$D$210, 4, FALSE)</f>
        <v>Africa</v>
      </c>
      <c r="C55" s="7"/>
      <c r="D55" s="8">
        <v>5.6</v>
      </c>
      <c r="E55" s="8">
        <v>0.6</v>
      </c>
      <c r="F55" s="8">
        <v>-8.5</v>
      </c>
      <c r="G55" s="8">
        <v>-1.9</v>
      </c>
      <c r="H55" s="8">
        <v>-16</v>
      </c>
      <c r="I55" s="8">
        <v>10.7</v>
      </c>
      <c r="J55" s="8">
        <v>12.8</v>
      </c>
      <c r="K55" s="8">
        <v>-1.1000000000000001</v>
      </c>
      <c r="L55" s="8">
        <v>-3.8</v>
      </c>
      <c r="M55" s="7">
        <v>1.3</v>
      </c>
      <c r="N55" s="8">
        <v>-13.1</v>
      </c>
      <c r="O55" s="8">
        <v>-3</v>
      </c>
      <c r="P55" s="8">
        <v>0.4</v>
      </c>
      <c r="Q55" s="8">
        <v>-2.8</v>
      </c>
      <c r="R55" s="8">
        <v>15.2</v>
      </c>
      <c r="S55" s="8">
        <v>6</v>
      </c>
      <c r="T55" s="8">
        <v>-1</v>
      </c>
      <c r="U55" s="8">
        <v>-28</v>
      </c>
      <c r="V55" s="8">
        <v>-13.4</v>
      </c>
      <c r="W55" s="7">
        <v>4.5</v>
      </c>
      <c r="X55" s="8">
        <v>-37.200000000000003</v>
      </c>
      <c r="Y55" s="8">
        <v>-34.4</v>
      </c>
      <c r="Z55" s="8">
        <v>-8.6</v>
      </c>
      <c r="AA55" s="8">
        <v>113.6</v>
      </c>
      <c r="AB55" s="8">
        <v>-31.5</v>
      </c>
      <c r="AC55" s="8">
        <v>33</v>
      </c>
      <c r="AD55" s="8">
        <v>-72.7</v>
      </c>
      <c r="AE55" s="8">
        <v>157</v>
      </c>
      <c r="AF55" s="8">
        <v>6.2</v>
      </c>
      <c r="AG55" s="7">
        <v>3</v>
      </c>
      <c r="AH55" s="8">
        <v>3.5</v>
      </c>
      <c r="AI55" s="8">
        <v>3.7</v>
      </c>
      <c r="AJ55" s="8">
        <v>1.6</v>
      </c>
      <c r="AK55" s="8">
        <v>-0.2</v>
      </c>
      <c r="AL55" s="8">
        <v>-2.4</v>
      </c>
      <c r="AM55" s="8">
        <v>-1.6</v>
      </c>
      <c r="AN55" s="8">
        <v>0.9</v>
      </c>
      <c r="AO55" s="8">
        <v>10.6</v>
      </c>
      <c r="AP55" s="8">
        <v>255.3</v>
      </c>
      <c r="AQ55" s="7">
        <v>557.20000000000005</v>
      </c>
      <c r="AR55" s="8">
        <v>98.5</v>
      </c>
      <c r="AS55" s="8">
        <v>193.4</v>
      </c>
      <c r="AT55" s="8">
        <v>314.5</v>
      </c>
      <c r="AU55" s="8">
        <v>222.4</v>
      </c>
      <c r="AV55" s="7">
        <f>AVERAGE(C55:AU55)</f>
        <v>39.779545454545456</v>
      </c>
      <c r="AW55" s="7">
        <f>MAX(C55:AU55)</f>
        <v>557.20000000000005</v>
      </c>
      <c r="AX55" s="7">
        <f>MIN(C55:AU55)</f>
        <v>-72.7</v>
      </c>
      <c r="AY55" s="8" cm="1">
        <f t="array" ref="AY55">MAX(D55:AU55-C55:AT55)</f>
        <v>301.90000000000003</v>
      </c>
      <c r="AZ55" s="8" cm="1">
        <f t="array" ref="AZ55">MIN(D55:AU55-C55:AT55)</f>
        <v>-458.70000000000005</v>
      </c>
    </row>
    <row r="56" spans="1:52" s="10" customFormat="1" x14ac:dyDescent="0.25">
      <c r="A56" s="9" t="s">
        <v>1</v>
      </c>
      <c r="B56" s="10" t="str">
        <f>VLOOKUP(A56, country_to_continent!$A$2:$D$210, 4, FALSE)</f>
        <v>Asia</v>
      </c>
      <c r="C56" s="11">
        <v>13.4</v>
      </c>
      <c r="D56" s="12">
        <v>22.2</v>
      </c>
      <c r="E56" s="12">
        <v>18.2</v>
      </c>
      <c r="F56" s="12">
        <v>15.9</v>
      </c>
      <c r="G56" s="12">
        <v>20.399999999999999</v>
      </c>
      <c r="H56" s="12">
        <v>8.6999999999999993</v>
      </c>
      <c r="I56" s="12">
        <v>-2.1</v>
      </c>
      <c r="J56" s="12">
        <v>18.399999999999999</v>
      </c>
      <c r="K56" s="12">
        <v>27.5</v>
      </c>
      <c r="L56" s="12">
        <v>71.5</v>
      </c>
      <c r="M56" s="11">
        <v>47.4</v>
      </c>
      <c r="N56" s="12">
        <v>43.8</v>
      </c>
      <c r="O56" s="12">
        <v>58.19</v>
      </c>
      <c r="P56" s="12">
        <v>33.99</v>
      </c>
      <c r="Q56" s="12">
        <v>20.010000000000002</v>
      </c>
      <c r="R56" s="12">
        <v>14</v>
      </c>
      <c r="S56" s="12">
        <v>14.01</v>
      </c>
      <c r="T56" s="12">
        <v>14.01</v>
      </c>
      <c r="U56" s="12">
        <v>14.01</v>
      </c>
      <c r="V56" s="12">
        <v>14.01</v>
      </c>
      <c r="W56" s="11">
        <v>0</v>
      </c>
      <c r="X56" s="12">
        <v>-43.4</v>
      </c>
      <c r="Y56" s="12">
        <v>51.93</v>
      </c>
      <c r="Z56" s="12">
        <v>35.659999999999997</v>
      </c>
      <c r="AA56" s="12">
        <v>16.36</v>
      </c>
      <c r="AB56" s="12">
        <v>10.57</v>
      </c>
      <c r="AC56" s="12">
        <v>6.78</v>
      </c>
      <c r="AD56" s="12">
        <v>8.68</v>
      </c>
      <c r="AE56" s="12">
        <v>26.42</v>
      </c>
      <c r="AF56" s="12">
        <v>-6.81</v>
      </c>
      <c r="AG56" s="11">
        <v>2.1800000000000002</v>
      </c>
      <c r="AH56" s="12">
        <v>11.8</v>
      </c>
      <c r="AI56" s="12">
        <v>6.44</v>
      </c>
      <c r="AJ56" s="12">
        <v>7.39</v>
      </c>
      <c r="AK56" s="12">
        <v>4.67</v>
      </c>
      <c r="AL56" s="12">
        <v>-0.66</v>
      </c>
      <c r="AM56" s="12">
        <v>4.38</v>
      </c>
      <c r="AN56" s="12">
        <v>4.9800000000000004</v>
      </c>
      <c r="AO56" s="12">
        <v>0.63</v>
      </c>
      <c r="AP56" s="12">
        <v>2.2999999999999998</v>
      </c>
      <c r="AQ56" s="11">
        <v>5.44</v>
      </c>
      <c r="AR56" s="12">
        <v>5.0599999999999996</v>
      </c>
      <c r="AS56" s="12">
        <v>13.71</v>
      </c>
      <c r="AT56" s="12">
        <v>9.1</v>
      </c>
      <c r="AU56" s="12"/>
      <c r="AV56" s="11">
        <f>AVERAGE(C56:AU56)</f>
        <v>15.253181818181817</v>
      </c>
      <c r="AW56" s="11">
        <f>MAX(C56:AU56)</f>
        <v>71.5</v>
      </c>
      <c r="AX56" s="11">
        <f>MIN(C56:AU56)</f>
        <v>-43.4</v>
      </c>
      <c r="AY56" s="12" cm="1">
        <f t="array" ref="AY56">MAX(D56:AU56-C56:AT56)</f>
        <v>95.33</v>
      </c>
      <c r="AZ56" s="12" cm="1">
        <f t="array" ref="AZ56">MIN(D56:AU56-C56:AT56)</f>
        <v>-43.4</v>
      </c>
    </row>
    <row r="57" spans="1:52" s="10" customFormat="1" x14ac:dyDescent="0.25">
      <c r="A57" s="9" t="s">
        <v>8</v>
      </c>
      <c r="B57" s="10" t="str">
        <f>VLOOKUP(A57, country_to_continent!$A$2:$D$210, 4, FALSE)</f>
        <v>Asia</v>
      </c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1"/>
      <c r="N57" s="12"/>
      <c r="O57" s="12"/>
      <c r="P57" s="12">
        <v>3731.8</v>
      </c>
      <c r="Q57" s="12">
        <v>5273.4</v>
      </c>
      <c r="R57" s="12">
        <v>176.7</v>
      </c>
      <c r="S57" s="12">
        <v>18.7</v>
      </c>
      <c r="T57" s="12">
        <v>14</v>
      </c>
      <c r="U57" s="12">
        <v>8.6999999999999993</v>
      </c>
      <c r="V57" s="12">
        <v>0.7</v>
      </c>
      <c r="W57" s="11">
        <v>-0.8</v>
      </c>
      <c r="X57" s="12">
        <v>3.2</v>
      </c>
      <c r="Y57" s="12">
        <v>1</v>
      </c>
      <c r="Z57" s="12">
        <v>4.7</v>
      </c>
      <c r="AA57" s="12">
        <v>6.9</v>
      </c>
      <c r="AB57" s="12">
        <v>0.6</v>
      </c>
      <c r="AC57" s="12">
        <v>2.9</v>
      </c>
      <c r="AD57" s="12">
        <v>4.4000000000000004</v>
      </c>
      <c r="AE57" s="12">
        <v>9.1</v>
      </c>
      <c r="AF57" s="12">
        <v>3.5</v>
      </c>
      <c r="AG57" s="11">
        <v>8.1999999999999993</v>
      </c>
      <c r="AH57" s="12">
        <v>7.5</v>
      </c>
      <c r="AI57" s="12">
        <v>2.5</v>
      </c>
      <c r="AJ57" s="12">
        <v>5.7</v>
      </c>
      <c r="AK57" s="12">
        <v>3</v>
      </c>
      <c r="AL57" s="12">
        <v>3.7</v>
      </c>
      <c r="AM57" s="12">
        <v>-1.4</v>
      </c>
      <c r="AN57" s="12">
        <v>1.2</v>
      </c>
      <c r="AO57" s="12">
        <v>2.5</v>
      </c>
      <c r="AP57" s="12">
        <v>1.4</v>
      </c>
      <c r="AQ57" s="11">
        <v>1.2</v>
      </c>
      <c r="AR57" s="12">
        <v>7.2</v>
      </c>
      <c r="AS57" s="12">
        <v>8.6</v>
      </c>
      <c r="AT57" s="12">
        <v>3.5</v>
      </c>
      <c r="AU57" s="12">
        <v>4</v>
      </c>
      <c r="AV57" s="11">
        <f>AVERAGE(C57:AU57)</f>
        <v>291.19687500000032</v>
      </c>
      <c r="AW57" s="11">
        <f>MAX(C57:AU57)</f>
        <v>5273.4</v>
      </c>
      <c r="AX57" s="11">
        <f>MIN(C57:AU57)</f>
        <v>-1.4</v>
      </c>
      <c r="AY57" s="12" cm="1">
        <f t="array" ref="AY57">MAX(D57:AU57-C57:AT57)</f>
        <v>3731.8</v>
      </c>
      <c r="AZ57" s="12" cm="1">
        <f t="array" ref="AZ57">MIN(D57:AU57-C57:AT57)</f>
        <v>-5096.7</v>
      </c>
    </row>
    <row r="58" spans="1:52" s="10" customFormat="1" x14ac:dyDescent="0.25">
      <c r="A58" s="9" t="s">
        <v>12</v>
      </c>
      <c r="B58" s="10" t="str">
        <f>VLOOKUP(A58, country_to_continent!$A$2:$D$210, 4, FALSE)</f>
        <v>Asia</v>
      </c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1"/>
      <c r="N58" s="12"/>
      <c r="O58" s="12"/>
      <c r="P58" s="12">
        <v>1129.7</v>
      </c>
      <c r="Q58" s="12">
        <v>1664</v>
      </c>
      <c r="R58" s="12">
        <v>411.8</v>
      </c>
      <c r="S58" s="12">
        <v>19.8</v>
      </c>
      <c r="T58" s="12">
        <v>3.7</v>
      </c>
      <c r="U58" s="12">
        <v>-0.8</v>
      </c>
      <c r="V58" s="12">
        <v>-8.5</v>
      </c>
      <c r="W58" s="11">
        <v>1.8</v>
      </c>
      <c r="X58" s="12">
        <v>1.8</v>
      </c>
      <c r="Y58" s="12">
        <v>2.8</v>
      </c>
      <c r="Z58" s="12">
        <v>2.1</v>
      </c>
      <c r="AA58" s="12">
        <v>6.7</v>
      </c>
      <c r="AB58" s="12">
        <v>9.6</v>
      </c>
      <c r="AC58" s="12">
        <v>8.3000000000000007</v>
      </c>
      <c r="AD58" s="12">
        <v>16.7</v>
      </c>
      <c r="AE58" s="12">
        <v>20.8</v>
      </c>
      <c r="AF58" s="12">
        <v>1.5</v>
      </c>
      <c r="AG58" s="11">
        <v>5.7</v>
      </c>
      <c r="AH58" s="12">
        <v>7.9</v>
      </c>
      <c r="AI58" s="12">
        <v>1.1000000000000001</v>
      </c>
      <c r="AJ58" s="12">
        <v>2.4</v>
      </c>
      <c r="AK58" s="12">
        <v>1.4</v>
      </c>
      <c r="AL58" s="12">
        <v>4</v>
      </c>
      <c r="AM58" s="12">
        <v>12.4</v>
      </c>
      <c r="AN58" s="12">
        <v>12.9</v>
      </c>
      <c r="AO58" s="12">
        <v>2.2999999999999998</v>
      </c>
      <c r="AP58" s="12">
        <v>2.6</v>
      </c>
      <c r="AQ58" s="11">
        <v>2.8</v>
      </c>
      <c r="AR58" s="12">
        <v>6.7</v>
      </c>
      <c r="AS58" s="12">
        <v>13.9</v>
      </c>
      <c r="AT58" s="12">
        <v>10.3</v>
      </c>
      <c r="AU58" s="12">
        <v>5.6</v>
      </c>
      <c r="AV58" s="11">
        <f>AVERAGE(C58:AU58)</f>
        <v>105.74375000000002</v>
      </c>
      <c r="AW58" s="11">
        <f>MAX(C58:AU58)</f>
        <v>1664</v>
      </c>
      <c r="AX58" s="11">
        <f>MIN(C58:AU58)</f>
        <v>-8.5</v>
      </c>
      <c r="AY58" s="12" cm="1">
        <f t="array" ref="AY58">MAX(D58:AU58-C58:AT58)</f>
        <v>1129.7</v>
      </c>
      <c r="AZ58" s="12" cm="1">
        <f t="array" ref="AZ58">MIN(D58:AU58-C58:AT58)</f>
        <v>-1252.2</v>
      </c>
    </row>
    <row r="59" spans="1:52" s="10" customFormat="1" x14ac:dyDescent="0.25">
      <c r="A59" s="9" t="s">
        <v>13</v>
      </c>
      <c r="B59" s="10" t="str">
        <f>VLOOKUP(A59, country_to_continent!$A$2:$D$210, 4, FALSE)</f>
        <v>Asia</v>
      </c>
      <c r="C59" s="11">
        <v>3.8</v>
      </c>
      <c r="D59" s="12">
        <v>11.4</v>
      </c>
      <c r="E59" s="12">
        <v>8.6999999999999993</v>
      </c>
      <c r="F59" s="12">
        <v>3.2</v>
      </c>
      <c r="G59" s="12">
        <v>0</v>
      </c>
      <c r="H59" s="12">
        <v>-2.4</v>
      </c>
      <c r="I59" s="12">
        <v>-2.5</v>
      </c>
      <c r="J59" s="12">
        <v>-1.7</v>
      </c>
      <c r="K59" s="12">
        <v>0.2</v>
      </c>
      <c r="L59" s="12">
        <v>1.2</v>
      </c>
      <c r="M59" s="11">
        <v>1.3</v>
      </c>
      <c r="N59" s="12">
        <v>0.9</v>
      </c>
      <c r="O59" s="12">
        <v>-0.3</v>
      </c>
      <c r="P59" s="12">
        <v>2.6</v>
      </c>
      <c r="Q59" s="12">
        <v>4</v>
      </c>
      <c r="R59" s="12">
        <v>3.1</v>
      </c>
      <c r="S59" s="12">
        <v>-0.2</v>
      </c>
      <c r="T59" s="12">
        <v>4.5999999999999996</v>
      </c>
      <c r="U59" s="12">
        <v>-0.4</v>
      </c>
      <c r="V59" s="12">
        <v>-1.3</v>
      </c>
      <c r="W59" s="11">
        <v>-0.7</v>
      </c>
      <c r="X59" s="12">
        <v>-1.2</v>
      </c>
      <c r="Y59" s="12">
        <v>-0.5</v>
      </c>
      <c r="Z59" s="12">
        <v>1.7</v>
      </c>
      <c r="AA59" s="12">
        <v>2.2000000000000002</v>
      </c>
      <c r="AB59" s="12">
        <v>2.6</v>
      </c>
      <c r="AC59" s="12">
        <v>2</v>
      </c>
      <c r="AD59" s="12">
        <v>3.3</v>
      </c>
      <c r="AE59" s="12">
        <v>3.5</v>
      </c>
      <c r="AF59" s="12">
        <v>2.8</v>
      </c>
      <c r="AG59" s="11">
        <v>2</v>
      </c>
      <c r="AH59" s="12">
        <v>-0.3</v>
      </c>
      <c r="AI59" s="12">
        <v>2.8</v>
      </c>
      <c r="AJ59" s="12">
        <v>3.3</v>
      </c>
      <c r="AK59" s="12">
        <v>2.6</v>
      </c>
      <c r="AL59" s="12">
        <v>1.8</v>
      </c>
      <c r="AM59" s="12">
        <v>2.8</v>
      </c>
      <c r="AN59" s="12">
        <v>1.4</v>
      </c>
      <c r="AO59" s="12">
        <v>2.1</v>
      </c>
      <c r="AP59" s="12">
        <v>1</v>
      </c>
      <c r="AQ59" s="11">
        <v>-2.2999999999999998</v>
      </c>
      <c r="AR59" s="12">
        <v>-0.6</v>
      </c>
      <c r="AS59" s="12">
        <v>3.6</v>
      </c>
      <c r="AT59" s="12">
        <v>1</v>
      </c>
      <c r="AU59" s="12">
        <v>1.4</v>
      </c>
      <c r="AV59" s="11">
        <f>AVERAGE(C59:AU59)</f>
        <v>1.6555555555555554</v>
      </c>
      <c r="AW59" s="11">
        <f>MAX(C59:AU59)</f>
        <v>11.4</v>
      </c>
      <c r="AX59" s="11">
        <f>MIN(C59:AU59)</f>
        <v>-2.5</v>
      </c>
      <c r="AY59" s="12" cm="1">
        <f t="array" ref="AY59">MAX(D59:AU59-C59:AT59)</f>
        <v>7.6000000000000005</v>
      </c>
      <c r="AZ59" s="12" cm="1">
        <f t="array" ref="AZ59">MIN(D59:AU59-C59:AT59)</f>
        <v>-5.4999999999999991</v>
      </c>
    </row>
    <row r="60" spans="1:52" s="10" customFormat="1" x14ac:dyDescent="0.25">
      <c r="A60" s="9" t="s">
        <v>14</v>
      </c>
      <c r="B60" s="10" t="str">
        <f>VLOOKUP(A60, country_to_continent!$A$2:$D$210, 4, FALSE)</f>
        <v>Asia</v>
      </c>
      <c r="C60" s="11">
        <v>7.7</v>
      </c>
      <c r="D60" s="12">
        <v>14.9</v>
      </c>
      <c r="E60" s="12">
        <v>13.7</v>
      </c>
      <c r="F60" s="12">
        <v>11.1</v>
      </c>
      <c r="G60" s="12">
        <v>10</v>
      </c>
      <c r="H60" s="12">
        <v>10.4</v>
      </c>
      <c r="I60" s="12">
        <v>10.3</v>
      </c>
      <c r="J60" s="12">
        <v>10.5</v>
      </c>
      <c r="K60" s="12">
        <v>10.199999999999999</v>
      </c>
      <c r="L60" s="12">
        <v>9.1999999999999993</v>
      </c>
      <c r="M60" s="11">
        <v>9.6999999999999993</v>
      </c>
      <c r="N60" s="12">
        <v>9.3000000000000007</v>
      </c>
      <c r="O60" s="12">
        <v>5.9</v>
      </c>
      <c r="P60" s="12">
        <v>3.3</v>
      </c>
      <c r="Q60" s="12">
        <v>4.5999999999999996</v>
      </c>
      <c r="R60" s="12">
        <v>8.9</v>
      </c>
      <c r="S60" s="12">
        <v>6.8</v>
      </c>
      <c r="T60" s="12">
        <v>2.7</v>
      </c>
      <c r="U60" s="12">
        <v>6.7</v>
      </c>
      <c r="V60" s="12">
        <v>8.9</v>
      </c>
      <c r="W60" s="11">
        <v>3.6</v>
      </c>
      <c r="X60" s="12">
        <v>1.8</v>
      </c>
      <c r="Y60" s="12">
        <v>2.4</v>
      </c>
      <c r="Z60" s="12">
        <v>3.9</v>
      </c>
      <c r="AA60" s="12">
        <v>8.1</v>
      </c>
      <c r="AB60" s="12">
        <v>6.5</v>
      </c>
      <c r="AC60" s="12">
        <v>7.2</v>
      </c>
      <c r="AD60" s="12">
        <v>7.2</v>
      </c>
      <c r="AE60" s="12">
        <v>9.9</v>
      </c>
      <c r="AF60" s="12">
        <v>6.7</v>
      </c>
      <c r="AG60" s="11">
        <v>7.3</v>
      </c>
      <c r="AH60" s="12">
        <v>8.8000000000000007</v>
      </c>
      <c r="AI60" s="12">
        <v>8.9</v>
      </c>
      <c r="AJ60" s="12">
        <v>6.8</v>
      </c>
      <c r="AK60" s="12">
        <v>7.3</v>
      </c>
      <c r="AL60" s="12">
        <v>6.4</v>
      </c>
      <c r="AM60" s="12">
        <v>5.9</v>
      </c>
      <c r="AN60" s="12">
        <v>5.4</v>
      </c>
      <c r="AO60" s="12">
        <v>5.8</v>
      </c>
      <c r="AP60" s="12">
        <v>5.5</v>
      </c>
      <c r="AQ60" s="11">
        <v>5.6</v>
      </c>
      <c r="AR60" s="12">
        <v>5.6</v>
      </c>
      <c r="AS60" s="12">
        <v>6.1</v>
      </c>
      <c r="AT60" s="12">
        <v>9</v>
      </c>
      <c r="AU60" s="12">
        <v>7.9</v>
      </c>
      <c r="AV60" s="11">
        <f>AVERAGE(C60:AU60)</f>
        <v>7.4311111111111119</v>
      </c>
      <c r="AW60" s="11">
        <f>MAX(C60:AU60)</f>
        <v>14.9</v>
      </c>
      <c r="AX60" s="11">
        <f>MIN(C60:AU60)</f>
        <v>1.8</v>
      </c>
      <c r="AY60" s="12" cm="1">
        <f t="array" ref="AY60">MAX(D60:AU60-C60:AT60)</f>
        <v>7.2</v>
      </c>
      <c r="AZ60" s="12" cm="1">
        <f t="array" ref="AZ60">MIN(D60:AU60-C60:AT60)</f>
        <v>-5.3000000000000007</v>
      </c>
    </row>
    <row r="61" spans="1:52" s="10" customFormat="1" x14ac:dyDescent="0.25">
      <c r="A61" s="9" t="s">
        <v>20</v>
      </c>
      <c r="B61" s="10" t="str">
        <f>VLOOKUP(A61, country_to_continent!$A$2:$D$210, 4, FALSE)</f>
        <v>Asia</v>
      </c>
      <c r="C61" s="11">
        <v>12.5</v>
      </c>
      <c r="D61" s="12">
        <v>5</v>
      </c>
      <c r="E61" s="12">
        <v>9.9</v>
      </c>
      <c r="F61" s="12">
        <v>12.1</v>
      </c>
      <c r="G61" s="12">
        <v>13</v>
      </c>
      <c r="H61" s="12">
        <v>8</v>
      </c>
      <c r="I61" s="12">
        <v>5.2</v>
      </c>
      <c r="J61" s="12">
        <v>7</v>
      </c>
      <c r="K61" s="12">
        <v>8.1999999999999993</v>
      </c>
      <c r="L61" s="12">
        <v>8.9</v>
      </c>
      <c r="M61" s="11">
        <v>9.4</v>
      </c>
      <c r="N61" s="12">
        <v>10.3</v>
      </c>
      <c r="O61" s="12">
        <v>8.1</v>
      </c>
      <c r="P61" s="12">
        <v>9.6</v>
      </c>
      <c r="Q61" s="12">
        <v>9.5</v>
      </c>
      <c r="R61" s="12">
        <v>7.1</v>
      </c>
      <c r="S61" s="12">
        <v>8.8000000000000007</v>
      </c>
      <c r="T61" s="12">
        <v>8.6</v>
      </c>
      <c r="U61" s="12">
        <v>7.6</v>
      </c>
      <c r="V61" s="12">
        <v>9.1</v>
      </c>
      <c r="W61" s="11">
        <v>7.2</v>
      </c>
      <c r="X61" s="12">
        <v>3.7</v>
      </c>
      <c r="Y61" s="12">
        <v>2.9</v>
      </c>
      <c r="Z61" s="12">
        <v>2.5</v>
      </c>
      <c r="AA61" s="12">
        <v>3.3</v>
      </c>
      <c r="AB61" s="12">
        <v>4.8</v>
      </c>
      <c r="AC61" s="12">
        <v>4.9000000000000004</v>
      </c>
      <c r="AD61" s="12">
        <v>5.2</v>
      </c>
      <c r="AE61" s="12">
        <v>6.3</v>
      </c>
      <c r="AF61" s="12">
        <v>7.1</v>
      </c>
      <c r="AG61" s="11">
        <v>4.8</v>
      </c>
      <c r="AH61" s="12">
        <v>8.6</v>
      </c>
      <c r="AI61" s="12">
        <v>10.1</v>
      </c>
      <c r="AJ61" s="12">
        <v>8.1</v>
      </c>
      <c r="AK61" s="12">
        <v>9.6</v>
      </c>
      <c r="AL61" s="12">
        <v>6.7</v>
      </c>
      <c r="AM61" s="12">
        <v>3.3</v>
      </c>
      <c r="AN61" s="12">
        <v>4.3</v>
      </c>
      <c r="AO61" s="12">
        <v>3.7</v>
      </c>
      <c r="AP61" s="12">
        <v>2.8</v>
      </c>
      <c r="AQ61" s="11">
        <v>3</v>
      </c>
      <c r="AR61" s="12">
        <v>8.1999999999999993</v>
      </c>
      <c r="AS61" s="12">
        <v>5.9</v>
      </c>
      <c r="AT61" s="12">
        <v>5.2</v>
      </c>
      <c r="AU61" s="12">
        <v>4.4000000000000004</v>
      </c>
      <c r="AV61" s="11">
        <f>AVERAGE(C61:AU61)</f>
        <v>6.988888888888888</v>
      </c>
      <c r="AW61" s="11">
        <f>MAX(C61:AU61)</f>
        <v>13</v>
      </c>
      <c r="AX61" s="11">
        <f>MIN(C61:AU61)</f>
        <v>2.5</v>
      </c>
      <c r="AY61" s="12" cm="1">
        <f t="array" ref="AY61">MAX(D61:AU61-C61:AT61)</f>
        <v>5.1999999999999993</v>
      </c>
      <c r="AZ61" s="12" cm="1">
        <f t="array" ref="AZ61">MIN(D61:AU61-C61:AT61)</f>
        <v>-7.5</v>
      </c>
    </row>
    <row r="62" spans="1:52" s="10" customFormat="1" x14ac:dyDescent="0.25">
      <c r="A62" s="9" t="s">
        <v>186</v>
      </c>
      <c r="B62" s="10" t="str">
        <f>VLOOKUP(A62, country_to_continent!$A$2:$D$210, 4, FALSE)</f>
        <v>Asia</v>
      </c>
      <c r="C62" s="11"/>
      <c r="D62" s="12"/>
      <c r="E62" s="12">
        <v>0</v>
      </c>
      <c r="F62" s="12">
        <v>1.2</v>
      </c>
      <c r="G62" s="12">
        <v>3.1</v>
      </c>
      <c r="H62" s="12">
        <v>2.1</v>
      </c>
      <c r="I62" s="12">
        <v>1.8</v>
      </c>
      <c r="J62" s="12">
        <v>1.2</v>
      </c>
      <c r="K62" s="12">
        <v>1.2</v>
      </c>
      <c r="L62" s="12">
        <v>1.3</v>
      </c>
      <c r="M62" s="11">
        <v>2.1</v>
      </c>
      <c r="N62" s="12">
        <v>1.6</v>
      </c>
      <c r="O62" s="12">
        <v>1.3</v>
      </c>
      <c r="P62" s="12">
        <v>4.3</v>
      </c>
      <c r="Q62" s="12">
        <v>2.5</v>
      </c>
      <c r="R62" s="12">
        <v>6</v>
      </c>
      <c r="S62" s="12">
        <v>2</v>
      </c>
      <c r="T62" s="12">
        <v>1.7</v>
      </c>
      <c r="U62" s="12">
        <v>-0.4</v>
      </c>
      <c r="V62" s="12">
        <v>-0.4</v>
      </c>
      <c r="W62" s="11">
        <v>1.6</v>
      </c>
      <c r="X62" s="12">
        <v>0.6</v>
      </c>
      <c r="Y62" s="12">
        <v>-2.2999999999999998</v>
      </c>
      <c r="Z62" s="12">
        <v>0.3</v>
      </c>
      <c r="AA62" s="12">
        <v>0.8</v>
      </c>
      <c r="AB62" s="12">
        <v>1.2</v>
      </c>
      <c r="AC62" s="12">
        <v>0.2</v>
      </c>
      <c r="AD62" s="12">
        <v>1</v>
      </c>
      <c r="AE62" s="12">
        <v>2.1</v>
      </c>
      <c r="AF62" s="12">
        <v>1</v>
      </c>
      <c r="AG62" s="11">
        <v>0.4</v>
      </c>
      <c r="AH62" s="12">
        <v>0.1</v>
      </c>
      <c r="AI62" s="12">
        <v>0.1</v>
      </c>
      <c r="AJ62" s="12">
        <v>0.4</v>
      </c>
      <c r="AK62" s="12">
        <v>-0.2</v>
      </c>
      <c r="AL62" s="12">
        <v>-0.5</v>
      </c>
      <c r="AM62" s="12">
        <v>-0.3</v>
      </c>
      <c r="AN62" s="12">
        <v>-1.3</v>
      </c>
      <c r="AO62" s="12">
        <v>1</v>
      </c>
      <c r="AP62" s="12">
        <v>-0.4</v>
      </c>
      <c r="AQ62" s="11">
        <v>1.9</v>
      </c>
      <c r="AR62" s="12">
        <v>1.7</v>
      </c>
      <c r="AS62" s="12">
        <v>3.7</v>
      </c>
      <c r="AT62" s="12">
        <v>1.7</v>
      </c>
      <c r="AU62" s="12">
        <v>1.5</v>
      </c>
      <c r="AV62" s="11">
        <f>AVERAGE(C62:AU62)</f>
        <v>1.1372093023255818</v>
      </c>
      <c r="AW62" s="11">
        <f>MAX(C62:AU62)</f>
        <v>6</v>
      </c>
      <c r="AX62" s="11">
        <f>MIN(C62:AU62)</f>
        <v>-2.2999999999999998</v>
      </c>
      <c r="AY62" s="12" cm="1">
        <f t="array" ref="AY62">MAX(D62:AU62-C62:AT62)</f>
        <v>3.5</v>
      </c>
      <c r="AZ62" s="12" cm="1">
        <f t="array" ref="AZ62">MIN(D62:AU62-C62:AT62)</f>
        <v>-4</v>
      </c>
    </row>
    <row r="63" spans="1:52" s="10" customFormat="1" x14ac:dyDescent="0.25">
      <c r="A63" s="9" t="s">
        <v>29</v>
      </c>
      <c r="B63" s="10" t="str">
        <f>VLOOKUP(A63, country_to_continent!$A$2:$D$210, 4, FALSE)</f>
        <v>Asia</v>
      </c>
      <c r="C63" s="11"/>
      <c r="D63" s="12"/>
      <c r="E63" s="12"/>
      <c r="F63" s="12"/>
      <c r="G63" s="12"/>
      <c r="H63" s="12"/>
      <c r="I63" s="12"/>
      <c r="J63" s="12">
        <v>-31.2</v>
      </c>
      <c r="K63" s="12">
        <v>23</v>
      </c>
      <c r="L63" s="12">
        <v>63.8</v>
      </c>
      <c r="M63" s="11">
        <v>141.80000000000001</v>
      </c>
      <c r="N63" s="12">
        <v>191</v>
      </c>
      <c r="O63" s="12">
        <v>75</v>
      </c>
      <c r="P63" s="12">
        <v>114.3</v>
      </c>
      <c r="Q63" s="12">
        <v>10.4</v>
      </c>
      <c r="R63" s="12">
        <v>10.1</v>
      </c>
      <c r="S63" s="12">
        <v>7.1</v>
      </c>
      <c r="T63" s="12">
        <v>10.5</v>
      </c>
      <c r="U63" s="12">
        <v>12.9</v>
      </c>
      <c r="V63" s="12">
        <v>2</v>
      </c>
      <c r="W63" s="11">
        <v>-0.8</v>
      </c>
      <c r="X63" s="12">
        <v>-0.1</v>
      </c>
      <c r="Y63" s="12">
        <v>0</v>
      </c>
      <c r="Z63" s="12">
        <v>1</v>
      </c>
      <c r="AA63" s="12">
        <v>3.9</v>
      </c>
      <c r="AB63" s="12">
        <v>6.3</v>
      </c>
      <c r="AC63" s="12">
        <v>6.1</v>
      </c>
      <c r="AD63" s="12">
        <v>7.7</v>
      </c>
      <c r="AE63" s="12">
        <v>25</v>
      </c>
      <c r="AF63" s="12">
        <v>-0.7</v>
      </c>
      <c r="AG63" s="11">
        <v>4</v>
      </c>
      <c r="AH63" s="12">
        <v>5.5</v>
      </c>
      <c r="AI63" s="12">
        <v>2.9</v>
      </c>
      <c r="AJ63" s="12">
        <v>2.9</v>
      </c>
      <c r="AK63" s="12">
        <v>3.9</v>
      </c>
      <c r="AL63" s="12">
        <v>1.2</v>
      </c>
      <c r="AM63" s="12">
        <v>3</v>
      </c>
      <c r="AN63" s="12">
        <v>2.9</v>
      </c>
      <c r="AO63" s="12">
        <v>2.5</v>
      </c>
      <c r="AP63" s="12">
        <v>1.9</v>
      </c>
      <c r="AQ63" s="11">
        <v>2.9</v>
      </c>
      <c r="AR63" s="12">
        <v>2.9</v>
      </c>
      <c r="AS63" s="12">
        <v>5.3</v>
      </c>
      <c r="AT63" s="12">
        <v>2</v>
      </c>
      <c r="AU63" s="12">
        <v>3</v>
      </c>
      <c r="AV63" s="11">
        <f>AVERAGE(C63:AU63)</f>
        <v>19.102631578947364</v>
      </c>
      <c r="AW63" s="11">
        <f>MAX(C63:AU63)</f>
        <v>191</v>
      </c>
      <c r="AX63" s="11">
        <f>MIN(C63:AU63)</f>
        <v>-31.2</v>
      </c>
      <c r="AY63" s="12" cm="1">
        <f t="array" ref="AY63">MAX(D63:AU63-C63:AT63)</f>
        <v>78.000000000000014</v>
      </c>
      <c r="AZ63" s="12" cm="1">
        <f t="array" ref="AZ63">MIN(D63:AU63-C63:AT63)</f>
        <v>-116</v>
      </c>
    </row>
    <row r="64" spans="1:52" s="10" customFormat="1" x14ac:dyDescent="0.25">
      <c r="A64" s="9" t="s">
        <v>187</v>
      </c>
      <c r="B64" s="10" t="str">
        <f>VLOOKUP(A64, country_to_continent!$A$2:$D$210, 4, FALSE)</f>
        <v>Asia</v>
      </c>
      <c r="C64" s="11"/>
      <c r="D64" s="12">
        <v>2.5</v>
      </c>
      <c r="E64" s="12">
        <v>2</v>
      </c>
      <c r="F64" s="12">
        <v>2</v>
      </c>
      <c r="G64" s="12">
        <v>2.7</v>
      </c>
      <c r="H64" s="12">
        <v>9.3000000000000007</v>
      </c>
      <c r="I64" s="12">
        <v>6.5</v>
      </c>
      <c r="J64" s="12">
        <v>7.3</v>
      </c>
      <c r="K64" s="12">
        <v>18.8</v>
      </c>
      <c r="L64" s="12">
        <v>18</v>
      </c>
      <c r="M64" s="11">
        <v>3.1</v>
      </c>
      <c r="N64" s="12">
        <v>3.4</v>
      </c>
      <c r="O64" s="12">
        <v>6.4</v>
      </c>
      <c r="P64" s="12">
        <v>14.8</v>
      </c>
      <c r="Q64" s="12">
        <v>24.3</v>
      </c>
      <c r="R64" s="12">
        <v>16.8</v>
      </c>
      <c r="S64" s="12">
        <v>8.3000000000000007</v>
      </c>
      <c r="T64" s="12">
        <v>2.8</v>
      </c>
      <c r="U64" s="12">
        <v>-0.8</v>
      </c>
      <c r="V64" s="12">
        <v>-1.4</v>
      </c>
      <c r="W64" s="11">
        <v>0.4</v>
      </c>
      <c r="X64" s="12">
        <v>0.7</v>
      </c>
      <c r="Y64" s="12">
        <v>-0.7</v>
      </c>
      <c r="Z64" s="12">
        <v>1.1000000000000001</v>
      </c>
      <c r="AA64" s="12">
        <v>3.8</v>
      </c>
      <c r="AB64" s="12">
        <v>1.8</v>
      </c>
      <c r="AC64" s="12">
        <v>1.6</v>
      </c>
      <c r="AD64" s="12">
        <v>4.8</v>
      </c>
      <c r="AE64" s="12">
        <v>5.9</v>
      </c>
      <c r="AF64" s="12">
        <v>-0.7</v>
      </c>
      <c r="AG64" s="11">
        <v>3.2</v>
      </c>
      <c r="AH64" s="12">
        <v>5.5</v>
      </c>
      <c r="AI64" s="12">
        <v>2.6</v>
      </c>
      <c r="AJ64" s="12">
        <v>2.6</v>
      </c>
      <c r="AK64" s="12">
        <v>2.1</v>
      </c>
      <c r="AL64" s="12">
        <v>1.5</v>
      </c>
      <c r="AM64" s="12">
        <v>2.1</v>
      </c>
      <c r="AN64" s="12">
        <v>1.5</v>
      </c>
      <c r="AO64" s="12">
        <v>1.9</v>
      </c>
      <c r="AP64" s="12">
        <v>2.9</v>
      </c>
      <c r="AQ64" s="11">
        <v>2.5</v>
      </c>
      <c r="AR64" s="12">
        <v>0.9</v>
      </c>
      <c r="AS64" s="12">
        <v>1.9</v>
      </c>
      <c r="AT64" s="12">
        <v>0.7</v>
      </c>
      <c r="AU64" s="12">
        <v>1.7</v>
      </c>
      <c r="AV64" s="11">
        <f>AVERAGE(C64:AU64)</f>
        <v>4.5250000000000004</v>
      </c>
      <c r="AW64" s="11">
        <f>MAX(C64:AU64)</f>
        <v>24.3</v>
      </c>
      <c r="AX64" s="11">
        <f>MIN(C64:AU64)</f>
        <v>-1.4</v>
      </c>
      <c r="AY64" s="12" cm="1">
        <f t="array" ref="AY64">MAX(D64:AU64-C64:AT64)</f>
        <v>11.5</v>
      </c>
      <c r="AZ64" s="12" cm="1">
        <f t="array" ref="AZ64">MIN(D64:AU64-C64:AT64)</f>
        <v>-14.9</v>
      </c>
    </row>
    <row r="65" spans="1:52" s="10" customFormat="1" x14ac:dyDescent="0.25">
      <c r="A65" s="9" t="s">
        <v>39</v>
      </c>
      <c r="B65" s="10" t="str">
        <f>VLOOKUP(A65, country_to_continent!$A$2:$D$210, 4, FALSE)</f>
        <v>Asia</v>
      </c>
      <c r="C65" s="11">
        <v>13.5</v>
      </c>
      <c r="D65" s="12">
        <v>10.7</v>
      </c>
      <c r="E65" s="12">
        <v>6.4</v>
      </c>
      <c r="F65" s="12">
        <v>5</v>
      </c>
      <c r="G65" s="12">
        <v>6</v>
      </c>
      <c r="H65" s="12">
        <v>5</v>
      </c>
      <c r="I65" s="12">
        <v>1.2</v>
      </c>
      <c r="J65" s="12">
        <v>2.7</v>
      </c>
      <c r="K65" s="12">
        <v>3.4</v>
      </c>
      <c r="L65" s="12">
        <v>3.8</v>
      </c>
      <c r="M65" s="11">
        <v>4.5</v>
      </c>
      <c r="N65" s="12">
        <v>5</v>
      </c>
      <c r="O65" s="12">
        <v>6.5</v>
      </c>
      <c r="P65" s="12">
        <v>4.9000000000000004</v>
      </c>
      <c r="Q65" s="12">
        <v>4.7</v>
      </c>
      <c r="R65" s="12">
        <v>2.6</v>
      </c>
      <c r="S65" s="12">
        <v>2.6</v>
      </c>
      <c r="T65" s="12">
        <v>3.3</v>
      </c>
      <c r="U65" s="12">
        <v>2.2999999999999998</v>
      </c>
      <c r="V65" s="12">
        <v>1.1000000000000001</v>
      </c>
      <c r="W65" s="11">
        <v>4.9000000000000004</v>
      </c>
      <c r="X65" s="12">
        <v>2</v>
      </c>
      <c r="Y65" s="12">
        <v>2.8</v>
      </c>
      <c r="Z65" s="12">
        <v>4</v>
      </c>
      <c r="AA65" s="12">
        <v>1.9</v>
      </c>
      <c r="AB65" s="12">
        <v>2</v>
      </c>
      <c r="AC65" s="12">
        <v>2.2999999999999998</v>
      </c>
      <c r="AD65" s="12">
        <v>2.2000000000000002</v>
      </c>
      <c r="AE65" s="12">
        <v>4.4000000000000004</v>
      </c>
      <c r="AF65" s="12">
        <v>0.2</v>
      </c>
      <c r="AG65" s="11">
        <v>2.6</v>
      </c>
      <c r="AH65" s="12">
        <v>3.5</v>
      </c>
      <c r="AI65" s="12">
        <v>3.1</v>
      </c>
      <c r="AJ65" s="12">
        <v>0.4</v>
      </c>
      <c r="AK65" s="12">
        <v>-0.3</v>
      </c>
      <c r="AL65" s="12">
        <v>-1.5</v>
      </c>
      <c r="AM65" s="12">
        <v>-1.2</v>
      </c>
      <c r="AN65" s="12">
        <v>0.7</v>
      </c>
      <c r="AO65" s="12">
        <v>0.8</v>
      </c>
      <c r="AP65" s="12">
        <v>0.6</v>
      </c>
      <c r="AQ65" s="11">
        <v>-1.1000000000000001</v>
      </c>
      <c r="AR65" s="12">
        <v>2.2000000000000002</v>
      </c>
      <c r="AS65" s="12">
        <v>8.1</v>
      </c>
      <c r="AT65" s="12">
        <v>3.5</v>
      </c>
      <c r="AU65" s="12">
        <v>2.4</v>
      </c>
      <c r="AV65" s="11">
        <f>AVERAGE(C65:AU65)</f>
        <v>3.2377777777777776</v>
      </c>
      <c r="AW65" s="11">
        <f>MAX(C65:AU65)</f>
        <v>13.5</v>
      </c>
      <c r="AX65" s="11">
        <f>MIN(C65:AU65)</f>
        <v>-1.5</v>
      </c>
      <c r="AY65" s="12" cm="1">
        <f t="array" ref="AY65">MAX(D65:AU65-C65:AT65)</f>
        <v>5.8999999999999995</v>
      </c>
      <c r="AZ65" s="12" cm="1">
        <f t="array" ref="AZ65">MIN(D65:AU65-C65:AT65)</f>
        <v>-4.5999999999999996</v>
      </c>
    </row>
    <row r="66" spans="1:52" s="10" customFormat="1" x14ac:dyDescent="0.25">
      <c r="A66" s="9" t="s">
        <v>58</v>
      </c>
      <c r="B66" s="10" t="str">
        <f>VLOOKUP(A66, country_to_continent!$A$2:$D$210, 4, FALSE)</f>
        <v>Asia</v>
      </c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1"/>
      <c r="N66" s="12"/>
      <c r="O66" s="12"/>
      <c r="P66" s="12"/>
      <c r="Q66" s="12"/>
      <c r="R66" s="12"/>
      <c r="S66" s="12"/>
      <c r="T66" s="12">
        <v>7.2</v>
      </c>
      <c r="U66" s="12">
        <v>3.6</v>
      </c>
      <c r="V66" s="12">
        <v>19.100000000000001</v>
      </c>
      <c r="W66" s="11">
        <v>4</v>
      </c>
      <c r="X66" s="12">
        <v>4.7</v>
      </c>
      <c r="Y66" s="12">
        <v>5.6</v>
      </c>
      <c r="Z66" s="12">
        <v>4.8</v>
      </c>
      <c r="AA66" s="12">
        <v>5.7</v>
      </c>
      <c r="AB66" s="12">
        <v>8.1999999999999993</v>
      </c>
      <c r="AC66" s="12">
        <v>9.1999999999999993</v>
      </c>
      <c r="AD66" s="12">
        <v>9.1999999999999993</v>
      </c>
      <c r="AE66" s="12">
        <v>10</v>
      </c>
      <c r="AF66" s="12">
        <v>1.7</v>
      </c>
      <c r="AG66" s="11">
        <v>7.1</v>
      </c>
      <c r="AH66" s="12">
        <v>8.5</v>
      </c>
      <c r="AI66" s="12">
        <v>-0.9</v>
      </c>
      <c r="AJ66" s="12">
        <v>-0.5</v>
      </c>
      <c r="AK66" s="12">
        <v>3.1</v>
      </c>
      <c r="AL66" s="12">
        <v>4</v>
      </c>
      <c r="AM66" s="12">
        <v>2.1</v>
      </c>
      <c r="AN66" s="12">
        <v>6</v>
      </c>
      <c r="AO66" s="12">
        <v>2.6</v>
      </c>
      <c r="AP66" s="12">
        <v>4.9000000000000004</v>
      </c>
      <c r="AQ66" s="11">
        <v>5.2</v>
      </c>
      <c r="AR66" s="12">
        <v>9.6</v>
      </c>
      <c r="AS66" s="12">
        <v>11.9</v>
      </c>
      <c r="AT66" s="12">
        <v>2.4</v>
      </c>
      <c r="AU66" s="12">
        <v>2.7</v>
      </c>
      <c r="AV66" s="11">
        <f>AVERAGE(C66:AU66)</f>
        <v>5.7749999999999986</v>
      </c>
      <c r="AW66" s="11">
        <f>MAX(C66:AU66)</f>
        <v>19.100000000000001</v>
      </c>
      <c r="AX66" s="11">
        <f>MIN(C66:AU66)</f>
        <v>-0.9</v>
      </c>
      <c r="AY66" s="12" cm="1">
        <f t="array" ref="AY66">MAX(D66:AU66-C66:AT66)</f>
        <v>15.500000000000002</v>
      </c>
      <c r="AZ66" s="12" cm="1">
        <f t="array" ref="AZ66">MIN(D66:AU66-C66:AT66)</f>
        <v>-15.100000000000001</v>
      </c>
    </row>
    <row r="67" spans="1:52" s="10" customFormat="1" x14ac:dyDescent="0.25">
      <c r="A67" s="9" t="s">
        <v>69</v>
      </c>
      <c r="B67" s="10" t="str">
        <f>VLOOKUP(A67, country_to_continent!$A$2:$D$210, 4, FALSE)</f>
        <v>Asia</v>
      </c>
      <c r="C67" s="11">
        <v>4.4000000000000004</v>
      </c>
      <c r="D67" s="12">
        <v>9.5</v>
      </c>
      <c r="E67" s="12">
        <v>11</v>
      </c>
      <c r="F67" s="12">
        <v>9.9</v>
      </c>
      <c r="G67" s="12">
        <v>8.5</v>
      </c>
      <c r="H67" s="12">
        <v>3.6</v>
      </c>
      <c r="I67" s="12">
        <v>3.6</v>
      </c>
      <c r="J67" s="12">
        <v>5.7</v>
      </c>
      <c r="K67" s="12">
        <v>7.8</v>
      </c>
      <c r="L67" s="12">
        <v>10.199999999999999</v>
      </c>
      <c r="M67" s="11">
        <v>10.3</v>
      </c>
      <c r="N67" s="12">
        <v>11.2</v>
      </c>
      <c r="O67" s="12">
        <v>9.6</v>
      </c>
      <c r="P67" s="12">
        <v>8.8000000000000007</v>
      </c>
      <c r="Q67" s="12">
        <v>8.8000000000000007</v>
      </c>
      <c r="R67" s="12">
        <v>9</v>
      </c>
      <c r="S67" s="12">
        <v>6.3</v>
      </c>
      <c r="T67" s="12">
        <v>5.8</v>
      </c>
      <c r="U67" s="12">
        <v>2.8</v>
      </c>
      <c r="V67" s="12">
        <v>-4</v>
      </c>
      <c r="W67" s="11">
        <v>-3.7</v>
      </c>
      <c r="X67" s="12">
        <v>-1.6</v>
      </c>
      <c r="Y67" s="12">
        <v>-3</v>
      </c>
      <c r="Z67" s="12">
        <v>-2.6</v>
      </c>
      <c r="AA67" s="12">
        <v>-0.4</v>
      </c>
      <c r="AB67" s="12">
        <v>0.9</v>
      </c>
      <c r="AC67" s="12">
        <v>2</v>
      </c>
      <c r="AD67" s="12">
        <v>2</v>
      </c>
      <c r="AE67" s="12">
        <v>4.3</v>
      </c>
      <c r="AF67" s="12">
        <v>0.6</v>
      </c>
      <c r="AG67" s="11">
        <v>2.2999999999999998</v>
      </c>
      <c r="AH67" s="12">
        <v>5.3</v>
      </c>
      <c r="AI67" s="12">
        <v>4.0999999999999996</v>
      </c>
      <c r="AJ67" s="12">
        <v>4.3</v>
      </c>
      <c r="AK67" s="12">
        <v>4.4000000000000004</v>
      </c>
      <c r="AL67" s="12">
        <v>3</v>
      </c>
      <c r="AM67" s="12">
        <v>2.4</v>
      </c>
      <c r="AN67" s="12">
        <v>1.5</v>
      </c>
      <c r="AO67" s="12">
        <v>2.4</v>
      </c>
      <c r="AP67" s="12">
        <v>2.9</v>
      </c>
      <c r="AQ67" s="11">
        <v>0.3</v>
      </c>
      <c r="AR67" s="12">
        <v>1.6</v>
      </c>
      <c r="AS67" s="12">
        <v>1.9</v>
      </c>
      <c r="AT67" s="12">
        <v>2.2000000000000002</v>
      </c>
      <c r="AU67" s="12">
        <v>2.2999999999999998</v>
      </c>
      <c r="AV67" s="11">
        <f>AVERAGE(C67:AU67)</f>
        <v>4.0488888888888912</v>
      </c>
      <c r="AW67" s="11">
        <f>MAX(C67:AU67)</f>
        <v>11.2</v>
      </c>
      <c r="AX67" s="11">
        <f>MIN(C67:AU67)</f>
        <v>-4</v>
      </c>
      <c r="AY67" s="12" cm="1">
        <f t="array" ref="AY67">MAX(D67:AU67-C67:AT67)</f>
        <v>5.0999999999999996</v>
      </c>
      <c r="AZ67" s="12" cm="1">
        <f t="array" ref="AZ67">MIN(D67:AU67-C67:AT67)</f>
        <v>-6.8</v>
      </c>
    </row>
    <row r="68" spans="1:52" s="10" customFormat="1" x14ac:dyDescent="0.25">
      <c r="A68" s="9" t="s">
        <v>72</v>
      </c>
      <c r="B68" s="10" t="str">
        <f>VLOOKUP(A68, country_to_continent!$A$2:$D$210, 4, FALSE)</f>
        <v>Asia</v>
      </c>
      <c r="C68" s="11">
        <v>11.3</v>
      </c>
      <c r="D68" s="12">
        <v>12.7</v>
      </c>
      <c r="E68" s="12">
        <v>7.7</v>
      </c>
      <c r="F68" s="12">
        <v>12.6</v>
      </c>
      <c r="G68" s="12">
        <v>6.5</v>
      </c>
      <c r="H68" s="12">
        <v>6.3</v>
      </c>
      <c r="I68" s="12">
        <v>8.9</v>
      </c>
      <c r="J68" s="12">
        <v>9.1</v>
      </c>
      <c r="K68" s="12">
        <v>7.2</v>
      </c>
      <c r="L68" s="12">
        <v>4.5999999999999996</v>
      </c>
      <c r="M68" s="11">
        <v>11.2</v>
      </c>
      <c r="N68" s="12">
        <v>13.5</v>
      </c>
      <c r="O68" s="12">
        <v>9.9</v>
      </c>
      <c r="P68" s="12">
        <v>7.3</v>
      </c>
      <c r="Q68" s="12">
        <v>10.3</v>
      </c>
      <c r="R68" s="12">
        <v>10</v>
      </c>
      <c r="S68" s="12">
        <v>9.4</v>
      </c>
      <c r="T68" s="12">
        <v>6.8</v>
      </c>
      <c r="U68" s="12">
        <v>13.1</v>
      </c>
      <c r="V68" s="12">
        <v>5.7</v>
      </c>
      <c r="W68" s="11">
        <v>3.8</v>
      </c>
      <c r="X68" s="12">
        <v>4.3</v>
      </c>
      <c r="Y68" s="12">
        <v>4</v>
      </c>
      <c r="Z68" s="12">
        <v>3.9</v>
      </c>
      <c r="AA68" s="12">
        <v>3.8</v>
      </c>
      <c r="AB68" s="12">
        <v>4.4000000000000004</v>
      </c>
      <c r="AC68" s="12">
        <v>6.7</v>
      </c>
      <c r="AD68" s="12">
        <v>6.2</v>
      </c>
      <c r="AE68" s="12">
        <v>9.1</v>
      </c>
      <c r="AF68" s="12">
        <v>12.3</v>
      </c>
      <c r="AG68" s="11">
        <v>10.5</v>
      </c>
      <c r="AH68" s="12">
        <v>9.5</v>
      </c>
      <c r="AI68" s="12">
        <v>10</v>
      </c>
      <c r="AJ68" s="12">
        <v>9.4</v>
      </c>
      <c r="AK68" s="12">
        <v>5.8</v>
      </c>
      <c r="AL68" s="12">
        <v>4.9000000000000004</v>
      </c>
      <c r="AM68" s="12">
        <v>4.5</v>
      </c>
      <c r="AN68" s="12">
        <v>3.6</v>
      </c>
      <c r="AO68" s="12">
        <v>3.4</v>
      </c>
      <c r="AP68" s="12">
        <v>4.8</v>
      </c>
      <c r="AQ68" s="11">
        <v>6.2</v>
      </c>
      <c r="AR68" s="12">
        <v>5.5</v>
      </c>
      <c r="AS68" s="12">
        <v>6.7</v>
      </c>
      <c r="AT68" s="12">
        <v>5.5</v>
      </c>
      <c r="AU68" s="12">
        <v>4.5999999999999996</v>
      </c>
      <c r="AV68" s="11">
        <f>AVERAGE(C68:AU68)</f>
        <v>7.5</v>
      </c>
      <c r="AW68" s="11">
        <f>MAX(C68:AU68)</f>
        <v>13.5</v>
      </c>
      <c r="AX68" s="11">
        <f>MIN(C68:AU68)</f>
        <v>3.4</v>
      </c>
      <c r="AY68" s="12" cm="1">
        <f t="array" ref="AY68">MAX(D68:AU68-C68:AT68)</f>
        <v>6.6</v>
      </c>
      <c r="AZ68" s="12" cm="1">
        <f t="array" ref="AZ68">MIN(D68:AU68-C68:AT68)</f>
        <v>-7.3999999999999995</v>
      </c>
    </row>
    <row r="69" spans="1:52" s="10" customFormat="1" x14ac:dyDescent="0.25">
      <c r="A69" s="9" t="s">
        <v>73</v>
      </c>
      <c r="B69" s="10" t="str">
        <f>VLOOKUP(A69, country_to_continent!$A$2:$D$210, 4, FALSE)</f>
        <v>Asia</v>
      </c>
      <c r="C69" s="11">
        <v>18</v>
      </c>
      <c r="D69" s="12">
        <v>12.2</v>
      </c>
      <c r="E69" s="12">
        <v>9.5</v>
      </c>
      <c r="F69" s="12">
        <v>11.8</v>
      </c>
      <c r="G69" s="12">
        <v>10.5</v>
      </c>
      <c r="H69" s="12">
        <v>4.7</v>
      </c>
      <c r="I69" s="12">
        <v>5.8</v>
      </c>
      <c r="J69" s="12">
        <v>9.3000000000000007</v>
      </c>
      <c r="K69" s="12">
        <v>8.1</v>
      </c>
      <c r="L69" s="12">
        <v>6.4</v>
      </c>
      <c r="M69" s="11">
        <v>7.8</v>
      </c>
      <c r="N69" s="12">
        <v>9.4</v>
      </c>
      <c r="O69" s="12">
        <v>7.5</v>
      </c>
      <c r="P69" s="12">
        <v>9.6999999999999993</v>
      </c>
      <c r="Q69" s="12">
        <v>8.5</v>
      </c>
      <c r="R69" s="12">
        <v>9.4</v>
      </c>
      <c r="S69" s="12">
        <v>8</v>
      </c>
      <c r="T69" s="12">
        <v>6.2</v>
      </c>
      <c r="U69" s="12">
        <v>58.4</v>
      </c>
      <c r="V69" s="12">
        <v>20.5</v>
      </c>
      <c r="W69" s="11">
        <v>3.7</v>
      </c>
      <c r="X69" s="12">
        <v>11.5</v>
      </c>
      <c r="Y69" s="12">
        <v>11.9</v>
      </c>
      <c r="Z69" s="12">
        <v>6.8</v>
      </c>
      <c r="AA69" s="12">
        <v>6.1</v>
      </c>
      <c r="AB69" s="12">
        <v>10.5</v>
      </c>
      <c r="AC69" s="12">
        <v>13.1</v>
      </c>
      <c r="AD69" s="12">
        <v>6.3</v>
      </c>
      <c r="AE69" s="12">
        <v>9.9</v>
      </c>
      <c r="AF69" s="12">
        <v>4.8</v>
      </c>
      <c r="AG69" s="11">
        <v>5.0999999999999996</v>
      </c>
      <c r="AH69" s="12">
        <v>5.3</v>
      </c>
      <c r="AI69" s="12">
        <v>4</v>
      </c>
      <c r="AJ69" s="12">
        <v>6.4</v>
      </c>
      <c r="AK69" s="12">
        <v>6.4</v>
      </c>
      <c r="AL69" s="12">
        <v>6.4</v>
      </c>
      <c r="AM69" s="12">
        <v>3.5</v>
      </c>
      <c r="AN69" s="12">
        <v>3.8</v>
      </c>
      <c r="AO69" s="12">
        <v>3.3</v>
      </c>
      <c r="AP69" s="12">
        <v>2.8</v>
      </c>
      <c r="AQ69" s="11">
        <v>2</v>
      </c>
      <c r="AR69" s="12">
        <v>1.6</v>
      </c>
      <c r="AS69" s="12">
        <v>4.2</v>
      </c>
      <c r="AT69" s="12">
        <v>3.6</v>
      </c>
      <c r="AU69" s="12">
        <v>2.5</v>
      </c>
      <c r="AV69" s="11">
        <f>AVERAGE(C69:AU69)</f>
        <v>8.6044444444444448</v>
      </c>
      <c r="AW69" s="11">
        <f>MAX(C69:AU69)</f>
        <v>58.4</v>
      </c>
      <c r="AX69" s="11">
        <f>MIN(C69:AU69)</f>
        <v>1.6</v>
      </c>
      <c r="AY69" s="12" cm="1">
        <f t="array" ref="AY69">MAX(D69:AU69-C69:AT69)</f>
        <v>52.199999999999996</v>
      </c>
      <c r="AZ69" s="12" cm="1">
        <f t="array" ref="AZ69">MIN(D69:AU69-C69:AT69)</f>
        <v>-37.9</v>
      </c>
    </row>
    <row r="70" spans="1:52" s="10" customFormat="1" x14ac:dyDescent="0.25">
      <c r="A70" s="9" t="s">
        <v>74</v>
      </c>
      <c r="B70" s="10" t="str">
        <f>VLOOKUP(A70, country_to_continent!$A$2:$D$210, 4, FALSE)</f>
        <v>Asia</v>
      </c>
      <c r="C70" s="11">
        <v>20.6</v>
      </c>
      <c r="D70" s="12">
        <v>24.2</v>
      </c>
      <c r="E70" s="12">
        <v>18.7</v>
      </c>
      <c r="F70" s="12">
        <v>19.7</v>
      </c>
      <c r="G70" s="12">
        <v>12.6</v>
      </c>
      <c r="H70" s="12">
        <v>4.4000000000000004</v>
      </c>
      <c r="I70" s="12">
        <v>23.7</v>
      </c>
      <c r="J70" s="12">
        <v>27.7</v>
      </c>
      <c r="K70" s="12">
        <v>28.9</v>
      </c>
      <c r="L70" s="12">
        <v>17.399999999999999</v>
      </c>
      <c r="M70" s="11">
        <v>9</v>
      </c>
      <c r="N70" s="12">
        <v>20.2</v>
      </c>
      <c r="O70" s="12">
        <v>24.5</v>
      </c>
      <c r="P70" s="12">
        <v>22.5</v>
      </c>
      <c r="Q70" s="12">
        <v>34.9</v>
      </c>
      <c r="R70" s="12">
        <v>49.3</v>
      </c>
      <c r="S70" s="12">
        <v>23.9</v>
      </c>
      <c r="T70" s="12">
        <v>16.5</v>
      </c>
      <c r="U70" s="12">
        <v>18.5</v>
      </c>
      <c r="V70" s="12">
        <v>20.2</v>
      </c>
      <c r="W70" s="11">
        <v>12.3</v>
      </c>
      <c r="X70" s="12">
        <v>11.5</v>
      </c>
      <c r="Y70" s="12">
        <v>15.8</v>
      </c>
      <c r="Z70" s="12">
        <v>15.6</v>
      </c>
      <c r="AA70" s="12">
        <v>15.3</v>
      </c>
      <c r="AB70" s="12">
        <v>10.3</v>
      </c>
      <c r="AC70" s="12">
        <v>12</v>
      </c>
      <c r="AD70" s="12">
        <v>18.399999999999999</v>
      </c>
      <c r="AE70" s="12">
        <v>25.3</v>
      </c>
      <c r="AF70" s="12">
        <v>10.8</v>
      </c>
      <c r="AG70" s="11">
        <v>12.3</v>
      </c>
      <c r="AH70" s="12">
        <v>21.5</v>
      </c>
      <c r="AI70" s="12">
        <v>30.6</v>
      </c>
      <c r="AJ70" s="12">
        <v>34.700000000000003</v>
      </c>
      <c r="AK70" s="12">
        <v>15.6</v>
      </c>
      <c r="AL70" s="12">
        <v>11.9</v>
      </c>
      <c r="AM70" s="12">
        <v>9.1</v>
      </c>
      <c r="AN70" s="12">
        <v>9.6</v>
      </c>
      <c r="AO70" s="12">
        <v>30.2</v>
      </c>
      <c r="AP70" s="12">
        <v>34.700000000000003</v>
      </c>
      <c r="AQ70" s="11">
        <v>36.4</v>
      </c>
      <c r="AR70" s="12">
        <v>40.200000000000003</v>
      </c>
      <c r="AS70" s="12">
        <v>45.8</v>
      </c>
      <c r="AT70" s="12">
        <v>47</v>
      </c>
      <c r="AU70" s="12">
        <v>32.5</v>
      </c>
      <c r="AV70" s="11">
        <f>AVERAGE(C70:AU70)</f>
        <v>22.151111111111113</v>
      </c>
      <c r="AW70" s="11">
        <f>MAX(C70:AU70)</f>
        <v>49.3</v>
      </c>
      <c r="AX70" s="11">
        <f>MIN(C70:AU70)</f>
        <v>4.4000000000000004</v>
      </c>
      <c r="AY70" s="12" cm="1">
        <f t="array" ref="AY70">MAX(D70:AU70-C70:AT70)</f>
        <v>20.6</v>
      </c>
      <c r="AZ70" s="12" cm="1">
        <f t="array" ref="AZ70">MIN(D70:AU70-C70:AT70)</f>
        <v>-25.4</v>
      </c>
    </row>
    <row r="71" spans="1:52" s="10" customFormat="1" x14ac:dyDescent="0.25">
      <c r="A71" s="9" t="s">
        <v>75</v>
      </c>
      <c r="B71" s="10" t="str">
        <f>VLOOKUP(A71, country_to_continent!$A$2:$D$210, 4, FALSE)</f>
        <v>Asia</v>
      </c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1"/>
      <c r="N71" s="12"/>
      <c r="O71" s="12"/>
      <c r="P71" s="12"/>
      <c r="Q71" s="12"/>
      <c r="R71" s="12"/>
      <c r="S71" s="12"/>
      <c r="T71" s="12"/>
      <c r="U71" s="12"/>
      <c r="V71" s="12"/>
      <c r="W71" s="11"/>
      <c r="X71" s="12"/>
      <c r="Y71" s="12"/>
      <c r="Z71" s="12"/>
      <c r="AA71" s="12"/>
      <c r="AB71" s="12">
        <v>37</v>
      </c>
      <c r="AC71" s="12">
        <v>53.2</v>
      </c>
      <c r="AD71" s="12">
        <v>30.8</v>
      </c>
      <c r="AE71" s="12">
        <v>2.7</v>
      </c>
      <c r="AF71" s="12">
        <v>-2.2000000000000002</v>
      </c>
      <c r="AG71" s="11">
        <v>2.4</v>
      </c>
      <c r="AH71" s="12">
        <v>5.6</v>
      </c>
      <c r="AI71" s="12">
        <v>6.1</v>
      </c>
      <c r="AJ71" s="12">
        <v>1.9</v>
      </c>
      <c r="AK71" s="12">
        <v>2.2000000000000002</v>
      </c>
      <c r="AL71" s="12">
        <v>1.4</v>
      </c>
      <c r="AM71" s="12">
        <v>0.5</v>
      </c>
      <c r="AN71" s="12">
        <v>0.2</v>
      </c>
      <c r="AO71" s="12">
        <v>0.4</v>
      </c>
      <c r="AP71" s="12">
        <v>-0.2</v>
      </c>
      <c r="AQ71" s="11">
        <v>0.6</v>
      </c>
      <c r="AR71" s="12">
        <v>6</v>
      </c>
      <c r="AS71" s="12">
        <v>5</v>
      </c>
      <c r="AT71" s="12">
        <v>5.3</v>
      </c>
      <c r="AU71" s="12">
        <v>3.6</v>
      </c>
      <c r="AV71" s="11">
        <f>AVERAGE(C71:AU71)</f>
        <v>8.125</v>
      </c>
      <c r="AW71" s="11">
        <f>MAX(C71:AU71)</f>
        <v>53.2</v>
      </c>
      <c r="AX71" s="11">
        <f>MIN(C71:AU71)</f>
        <v>-2.2000000000000002</v>
      </c>
      <c r="AY71" s="12" cm="1">
        <f t="array" ref="AY71">MAX(D71:AU71-C71:AT71)</f>
        <v>37</v>
      </c>
      <c r="AZ71" s="12" cm="1">
        <f t="array" ref="AZ71">MIN(D71:AU71-C71:AT71)</f>
        <v>-28.1</v>
      </c>
    </row>
    <row r="72" spans="1:52" s="10" customFormat="1" x14ac:dyDescent="0.25">
      <c r="A72" s="9" t="s">
        <v>77</v>
      </c>
      <c r="B72" s="10" t="str">
        <f>VLOOKUP(A72, country_to_continent!$A$2:$D$210, 4, FALSE)</f>
        <v>Asia</v>
      </c>
      <c r="C72" s="11">
        <v>316.60000000000002</v>
      </c>
      <c r="D72" s="12">
        <v>116.8</v>
      </c>
      <c r="E72" s="12">
        <v>120.4</v>
      </c>
      <c r="F72" s="12">
        <v>145.6</v>
      </c>
      <c r="G72" s="12">
        <v>373.8</v>
      </c>
      <c r="H72" s="12">
        <v>304.60000000000002</v>
      </c>
      <c r="I72" s="12">
        <v>48.2</v>
      </c>
      <c r="J72" s="12">
        <v>19.899999999999999</v>
      </c>
      <c r="K72" s="12">
        <v>16.2</v>
      </c>
      <c r="L72" s="12">
        <v>20.2</v>
      </c>
      <c r="M72" s="11">
        <v>17.2</v>
      </c>
      <c r="N72" s="12">
        <v>19</v>
      </c>
      <c r="O72" s="12">
        <v>11.9</v>
      </c>
      <c r="P72" s="12">
        <v>10.9</v>
      </c>
      <c r="Q72" s="12">
        <v>12.3</v>
      </c>
      <c r="R72" s="12">
        <v>10</v>
      </c>
      <c r="S72" s="12">
        <v>11.3</v>
      </c>
      <c r="T72" s="12">
        <v>9</v>
      </c>
      <c r="U72" s="12">
        <v>5.4</v>
      </c>
      <c r="V72" s="12">
        <v>5.2</v>
      </c>
      <c r="W72" s="11">
        <v>1.1000000000000001</v>
      </c>
      <c r="X72" s="12">
        <v>1.1000000000000001</v>
      </c>
      <c r="Y72" s="12">
        <v>5.7</v>
      </c>
      <c r="Z72" s="12">
        <v>0.7</v>
      </c>
      <c r="AA72" s="12">
        <v>-0.4</v>
      </c>
      <c r="AB72" s="12">
        <v>1.3</v>
      </c>
      <c r="AC72" s="12">
        <v>2.1</v>
      </c>
      <c r="AD72" s="12">
        <v>0.5</v>
      </c>
      <c r="AE72" s="12">
        <v>4.5999999999999996</v>
      </c>
      <c r="AF72" s="12">
        <v>3.3</v>
      </c>
      <c r="AG72" s="11">
        <v>2.7</v>
      </c>
      <c r="AH72" s="12">
        <v>3.5</v>
      </c>
      <c r="AI72" s="12">
        <v>1.7</v>
      </c>
      <c r="AJ72" s="12">
        <v>1.5</v>
      </c>
      <c r="AK72" s="12">
        <v>0.5</v>
      </c>
      <c r="AL72" s="12">
        <v>-0.6</v>
      </c>
      <c r="AM72" s="12">
        <v>-0.5</v>
      </c>
      <c r="AN72" s="12">
        <v>0.2</v>
      </c>
      <c r="AO72" s="12">
        <v>0.8</v>
      </c>
      <c r="AP72" s="12">
        <v>0.8</v>
      </c>
      <c r="AQ72" s="11">
        <v>-0.6</v>
      </c>
      <c r="AR72" s="12">
        <v>1.5</v>
      </c>
      <c r="AS72" s="12">
        <v>4.4000000000000004</v>
      </c>
      <c r="AT72" s="12">
        <v>4.3</v>
      </c>
      <c r="AU72" s="12">
        <v>3</v>
      </c>
      <c r="AV72" s="11">
        <f>AVERAGE(C72:AU72)</f>
        <v>36.393333333333345</v>
      </c>
      <c r="AW72" s="11">
        <f>MAX(C72:AU72)</f>
        <v>373.8</v>
      </c>
      <c r="AX72" s="11">
        <f>MIN(C72:AU72)</f>
        <v>-0.6</v>
      </c>
      <c r="AY72" s="12" cm="1">
        <f t="array" ref="AY72">MAX(D72:AU72-C72:AT72)</f>
        <v>228.20000000000002</v>
      </c>
      <c r="AZ72" s="12" cm="1">
        <f t="array" ref="AZ72">MIN(D72:AU72-C72:AT72)</f>
        <v>-256.40000000000003</v>
      </c>
    </row>
    <row r="73" spans="1:52" s="10" customFormat="1" x14ac:dyDescent="0.25">
      <c r="A73" s="9" t="s">
        <v>80</v>
      </c>
      <c r="B73" s="10" t="str">
        <f>VLOOKUP(A73, country_to_continent!$A$2:$D$210, 4, FALSE)</f>
        <v>Asia</v>
      </c>
      <c r="C73" s="11">
        <v>7.8</v>
      </c>
      <c r="D73" s="12">
        <v>4.9000000000000004</v>
      </c>
      <c r="E73" s="12">
        <v>2.7</v>
      </c>
      <c r="F73" s="12">
        <v>1.9</v>
      </c>
      <c r="G73" s="12">
        <v>2.2999999999999998</v>
      </c>
      <c r="H73" s="12">
        <v>2</v>
      </c>
      <c r="I73" s="12">
        <v>0.6</v>
      </c>
      <c r="J73" s="12">
        <v>0.1</v>
      </c>
      <c r="K73" s="12">
        <v>0.7</v>
      </c>
      <c r="L73" s="12">
        <v>2.2999999999999998</v>
      </c>
      <c r="M73" s="11">
        <v>3.1</v>
      </c>
      <c r="N73" s="12">
        <v>3.3</v>
      </c>
      <c r="O73" s="12">
        <v>1.7</v>
      </c>
      <c r="P73" s="12">
        <v>1.3</v>
      </c>
      <c r="Q73" s="12">
        <v>0.7</v>
      </c>
      <c r="R73" s="12">
        <v>-0.1</v>
      </c>
      <c r="S73" s="12">
        <v>0.1</v>
      </c>
      <c r="T73" s="12">
        <v>1.7</v>
      </c>
      <c r="U73" s="12">
        <v>0.7</v>
      </c>
      <c r="V73" s="12">
        <v>-0.3</v>
      </c>
      <c r="W73" s="11">
        <v>-0.7</v>
      </c>
      <c r="X73" s="12">
        <v>-0.7</v>
      </c>
      <c r="Y73" s="12">
        <v>-0.9</v>
      </c>
      <c r="Z73" s="12">
        <v>-0.3</v>
      </c>
      <c r="AA73" s="12">
        <v>0</v>
      </c>
      <c r="AB73" s="12">
        <v>-0.3</v>
      </c>
      <c r="AC73" s="12">
        <v>0.3</v>
      </c>
      <c r="AD73" s="12">
        <v>0</v>
      </c>
      <c r="AE73" s="12">
        <v>1.4</v>
      </c>
      <c r="AF73" s="12">
        <v>-1.3</v>
      </c>
      <c r="AG73" s="11">
        <v>-0.7</v>
      </c>
      <c r="AH73" s="12">
        <v>-0.3</v>
      </c>
      <c r="AI73" s="12">
        <v>0</v>
      </c>
      <c r="AJ73" s="12">
        <v>0.3</v>
      </c>
      <c r="AK73" s="12">
        <v>2.8</v>
      </c>
      <c r="AL73" s="12">
        <v>0.8</v>
      </c>
      <c r="AM73" s="12">
        <v>-0.1</v>
      </c>
      <c r="AN73" s="12">
        <v>0.5</v>
      </c>
      <c r="AO73" s="12">
        <v>1</v>
      </c>
      <c r="AP73" s="12">
        <v>0.5</v>
      </c>
      <c r="AQ73" s="11">
        <v>0</v>
      </c>
      <c r="AR73" s="12">
        <v>-0.2</v>
      </c>
      <c r="AS73" s="12">
        <v>2.5</v>
      </c>
      <c r="AT73" s="12">
        <v>3.2</v>
      </c>
      <c r="AU73" s="12">
        <v>2.9</v>
      </c>
      <c r="AV73" s="11">
        <f>AVERAGE(C73:AU73)</f>
        <v>1.0711111111111111</v>
      </c>
      <c r="AW73" s="11">
        <f>MAX(C73:AU73)</f>
        <v>7.8</v>
      </c>
      <c r="AX73" s="11">
        <f>MIN(C73:AU73)</f>
        <v>-1.3</v>
      </c>
      <c r="AY73" s="12" cm="1">
        <f t="array" ref="AY73">MAX(D73:AU73-C73:AT73)</f>
        <v>2.7</v>
      </c>
      <c r="AZ73" s="12" cm="1">
        <f t="array" ref="AZ73">MIN(D73:AU73-C73:AT73)</f>
        <v>-2.8999999999999995</v>
      </c>
    </row>
    <row r="74" spans="1:52" s="10" customFormat="1" x14ac:dyDescent="0.25">
      <c r="A74" s="9" t="s">
        <v>81</v>
      </c>
      <c r="B74" s="10" t="str">
        <f>VLOOKUP(A74, country_to_continent!$A$2:$D$210, 4, FALSE)</f>
        <v>Asia</v>
      </c>
      <c r="C74" s="11">
        <v>10.9</v>
      </c>
      <c r="D74" s="12">
        <v>7.7</v>
      </c>
      <c r="E74" s="12">
        <v>7.6</v>
      </c>
      <c r="F74" s="12">
        <v>5</v>
      </c>
      <c r="G74" s="12">
        <v>4</v>
      </c>
      <c r="H74" s="12">
        <v>2.8</v>
      </c>
      <c r="I74" s="12">
        <v>0</v>
      </c>
      <c r="J74" s="12">
        <v>-0.2</v>
      </c>
      <c r="K74" s="12">
        <v>6.7</v>
      </c>
      <c r="L74" s="12">
        <v>25.7</v>
      </c>
      <c r="M74" s="11">
        <v>16.2</v>
      </c>
      <c r="N74" s="12">
        <v>8.1999999999999993</v>
      </c>
      <c r="O74" s="12">
        <v>4</v>
      </c>
      <c r="P74" s="12">
        <v>3.3</v>
      </c>
      <c r="Q74" s="12">
        <v>3.5</v>
      </c>
      <c r="R74" s="12">
        <v>2.4</v>
      </c>
      <c r="S74" s="12">
        <v>6.5</v>
      </c>
      <c r="T74" s="12">
        <v>3</v>
      </c>
      <c r="U74" s="12">
        <v>3.1</v>
      </c>
      <c r="V74" s="12">
        <v>0.6</v>
      </c>
      <c r="W74" s="11">
        <v>0.7</v>
      </c>
      <c r="X74" s="12">
        <v>1.8</v>
      </c>
      <c r="Y74" s="12">
        <v>1.8</v>
      </c>
      <c r="Z74" s="12">
        <v>1.6</v>
      </c>
      <c r="AA74" s="12">
        <v>3.4</v>
      </c>
      <c r="AB74" s="12">
        <v>3.5</v>
      </c>
      <c r="AC74" s="12">
        <v>6.3</v>
      </c>
      <c r="AD74" s="12">
        <v>4.3</v>
      </c>
      <c r="AE74" s="12">
        <v>12.7</v>
      </c>
      <c r="AF74" s="12">
        <v>-1.3</v>
      </c>
      <c r="AG74" s="11">
        <v>4.9000000000000004</v>
      </c>
      <c r="AH74" s="12">
        <v>4.2</v>
      </c>
      <c r="AI74" s="12">
        <v>4.5999999999999996</v>
      </c>
      <c r="AJ74" s="12">
        <v>4.9000000000000004</v>
      </c>
      <c r="AK74" s="12">
        <v>3</v>
      </c>
      <c r="AL74" s="12">
        <v>-1.1000000000000001</v>
      </c>
      <c r="AM74" s="12">
        <v>-0.6</v>
      </c>
      <c r="AN74" s="12">
        <v>3.6</v>
      </c>
      <c r="AO74" s="12">
        <v>4.5</v>
      </c>
      <c r="AP74" s="12">
        <v>0.7</v>
      </c>
      <c r="AQ74" s="11">
        <v>0.4</v>
      </c>
      <c r="AR74" s="12">
        <v>1.3</v>
      </c>
      <c r="AS74" s="12">
        <v>4.2</v>
      </c>
      <c r="AT74" s="12">
        <v>2.7</v>
      </c>
      <c r="AU74" s="12">
        <v>2.6</v>
      </c>
      <c r="AV74" s="11">
        <f>AVERAGE(C74:AU74)</f>
        <v>4.3488888888888884</v>
      </c>
      <c r="AW74" s="11">
        <f>MAX(C74:AU74)</f>
        <v>25.7</v>
      </c>
      <c r="AX74" s="11">
        <f>MIN(C74:AU74)</f>
        <v>-1.3</v>
      </c>
      <c r="AY74" s="12" cm="1">
        <f t="array" ref="AY74">MAX(D74:AU74-C74:AT74)</f>
        <v>19</v>
      </c>
      <c r="AZ74" s="12" cm="1">
        <f t="array" ref="AZ74">MIN(D74:AU74-C74:AT74)</f>
        <v>-14</v>
      </c>
    </row>
    <row r="75" spans="1:52" s="10" customFormat="1" x14ac:dyDescent="0.25">
      <c r="A75" s="9" t="s">
        <v>82</v>
      </c>
      <c r="B75" s="10" t="str">
        <f>VLOOKUP(A75, country_to_continent!$A$2:$D$210, 4, FALSE)</f>
        <v>Asia</v>
      </c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1"/>
      <c r="N75" s="12"/>
      <c r="O75" s="12"/>
      <c r="P75" s="12">
        <v>1662.3</v>
      </c>
      <c r="Q75" s="12">
        <v>1402</v>
      </c>
      <c r="R75" s="12">
        <v>176.4</v>
      </c>
      <c r="S75" s="12">
        <v>39.200000000000003</v>
      </c>
      <c r="T75" s="12">
        <v>17.399999999999999</v>
      </c>
      <c r="U75" s="12">
        <v>7.1</v>
      </c>
      <c r="V75" s="12">
        <v>8.3000000000000007</v>
      </c>
      <c r="W75" s="11">
        <v>13.2</v>
      </c>
      <c r="X75" s="12">
        <v>8.4</v>
      </c>
      <c r="Y75" s="12">
        <v>5.9</v>
      </c>
      <c r="Z75" s="12">
        <v>6.4</v>
      </c>
      <c r="AA75" s="12">
        <v>6.9</v>
      </c>
      <c r="AB75" s="12">
        <v>7.5</v>
      </c>
      <c r="AC75" s="12">
        <v>8.6</v>
      </c>
      <c r="AD75" s="12">
        <v>10.8</v>
      </c>
      <c r="AE75" s="12">
        <v>17.100000000000001</v>
      </c>
      <c r="AF75" s="12">
        <v>7.3</v>
      </c>
      <c r="AG75" s="11">
        <v>7.1</v>
      </c>
      <c r="AH75" s="12">
        <v>8.4</v>
      </c>
      <c r="AI75" s="12">
        <v>5.0999999999999996</v>
      </c>
      <c r="AJ75" s="12">
        <v>5.8</v>
      </c>
      <c r="AK75" s="12">
        <v>6.7</v>
      </c>
      <c r="AL75" s="12">
        <v>6.7</v>
      </c>
      <c r="AM75" s="12">
        <v>14.6</v>
      </c>
      <c r="AN75" s="12">
        <v>7.4</v>
      </c>
      <c r="AO75" s="12">
        <v>6</v>
      </c>
      <c r="AP75" s="12">
        <v>5.2</v>
      </c>
      <c r="AQ75" s="11">
        <v>6.8</v>
      </c>
      <c r="AR75" s="12">
        <v>8</v>
      </c>
      <c r="AS75" s="12">
        <v>15</v>
      </c>
      <c r="AT75" s="12">
        <v>15</v>
      </c>
      <c r="AU75" s="12">
        <v>9</v>
      </c>
      <c r="AV75" s="11">
        <f>AVERAGE(C75:AU75)</f>
        <v>110.36250000000001</v>
      </c>
      <c r="AW75" s="11">
        <f>MAX(C75:AU75)</f>
        <v>1662.3</v>
      </c>
      <c r="AX75" s="11">
        <f>MIN(C75:AU75)</f>
        <v>5.0999999999999996</v>
      </c>
      <c r="AY75" s="12" cm="1">
        <f t="array" ref="AY75">MAX(D75:AU75-C75:AT75)</f>
        <v>1662.3</v>
      </c>
      <c r="AZ75" s="12" cm="1">
        <f t="array" ref="AZ75">MIN(D75:AU75-C75:AT75)</f>
        <v>-1225.5999999999999</v>
      </c>
    </row>
    <row r="76" spans="1:52" s="10" customFormat="1" x14ac:dyDescent="0.25">
      <c r="A76" s="9" t="s">
        <v>86</v>
      </c>
      <c r="B76" s="10" t="str">
        <f>VLOOKUP(A76, country_to_continent!$A$2:$D$210, 4, FALSE)</f>
        <v>Asia</v>
      </c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1"/>
      <c r="N76" s="12"/>
      <c r="O76" s="12"/>
      <c r="P76" s="12"/>
      <c r="Q76" s="12"/>
      <c r="R76" s="12"/>
      <c r="S76" s="12"/>
      <c r="T76" s="12"/>
      <c r="U76" s="12"/>
      <c r="V76" s="12"/>
      <c r="W76" s="11"/>
      <c r="X76" s="12"/>
      <c r="Y76" s="12"/>
      <c r="Z76" s="12"/>
      <c r="AA76" s="12"/>
      <c r="AB76" s="12"/>
      <c r="AC76" s="12"/>
      <c r="AD76" s="12"/>
      <c r="AE76" s="12"/>
      <c r="AF76" s="12"/>
      <c r="AG76" s="11"/>
      <c r="AH76" s="12"/>
      <c r="AI76" s="12"/>
      <c r="AJ76" s="12"/>
      <c r="AK76" s="12">
        <v>2.9</v>
      </c>
      <c r="AL76" s="12">
        <v>3.3</v>
      </c>
      <c r="AM76" s="12">
        <v>2.9</v>
      </c>
      <c r="AN76" s="12">
        <v>1.6</v>
      </c>
      <c r="AO76" s="12">
        <v>0.6</v>
      </c>
      <c r="AP76" s="12">
        <v>1.1000000000000001</v>
      </c>
      <c r="AQ76" s="11">
        <v>2.1</v>
      </c>
      <c r="AR76" s="12">
        <v>3.4</v>
      </c>
      <c r="AS76" s="12">
        <v>4</v>
      </c>
      <c r="AT76" s="12">
        <v>3.4</v>
      </c>
      <c r="AU76" s="12">
        <v>3.1</v>
      </c>
      <c r="AV76" s="11">
        <f>AVERAGE(C76:AU76)</f>
        <v>2.5818181818181816</v>
      </c>
      <c r="AW76" s="11">
        <f>MAX(C76:AU76)</f>
        <v>4</v>
      </c>
      <c r="AX76" s="11">
        <f>MIN(C76:AU76)</f>
        <v>0.6</v>
      </c>
      <c r="AY76" s="12" cm="1">
        <f t="array" ref="AY76">MAX(D76:AU76-C76:AT76)</f>
        <v>2.9</v>
      </c>
      <c r="AZ76" s="12" cm="1">
        <f t="array" ref="AZ76">MIN(D76:AU76-C76:AT76)</f>
        <v>-1.2999999999999998</v>
      </c>
    </row>
    <row r="77" spans="1:52" s="10" customFormat="1" x14ac:dyDescent="0.25">
      <c r="A77" s="9" t="s">
        <v>87</v>
      </c>
      <c r="B77" s="10" t="str">
        <f>VLOOKUP(A77, country_to_continent!$A$2:$D$210, 4, FALSE)</f>
        <v>Asia</v>
      </c>
      <c r="C77" s="11"/>
      <c r="D77" s="12"/>
      <c r="E77" s="12"/>
      <c r="F77" s="12"/>
      <c r="G77" s="12"/>
      <c r="H77" s="12"/>
      <c r="I77" s="12"/>
      <c r="J77" s="12"/>
      <c r="K77" s="12"/>
      <c r="L77" s="12"/>
      <c r="M77" s="11"/>
      <c r="N77" s="12"/>
      <c r="O77" s="12">
        <v>-71.3</v>
      </c>
      <c r="P77" s="12">
        <v>1086.2</v>
      </c>
      <c r="Q77" s="12">
        <v>180.7</v>
      </c>
      <c r="R77" s="12">
        <v>42.2</v>
      </c>
      <c r="S77" s="12">
        <v>31.9</v>
      </c>
      <c r="T77" s="12">
        <v>23.4</v>
      </c>
      <c r="U77" s="12">
        <v>10.5</v>
      </c>
      <c r="V77" s="12">
        <v>35.9</v>
      </c>
      <c r="W77" s="11">
        <v>19.7</v>
      </c>
      <c r="X77" s="12">
        <v>6.9</v>
      </c>
      <c r="Y77" s="12">
        <v>2.1</v>
      </c>
      <c r="Z77" s="12">
        <v>3</v>
      </c>
      <c r="AA77" s="12">
        <v>4.0999999999999996</v>
      </c>
      <c r="AB77" s="12">
        <v>4.3</v>
      </c>
      <c r="AC77" s="12">
        <v>5.6</v>
      </c>
      <c r="AD77" s="12">
        <v>10.199999999999999</v>
      </c>
      <c r="AE77" s="12">
        <v>24.5</v>
      </c>
      <c r="AF77" s="12">
        <v>6.8</v>
      </c>
      <c r="AG77" s="11">
        <v>8</v>
      </c>
      <c r="AH77" s="12">
        <v>16.600000000000001</v>
      </c>
      <c r="AI77" s="12">
        <v>2.8</v>
      </c>
      <c r="AJ77" s="12">
        <v>6.6</v>
      </c>
      <c r="AK77" s="12">
        <v>7.5</v>
      </c>
      <c r="AL77" s="12">
        <v>6.5</v>
      </c>
      <c r="AM77" s="12">
        <v>0.4</v>
      </c>
      <c r="AN77" s="12">
        <v>3.2</v>
      </c>
      <c r="AO77" s="12">
        <v>1.5</v>
      </c>
      <c r="AP77" s="12">
        <v>1.1000000000000001</v>
      </c>
      <c r="AQ77" s="11">
        <v>6.3</v>
      </c>
      <c r="AR77" s="12">
        <v>11.9</v>
      </c>
      <c r="AS77" s="12">
        <v>13.9</v>
      </c>
      <c r="AT77" s="12">
        <v>11.7</v>
      </c>
      <c r="AU77" s="12">
        <v>8.6</v>
      </c>
      <c r="AV77" s="11">
        <f>AVERAGE(C77:AU77)</f>
        <v>46.463636363636368</v>
      </c>
      <c r="AW77" s="11">
        <f>MAX(C77:AU77)</f>
        <v>1086.2</v>
      </c>
      <c r="AX77" s="11">
        <f>MIN(C77:AU77)</f>
        <v>-71.3</v>
      </c>
      <c r="AY77" s="12" cm="1">
        <f t="array" ref="AY77">MAX(D77:AU77-C77:AT77)</f>
        <v>1157.5</v>
      </c>
      <c r="AZ77" s="12" cm="1">
        <f t="array" ref="AZ77">MIN(D77:AU77-C77:AT77)</f>
        <v>-905.5</v>
      </c>
    </row>
    <row r="78" spans="1:52" s="10" customFormat="1" x14ac:dyDescent="0.25">
      <c r="A78" s="9" t="s">
        <v>88</v>
      </c>
      <c r="B78" s="10" t="str">
        <f>VLOOKUP(A78, country_to_continent!$A$2:$D$210, 4, FALSE)</f>
        <v>Asia</v>
      </c>
      <c r="C78" s="11">
        <v>188.8</v>
      </c>
      <c r="D78" s="12">
        <v>33.700000000000003</v>
      </c>
      <c r="E78" s="12">
        <v>70.400000000000006</v>
      </c>
      <c r="F78" s="12">
        <v>62.5</v>
      </c>
      <c r="G78" s="12">
        <v>27.2</v>
      </c>
      <c r="H78" s="12">
        <v>114.7</v>
      </c>
      <c r="I78" s="12">
        <v>35</v>
      </c>
      <c r="J78" s="12">
        <v>6.1</v>
      </c>
      <c r="K78" s="12">
        <v>14.8</v>
      </c>
      <c r="L78" s="12">
        <v>59.7</v>
      </c>
      <c r="M78" s="11">
        <v>-26.3</v>
      </c>
      <c r="N78" s="12">
        <v>13.4</v>
      </c>
      <c r="O78" s="12">
        <v>9.8000000000000007</v>
      </c>
      <c r="P78" s="12">
        <v>5.7</v>
      </c>
      <c r="Q78" s="12">
        <v>7.7</v>
      </c>
      <c r="R78" s="12">
        <v>19.100000000000001</v>
      </c>
      <c r="S78" s="12">
        <v>19.100000000000001</v>
      </c>
      <c r="T78" s="12">
        <v>19.5</v>
      </c>
      <c r="U78" s="12">
        <v>90.1</v>
      </c>
      <c r="V78" s="12">
        <v>128.4</v>
      </c>
      <c r="W78" s="11">
        <v>8.4</v>
      </c>
      <c r="X78" s="12">
        <v>7.8</v>
      </c>
      <c r="Y78" s="12">
        <v>10.6</v>
      </c>
      <c r="Z78" s="12">
        <v>15.5</v>
      </c>
      <c r="AA78" s="12">
        <v>10.5</v>
      </c>
      <c r="AB78" s="12">
        <v>7.2</v>
      </c>
      <c r="AC78" s="12">
        <v>6.5</v>
      </c>
      <c r="AD78" s="12">
        <v>4.7</v>
      </c>
      <c r="AE78" s="12">
        <v>7.6</v>
      </c>
      <c r="AF78" s="12">
        <v>0.1</v>
      </c>
      <c r="AG78" s="11">
        <v>6</v>
      </c>
      <c r="AH78" s="12">
        <v>7.6</v>
      </c>
      <c r="AI78" s="12">
        <v>4.3</v>
      </c>
      <c r="AJ78" s="12">
        <v>6.4</v>
      </c>
      <c r="AK78" s="12">
        <v>4.0999999999999996</v>
      </c>
      <c r="AL78" s="12">
        <v>1.3</v>
      </c>
      <c r="AM78" s="12">
        <v>1.6</v>
      </c>
      <c r="AN78" s="12">
        <v>0.8</v>
      </c>
      <c r="AO78" s="12">
        <v>2</v>
      </c>
      <c r="AP78" s="12">
        <v>3.3</v>
      </c>
      <c r="AQ78" s="11">
        <v>5.0999999999999996</v>
      </c>
      <c r="AR78" s="12">
        <v>3.8</v>
      </c>
      <c r="AS78" s="12">
        <v>23</v>
      </c>
      <c r="AT78" s="12">
        <v>28.1</v>
      </c>
      <c r="AU78" s="12">
        <v>9</v>
      </c>
      <c r="AV78" s="11">
        <f>AVERAGE(C78:AU78)</f>
        <v>24.104444444444447</v>
      </c>
      <c r="AW78" s="11">
        <f>MAX(C78:AU78)</f>
        <v>188.8</v>
      </c>
      <c r="AX78" s="11">
        <f>MIN(C78:AU78)</f>
        <v>-26.3</v>
      </c>
      <c r="AY78" s="12" cm="1">
        <f t="array" ref="AY78">MAX(D78:AU78-C78:AT78)</f>
        <v>87.5</v>
      </c>
      <c r="AZ78" s="12" cm="1">
        <f t="array" ref="AZ78">MIN(D78:AU78-C78:AT78)</f>
        <v>-155.10000000000002</v>
      </c>
    </row>
    <row r="79" spans="1:52" s="10" customFormat="1" x14ac:dyDescent="0.25">
      <c r="A79" s="9" t="s">
        <v>90</v>
      </c>
      <c r="B79" s="10" t="str">
        <f>VLOOKUP(A79, country_to_continent!$A$2:$D$210, 4, FALSE)</f>
        <v>Asia</v>
      </c>
      <c r="C79" s="11">
        <v>23.9</v>
      </c>
      <c r="D79" s="12">
        <v>19.3</v>
      </c>
      <c r="E79" s="12">
        <v>18.600000000000001</v>
      </c>
      <c r="F79" s="12">
        <v>7.2</v>
      </c>
      <c r="G79" s="12">
        <v>17.600000000000001</v>
      </c>
      <c r="H79" s="12">
        <v>69.400000000000006</v>
      </c>
      <c r="I79" s="12">
        <v>95.4</v>
      </c>
      <c r="J79" s="12">
        <v>487.2</v>
      </c>
      <c r="K79" s="12">
        <v>155</v>
      </c>
      <c r="L79" s="12">
        <v>72.2</v>
      </c>
      <c r="M79" s="11">
        <v>68.900000000000006</v>
      </c>
      <c r="N79" s="12">
        <v>50.1</v>
      </c>
      <c r="O79" s="12">
        <v>99.8</v>
      </c>
      <c r="P79" s="12">
        <v>24.7</v>
      </c>
      <c r="Q79" s="12">
        <v>8.1999999999999993</v>
      </c>
      <c r="R79" s="12">
        <v>10.3</v>
      </c>
      <c r="S79" s="12">
        <v>8.9</v>
      </c>
      <c r="T79" s="12">
        <v>7.7</v>
      </c>
      <c r="U79" s="12">
        <v>4.5</v>
      </c>
      <c r="V79" s="12">
        <v>0.2</v>
      </c>
      <c r="W79" s="11">
        <v>-0.4</v>
      </c>
      <c r="X79" s="12">
        <v>-0.4</v>
      </c>
      <c r="Y79" s="12">
        <v>1.8</v>
      </c>
      <c r="Z79" s="12">
        <v>1.3</v>
      </c>
      <c r="AA79" s="12">
        <v>1.7</v>
      </c>
      <c r="AB79" s="12">
        <v>-1.4</v>
      </c>
      <c r="AC79" s="12">
        <v>4.0999999999999996</v>
      </c>
      <c r="AD79" s="12">
        <v>4.0999999999999996</v>
      </c>
      <c r="AE79" s="12">
        <v>10.7</v>
      </c>
      <c r="AF79" s="12">
        <v>1.2</v>
      </c>
      <c r="AG79" s="11">
        <v>4</v>
      </c>
      <c r="AH79" s="12">
        <v>5</v>
      </c>
      <c r="AI79" s="12">
        <v>6.6</v>
      </c>
      <c r="AJ79" s="12">
        <v>5.6</v>
      </c>
      <c r="AK79" s="12">
        <v>1.1000000000000001</v>
      </c>
      <c r="AL79" s="12">
        <v>-3.8</v>
      </c>
      <c r="AM79" s="12">
        <v>-0.8</v>
      </c>
      <c r="AN79" s="12">
        <v>4.5</v>
      </c>
      <c r="AO79" s="12">
        <v>6.1</v>
      </c>
      <c r="AP79" s="12">
        <v>2.9</v>
      </c>
      <c r="AQ79" s="11">
        <v>84.9</v>
      </c>
      <c r="AR79" s="12">
        <v>154.80000000000001</v>
      </c>
      <c r="AS79" s="12">
        <v>171.2</v>
      </c>
      <c r="AT79" s="12"/>
      <c r="AU79" s="12"/>
      <c r="AV79" s="11">
        <f>AVERAGE(C79:AU79)</f>
        <v>39.858139534883712</v>
      </c>
      <c r="AW79" s="11">
        <f>MAX(C79:AU79)</f>
        <v>487.2</v>
      </c>
      <c r="AX79" s="11">
        <f>MIN(C79:AU79)</f>
        <v>-3.8</v>
      </c>
      <c r="AY79" s="12" cm="1">
        <f t="array" ref="AY79">MAX(D79:AU79-C79:AT79)</f>
        <v>391.79999999999995</v>
      </c>
      <c r="AZ79" s="12" cm="1">
        <f t="array" ref="AZ79">MIN(D79:AU79-C79:AT79)</f>
        <v>-332.2</v>
      </c>
    </row>
    <row r="80" spans="1:52" s="10" customFormat="1" x14ac:dyDescent="0.25">
      <c r="A80" s="9" t="s">
        <v>96</v>
      </c>
      <c r="B80" s="10" t="str">
        <f>VLOOKUP(A80, country_to_continent!$A$2:$D$210, 4, FALSE)</f>
        <v>Asia</v>
      </c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1"/>
      <c r="X80" s="12"/>
      <c r="Y80" s="12">
        <v>-2.6</v>
      </c>
      <c r="Z80" s="12">
        <v>-1.6</v>
      </c>
      <c r="AA80" s="12">
        <v>1</v>
      </c>
      <c r="AB80" s="12">
        <v>4.4000000000000004</v>
      </c>
      <c r="AC80" s="12">
        <v>5.0999999999999996</v>
      </c>
      <c r="AD80" s="12">
        <v>5.6</v>
      </c>
      <c r="AE80" s="12">
        <v>8.6</v>
      </c>
      <c r="AF80" s="12">
        <v>1.2</v>
      </c>
      <c r="AG80" s="11">
        <v>2.8</v>
      </c>
      <c r="AH80" s="12">
        <v>5.8</v>
      </c>
      <c r="AI80" s="12">
        <v>6.1</v>
      </c>
      <c r="AJ80" s="12">
        <v>5.5</v>
      </c>
      <c r="AK80" s="12">
        <v>6</v>
      </c>
      <c r="AL80" s="12">
        <v>4.5999999999999996</v>
      </c>
      <c r="AM80" s="12">
        <v>2.4</v>
      </c>
      <c r="AN80" s="12">
        <v>1.2</v>
      </c>
      <c r="AO80" s="12">
        <v>3</v>
      </c>
      <c r="AP80" s="12">
        <v>2.8</v>
      </c>
      <c r="AQ80" s="11">
        <v>0.8</v>
      </c>
      <c r="AR80" s="12">
        <v>0</v>
      </c>
      <c r="AS80" s="12">
        <v>1</v>
      </c>
      <c r="AT80" s="12">
        <v>0.9</v>
      </c>
      <c r="AU80" s="12">
        <v>1.7</v>
      </c>
      <c r="AV80" s="11">
        <f>AVERAGE(C80:AU80)</f>
        <v>2.8826086956521739</v>
      </c>
      <c r="AW80" s="11">
        <f>MAX(C80:AU80)</f>
        <v>8.6</v>
      </c>
      <c r="AX80" s="11">
        <f>MIN(C80:AU80)</f>
        <v>-2.6</v>
      </c>
      <c r="AY80" s="12" cm="1">
        <f t="array" ref="AY80">MAX(D80:AU80-C80:AT80)</f>
        <v>3.4000000000000004</v>
      </c>
      <c r="AZ80" s="12" cm="1">
        <f t="array" ref="AZ80">MIN(D80:AU80-C80:AT80)</f>
        <v>-7.3999999999999995</v>
      </c>
    </row>
    <row r="81" spans="1:52" s="10" customFormat="1" x14ac:dyDescent="0.25">
      <c r="A81" s="9" t="s">
        <v>99</v>
      </c>
      <c r="B81" s="10" t="str">
        <f>VLOOKUP(A81, country_to_continent!$A$2:$D$210, 4, FALSE)</f>
        <v>Asia</v>
      </c>
      <c r="C81" s="11">
        <v>6.7</v>
      </c>
      <c r="D81" s="12">
        <v>9.6999999999999993</v>
      </c>
      <c r="E81" s="12">
        <v>5.8</v>
      </c>
      <c r="F81" s="12">
        <v>3.7</v>
      </c>
      <c r="G81" s="12">
        <v>3.9</v>
      </c>
      <c r="H81" s="12">
        <v>2.6</v>
      </c>
      <c r="I81" s="12">
        <v>0.4</v>
      </c>
      <c r="J81" s="12">
        <v>0.7</v>
      </c>
      <c r="K81" s="12">
        <v>0.3</v>
      </c>
      <c r="L81" s="12">
        <v>2.6</v>
      </c>
      <c r="M81" s="11">
        <v>3</v>
      </c>
      <c r="N81" s="12">
        <v>4.3</v>
      </c>
      <c r="O81" s="12">
        <v>4.8</v>
      </c>
      <c r="P81" s="12">
        <v>3.5</v>
      </c>
      <c r="Q81" s="12">
        <v>3.7</v>
      </c>
      <c r="R81" s="12">
        <v>3.5</v>
      </c>
      <c r="S81" s="12">
        <v>3.5</v>
      </c>
      <c r="T81" s="12">
        <v>2.7</v>
      </c>
      <c r="U81" s="12">
        <v>5.3</v>
      </c>
      <c r="V81" s="12">
        <v>2.7</v>
      </c>
      <c r="W81" s="11">
        <v>1.6</v>
      </c>
      <c r="X81" s="12">
        <v>1.4</v>
      </c>
      <c r="Y81" s="12">
        <v>1.8</v>
      </c>
      <c r="Z81" s="12">
        <v>1.1000000000000001</v>
      </c>
      <c r="AA81" s="12">
        <v>1.4</v>
      </c>
      <c r="AB81" s="12">
        <v>3</v>
      </c>
      <c r="AC81" s="12">
        <v>3.6</v>
      </c>
      <c r="AD81" s="12">
        <v>2</v>
      </c>
      <c r="AE81" s="12">
        <v>5.4</v>
      </c>
      <c r="AF81" s="12">
        <v>0.6</v>
      </c>
      <c r="AG81" s="11">
        <v>1.7</v>
      </c>
      <c r="AH81" s="12">
        <v>3.2</v>
      </c>
      <c r="AI81" s="12">
        <v>1.7</v>
      </c>
      <c r="AJ81" s="12">
        <v>2.1</v>
      </c>
      <c r="AK81" s="12">
        <v>3.1</v>
      </c>
      <c r="AL81" s="12">
        <v>2.1</v>
      </c>
      <c r="AM81" s="12">
        <v>2.1</v>
      </c>
      <c r="AN81" s="12">
        <v>3.8</v>
      </c>
      <c r="AO81" s="12">
        <v>1</v>
      </c>
      <c r="AP81" s="12">
        <v>0.7</v>
      </c>
      <c r="AQ81" s="11">
        <v>-1.1000000000000001</v>
      </c>
      <c r="AR81" s="12">
        <v>2.5</v>
      </c>
      <c r="AS81" s="12">
        <v>3.4</v>
      </c>
      <c r="AT81" s="12">
        <v>2.9</v>
      </c>
      <c r="AU81" s="12">
        <v>2.7</v>
      </c>
      <c r="AV81" s="11">
        <f>AVERAGE(C81:AU81)</f>
        <v>2.8266666666666662</v>
      </c>
      <c r="AW81" s="11">
        <f>MAX(C81:AU81)</f>
        <v>9.6999999999999993</v>
      </c>
      <c r="AX81" s="11">
        <f>MIN(C81:AU81)</f>
        <v>-1.1000000000000001</v>
      </c>
      <c r="AY81" s="12" cm="1">
        <f t="array" ref="AY81">MAX(D81:AU81-C81:AT81)</f>
        <v>3.6</v>
      </c>
      <c r="AZ81" s="12" cm="1">
        <f t="array" ref="AZ81">MIN(D81:AU81-C81:AT81)</f>
        <v>-4.8000000000000007</v>
      </c>
    </row>
    <row r="82" spans="1:52" s="10" customFormat="1" x14ac:dyDescent="0.25">
      <c r="A82" s="9" t="s">
        <v>100</v>
      </c>
      <c r="B82" s="10" t="str">
        <f>VLOOKUP(A82, country_to_continent!$A$2:$D$210, 4, FALSE)</f>
        <v>Asia</v>
      </c>
      <c r="C82" s="11">
        <v>27.9</v>
      </c>
      <c r="D82" s="12">
        <v>11.1</v>
      </c>
      <c r="E82" s="12">
        <v>-0.8</v>
      </c>
      <c r="F82" s="12">
        <v>9.9</v>
      </c>
      <c r="G82" s="12">
        <v>1</v>
      </c>
      <c r="H82" s="12">
        <v>-9.1999999999999993</v>
      </c>
      <c r="I82" s="12">
        <v>9.1</v>
      </c>
      <c r="J82" s="12">
        <v>11.7</v>
      </c>
      <c r="K82" s="12">
        <v>6.5</v>
      </c>
      <c r="L82" s="12">
        <v>7.2</v>
      </c>
      <c r="M82" s="11">
        <v>15.5</v>
      </c>
      <c r="N82" s="12">
        <v>12.5</v>
      </c>
      <c r="O82" s="12">
        <v>16.899999999999999</v>
      </c>
      <c r="P82" s="12">
        <v>20.100000000000001</v>
      </c>
      <c r="Q82" s="12">
        <v>3.4</v>
      </c>
      <c r="R82" s="12">
        <v>5.5</v>
      </c>
      <c r="S82" s="12">
        <v>6.2</v>
      </c>
      <c r="T82" s="12">
        <v>7.6</v>
      </c>
      <c r="U82" s="12">
        <v>-1.4</v>
      </c>
      <c r="V82" s="12">
        <v>3</v>
      </c>
      <c r="W82" s="11">
        <v>-1.2</v>
      </c>
      <c r="X82" s="12">
        <v>0.7</v>
      </c>
      <c r="Y82" s="12">
        <v>0.9</v>
      </c>
      <c r="Z82" s="12">
        <v>-2.8</v>
      </c>
      <c r="AA82" s="12">
        <v>6.3</v>
      </c>
      <c r="AB82" s="12">
        <v>2.5</v>
      </c>
      <c r="AC82" s="12">
        <v>3.5</v>
      </c>
      <c r="AD82" s="12">
        <v>6.8</v>
      </c>
      <c r="AE82" s="12">
        <v>12</v>
      </c>
      <c r="AF82" s="12">
        <v>4.5</v>
      </c>
      <c r="AG82" s="11">
        <v>6.1</v>
      </c>
      <c r="AH82" s="12">
        <v>11.3</v>
      </c>
      <c r="AI82" s="12">
        <v>10.9</v>
      </c>
      <c r="AJ82" s="12">
        <v>4</v>
      </c>
      <c r="AK82" s="12">
        <v>2.4</v>
      </c>
      <c r="AL82" s="12">
        <v>1.4</v>
      </c>
      <c r="AM82" s="12">
        <v>0.8</v>
      </c>
      <c r="AN82" s="12">
        <v>2.2999999999999998</v>
      </c>
      <c r="AO82" s="12">
        <v>1.4</v>
      </c>
      <c r="AP82" s="12">
        <v>1.3</v>
      </c>
      <c r="AQ82" s="11">
        <v>-1.6</v>
      </c>
      <c r="AR82" s="12">
        <v>0.2</v>
      </c>
      <c r="AS82" s="12">
        <v>2.6</v>
      </c>
      <c r="AT82" s="12">
        <v>3.5</v>
      </c>
      <c r="AU82" s="12">
        <v>2.8</v>
      </c>
      <c r="AV82" s="11">
        <f>AVERAGE(C82:AU82)</f>
        <v>5.4733333333333345</v>
      </c>
      <c r="AW82" s="11">
        <f>MAX(C82:AU82)</f>
        <v>27.9</v>
      </c>
      <c r="AX82" s="11">
        <f>MIN(C82:AU82)</f>
        <v>-9.1999999999999993</v>
      </c>
      <c r="AY82" s="12" cm="1">
        <f t="array" ref="AY82">MAX(D82:AU82-C82:AT82)</f>
        <v>18.299999999999997</v>
      </c>
      <c r="AZ82" s="12" cm="1">
        <f t="array" ref="AZ82">MIN(D82:AU82-C82:AT82)</f>
        <v>-16.799999999999997</v>
      </c>
    </row>
    <row r="83" spans="1:52" s="10" customFormat="1" x14ac:dyDescent="0.25">
      <c r="A83" s="9" t="s">
        <v>108</v>
      </c>
      <c r="B83" s="10" t="str">
        <f>VLOOKUP(A83, country_to_continent!$A$2:$D$210, 4, FALSE)</f>
        <v>Asia</v>
      </c>
      <c r="C83" s="11"/>
      <c r="D83" s="12"/>
      <c r="E83" s="12"/>
      <c r="F83" s="12"/>
      <c r="G83" s="12"/>
      <c r="H83" s="12"/>
      <c r="I83" s="12"/>
      <c r="J83" s="12"/>
      <c r="K83" s="12"/>
      <c r="L83" s="12"/>
      <c r="M83" s="11"/>
      <c r="N83" s="12">
        <v>120.2</v>
      </c>
      <c r="O83" s="12">
        <v>202.9</v>
      </c>
      <c r="P83" s="12">
        <v>268.39999999999998</v>
      </c>
      <c r="Q83" s="12">
        <v>193.4</v>
      </c>
      <c r="R83" s="12">
        <v>0.2</v>
      </c>
      <c r="S83" s="12">
        <v>46.8</v>
      </c>
      <c r="T83" s="12">
        <v>30</v>
      </c>
      <c r="U83" s="12">
        <v>9.6</v>
      </c>
      <c r="V83" s="12">
        <v>7.5</v>
      </c>
      <c r="W83" s="11">
        <v>11.4</v>
      </c>
      <c r="X83" s="12">
        <v>6.3</v>
      </c>
      <c r="Y83" s="12">
        <v>1.1000000000000001</v>
      </c>
      <c r="Z83" s="12">
        <v>5.0999999999999996</v>
      </c>
      <c r="AA83" s="12">
        <v>8.1999999999999993</v>
      </c>
      <c r="AB83" s="12">
        <v>12.7</v>
      </c>
      <c r="AC83" s="12">
        <v>4.3</v>
      </c>
      <c r="AD83" s="12">
        <v>9.6</v>
      </c>
      <c r="AE83" s="12">
        <v>28</v>
      </c>
      <c r="AF83" s="12">
        <v>7.6</v>
      </c>
      <c r="AG83" s="11">
        <v>8.3000000000000007</v>
      </c>
      <c r="AH83" s="12">
        <v>8.6999999999999993</v>
      </c>
      <c r="AI83" s="12">
        <v>13.9</v>
      </c>
      <c r="AJ83" s="12">
        <v>10.6</v>
      </c>
      <c r="AK83" s="12">
        <v>12.9</v>
      </c>
      <c r="AL83" s="12">
        <v>6.8</v>
      </c>
      <c r="AM83" s="12">
        <v>0.7</v>
      </c>
      <c r="AN83" s="12">
        <v>4.3</v>
      </c>
      <c r="AO83" s="12">
        <v>6.8</v>
      </c>
      <c r="AP83" s="12">
        <v>7.3</v>
      </c>
      <c r="AQ83" s="11">
        <v>3.7</v>
      </c>
      <c r="AR83" s="12">
        <v>7.4</v>
      </c>
      <c r="AS83" s="12">
        <v>15.2</v>
      </c>
      <c r="AT83" s="12">
        <v>12.3</v>
      </c>
      <c r="AU83" s="12">
        <v>12.2</v>
      </c>
      <c r="AV83" s="11">
        <f>AVERAGE(C83:AU83)</f>
        <v>32.482352941176472</v>
      </c>
      <c r="AW83" s="11">
        <f>MAX(C83:AU83)</f>
        <v>268.39999999999998</v>
      </c>
      <c r="AX83" s="11">
        <f>MIN(C83:AU83)</f>
        <v>0.2</v>
      </c>
      <c r="AY83" s="12" cm="1">
        <f t="array" ref="AY83">MAX(D83:AU83-C83:AT83)</f>
        <v>120.2</v>
      </c>
      <c r="AZ83" s="12" cm="1">
        <f t="array" ref="AZ83">MIN(D83:AU83-C83:AT83)</f>
        <v>-193.20000000000002</v>
      </c>
    </row>
    <row r="84" spans="1:52" s="10" customFormat="1" x14ac:dyDescent="0.25">
      <c r="A84" s="9" t="s">
        <v>112</v>
      </c>
      <c r="B84" s="10" t="str">
        <f>VLOOKUP(A84, country_to_continent!$A$2:$D$210, 4, FALSE)</f>
        <v>Asia</v>
      </c>
      <c r="C84" s="11"/>
      <c r="D84" s="12"/>
      <c r="E84" s="12"/>
      <c r="F84" s="12"/>
      <c r="G84" s="12"/>
      <c r="H84" s="12"/>
      <c r="I84" s="12"/>
      <c r="J84" s="12"/>
      <c r="K84" s="12"/>
      <c r="L84" s="12"/>
      <c r="M84" s="11"/>
      <c r="N84" s="12"/>
      <c r="O84" s="12"/>
      <c r="P84" s="12"/>
      <c r="Q84" s="12"/>
      <c r="R84" s="12"/>
      <c r="S84" s="12"/>
      <c r="T84" s="12"/>
      <c r="U84" s="12">
        <v>47.3</v>
      </c>
      <c r="V84" s="12">
        <v>26.8</v>
      </c>
      <c r="W84" s="11">
        <v>4.3</v>
      </c>
      <c r="X84" s="12">
        <v>-19.8</v>
      </c>
      <c r="Y84" s="12">
        <v>21.9</v>
      </c>
      <c r="Z84" s="12">
        <v>47.5</v>
      </c>
      <c r="AA84" s="12">
        <v>8</v>
      </c>
      <c r="AB84" s="12">
        <v>6.9</v>
      </c>
      <c r="AC84" s="12">
        <v>16.600000000000001</v>
      </c>
      <c r="AD84" s="12">
        <v>34.4</v>
      </c>
      <c r="AE84" s="12">
        <v>20.9</v>
      </c>
      <c r="AF84" s="12">
        <v>3.7</v>
      </c>
      <c r="AG84" s="11">
        <v>5.9</v>
      </c>
      <c r="AH84" s="12">
        <v>6.8</v>
      </c>
      <c r="AI84" s="12">
        <v>0.4</v>
      </c>
      <c r="AJ84" s="12">
        <v>6.4</v>
      </c>
      <c r="AK84" s="12">
        <v>5.7</v>
      </c>
      <c r="AL84" s="12">
        <v>7.3</v>
      </c>
      <c r="AM84" s="12">
        <v>9.1</v>
      </c>
      <c r="AN84" s="12">
        <v>4.5999999999999996</v>
      </c>
      <c r="AO84" s="12">
        <v>5.9</v>
      </c>
      <c r="AP84" s="12">
        <v>8.6</v>
      </c>
      <c r="AQ84" s="11">
        <v>5.7</v>
      </c>
      <c r="AR84" s="12">
        <v>3.6</v>
      </c>
      <c r="AS84" s="12">
        <v>16.2</v>
      </c>
      <c r="AT84" s="12">
        <v>14.2</v>
      </c>
      <c r="AU84" s="12">
        <v>7.8</v>
      </c>
      <c r="AV84" s="11">
        <f>AVERAGE(C84:AU84)</f>
        <v>12.100000000000001</v>
      </c>
      <c r="AW84" s="11">
        <f>MAX(C84:AU84)</f>
        <v>47.5</v>
      </c>
      <c r="AX84" s="11">
        <f>MIN(C84:AU84)</f>
        <v>-19.8</v>
      </c>
      <c r="AY84" s="12" cm="1">
        <f t="array" ref="AY84">MAX(D84:AU84-C84:AT84)</f>
        <v>47.3</v>
      </c>
      <c r="AZ84" s="12" cm="1">
        <f t="array" ref="AZ84">MIN(D84:AU84-C84:AT84)</f>
        <v>-39.5</v>
      </c>
    </row>
    <row r="85" spans="1:52" s="10" customFormat="1" x14ac:dyDescent="0.25">
      <c r="A85" s="9" t="s">
        <v>115</v>
      </c>
      <c r="B85" s="10" t="str">
        <f>VLOOKUP(A85, country_to_continent!$A$2:$D$210, 4, FALSE)</f>
        <v>Asia</v>
      </c>
      <c r="C85" s="11">
        <v>9.8000000000000007</v>
      </c>
      <c r="D85" s="12">
        <v>13.4</v>
      </c>
      <c r="E85" s="12">
        <v>10.4</v>
      </c>
      <c r="F85" s="12">
        <v>14.2</v>
      </c>
      <c r="G85" s="12">
        <v>6.2</v>
      </c>
      <c r="H85" s="12">
        <v>4.0999999999999996</v>
      </c>
      <c r="I85" s="12">
        <v>15.9</v>
      </c>
      <c r="J85" s="12">
        <v>13.3</v>
      </c>
      <c r="K85" s="12">
        <v>11</v>
      </c>
      <c r="L85" s="12">
        <v>8.1</v>
      </c>
      <c r="M85" s="11">
        <v>8.9</v>
      </c>
      <c r="N85" s="12">
        <v>7.9</v>
      </c>
      <c r="O85" s="12">
        <v>21.1</v>
      </c>
      <c r="P85" s="12">
        <v>8.9</v>
      </c>
      <c r="Q85" s="12">
        <v>9</v>
      </c>
      <c r="R85" s="12">
        <v>7.7</v>
      </c>
      <c r="S85" s="12">
        <v>7.2</v>
      </c>
      <c r="T85" s="12">
        <v>8.1</v>
      </c>
      <c r="U85" s="12">
        <v>8.3000000000000007</v>
      </c>
      <c r="V85" s="12">
        <v>11.4</v>
      </c>
      <c r="W85" s="11">
        <v>3.4</v>
      </c>
      <c r="X85" s="12">
        <v>2.4</v>
      </c>
      <c r="Y85" s="12">
        <v>2.9</v>
      </c>
      <c r="Z85" s="12">
        <v>4.7</v>
      </c>
      <c r="AA85" s="12">
        <v>4</v>
      </c>
      <c r="AB85" s="12">
        <v>4.5</v>
      </c>
      <c r="AC85" s="12">
        <v>8</v>
      </c>
      <c r="AD85" s="12">
        <v>6.2</v>
      </c>
      <c r="AE85" s="12">
        <v>6.7</v>
      </c>
      <c r="AF85" s="12">
        <v>12.6</v>
      </c>
      <c r="AG85" s="11">
        <v>9.6</v>
      </c>
      <c r="AH85" s="12">
        <v>9.6</v>
      </c>
      <c r="AI85" s="12">
        <v>8.3000000000000007</v>
      </c>
      <c r="AJ85" s="12">
        <v>9.9</v>
      </c>
      <c r="AK85" s="12">
        <v>9</v>
      </c>
      <c r="AL85" s="12">
        <v>7.2</v>
      </c>
      <c r="AM85" s="12">
        <v>9.9</v>
      </c>
      <c r="AN85" s="12">
        <v>4.5</v>
      </c>
      <c r="AO85" s="12">
        <v>4.0999999999999996</v>
      </c>
      <c r="AP85" s="12">
        <v>4.5999999999999996</v>
      </c>
      <c r="AQ85" s="11">
        <v>6.1</v>
      </c>
      <c r="AR85" s="12">
        <v>3.6</v>
      </c>
      <c r="AS85" s="12">
        <v>6.3</v>
      </c>
      <c r="AT85" s="12">
        <v>7.8</v>
      </c>
      <c r="AU85" s="12">
        <v>6.7</v>
      </c>
      <c r="AV85" s="11">
        <f>AVERAGE(C85:AU85)</f>
        <v>8.1666666666666696</v>
      </c>
      <c r="AW85" s="11">
        <f>MAX(C85:AU85)</f>
        <v>21.1</v>
      </c>
      <c r="AX85" s="11">
        <f>MIN(C85:AU85)</f>
        <v>2.4</v>
      </c>
      <c r="AY85" s="12" cm="1">
        <f t="array" ref="AY85">MAX(D85:AU85-C85:AT85)</f>
        <v>13.200000000000001</v>
      </c>
      <c r="AZ85" s="12" cm="1">
        <f t="array" ref="AZ85">MIN(D85:AU85-C85:AT85)</f>
        <v>-12.200000000000001</v>
      </c>
    </row>
    <row r="86" spans="1:52" s="10" customFormat="1" x14ac:dyDescent="0.25">
      <c r="A86" s="9" t="s">
        <v>122</v>
      </c>
      <c r="B86" s="10" t="str">
        <f>VLOOKUP(A86, country_to_continent!$A$2:$D$210, 4, FALSE)</f>
        <v>Asia</v>
      </c>
      <c r="C86" s="11">
        <v>10</v>
      </c>
      <c r="D86" s="12">
        <v>6.4</v>
      </c>
      <c r="E86" s="12">
        <v>2.5</v>
      </c>
      <c r="F86" s="12">
        <v>-2.1</v>
      </c>
      <c r="G86" s="12">
        <v>-7.4</v>
      </c>
      <c r="H86" s="12">
        <v>-4</v>
      </c>
      <c r="I86" s="12">
        <v>7.6</v>
      </c>
      <c r="J86" s="12">
        <v>2.6</v>
      </c>
      <c r="K86" s="12">
        <v>1.6</v>
      </c>
      <c r="L86" s="12">
        <v>1.6</v>
      </c>
      <c r="M86" s="11">
        <v>10</v>
      </c>
      <c r="N86" s="12">
        <v>4.5999999999999996</v>
      </c>
      <c r="O86" s="12">
        <v>1</v>
      </c>
      <c r="P86" s="12">
        <v>1.1000000000000001</v>
      </c>
      <c r="Q86" s="12">
        <v>-0.7</v>
      </c>
      <c r="R86" s="12">
        <v>-1.1000000000000001</v>
      </c>
      <c r="S86" s="12">
        <v>0.5</v>
      </c>
      <c r="T86" s="12">
        <v>-0.4</v>
      </c>
      <c r="U86" s="12">
        <v>0.4</v>
      </c>
      <c r="V86" s="12">
        <v>0.5</v>
      </c>
      <c r="W86" s="11">
        <v>-1.2</v>
      </c>
      <c r="X86" s="12">
        <v>-0.8</v>
      </c>
      <c r="Y86" s="12">
        <v>-0.3</v>
      </c>
      <c r="Z86" s="12">
        <v>0.2</v>
      </c>
      <c r="AA86" s="12">
        <v>0.8</v>
      </c>
      <c r="AB86" s="12">
        <v>1.9</v>
      </c>
      <c r="AC86" s="12">
        <v>3.2</v>
      </c>
      <c r="AD86" s="12">
        <v>5.9</v>
      </c>
      <c r="AE86" s="12">
        <v>12.6</v>
      </c>
      <c r="AF86" s="12">
        <v>3.5</v>
      </c>
      <c r="AG86" s="11">
        <v>3.3</v>
      </c>
      <c r="AH86" s="12">
        <v>4.0999999999999996</v>
      </c>
      <c r="AI86" s="12">
        <v>2.9</v>
      </c>
      <c r="AJ86" s="12">
        <v>1</v>
      </c>
      <c r="AK86" s="12">
        <v>1</v>
      </c>
      <c r="AL86" s="12">
        <v>0.1</v>
      </c>
      <c r="AM86" s="12">
        <v>1.1000000000000001</v>
      </c>
      <c r="AN86" s="12">
        <v>1.6</v>
      </c>
      <c r="AO86" s="12">
        <v>0.9</v>
      </c>
      <c r="AP86" s="12">
        <v>0.1</v>
      </c>
      <c r="AQ86" s="11">
        <v>-0.9</v>
      </c>
      <c r="AR86" s="12">
        <v>1.5</v>
      </c>
      <c r="AS86" s="12">
        <v>2.8</v>
      </c>
      <c r="AT86" s="12">
        <v>1.1000000000000001</v>
      </c>
      <c r="AU86" s="12">
        <v>1.7</v>
      </c>
      <c r="AV86" s="11">
        <f>AVERAGE(C86:AU86)</f>
        <v>1.8399999999999994</v>
      </c>
      <c r="AW86" s="11">
        <f>MAX(C86:AU86)</f>
        <v>12.6</v>
      </c>
      <c r="AX86" s="11">
        <f>MIN(C86:AU86)</f>
        <v>-7.4</v>
      </c>
      <c r="AY86" s="12" cm="1">
        <f t="array" ref="AY86">MAX(D86:AU86-C86:AT86)</f>
        <v>11.6</v>
      </c>
      <c r="AZ86" s="12" cm="1">
        <f t="array" ref="AZ86">MIN(D86:AU86-C86:AT86)</f>
        <v>-9.1</v>
      </c>
    </row>
    <row r="87" spans="1:52" s="10" customFormat="1" x14ac:dyDescent="0.25">
      <c r="A87" s="9" t="s">
        <v>123</v>
      </c>
      <c r="B87" s="10" t="str">
        <f>VLOOKUP(A87, country_to_continent!$A$2:$D$210, 4, FALSE)</f>
        <v>Asia</v>
      </c>
      <c r="C87" s="11">
        <v>11.9</v>
      </c>
      <c r="D87" s="12">
        <v>11.9</v>
      </c>
      <c r="E87" s="12">
        <v>5.9</v>
      </c>
      <c r="F87" s="12">
        <v>6.4</v>
      </c>
      <c r="G87" s="12">
        <v>6.1</v>
      </c>
      <c r="H87" s="12">
        <v>5.6</v>
      </c>
      <c r="I87" s="12">
        <v>3.5</v>
      </c>
      <c r="J87" s="12">
        <v>4.7</v>
      </c>
      <c r="K87" s="12">
        <v>8.8000000000000007</v>
      </c>
      <c r="L87" s="12">
        <v>7.9</v>
      </c>
      <c r="M87" s="11">
        <v>9.1</v>
      </c>
      <c r="N87" s="12">
        <v>12.6</v>
      </c>
      <c r="O87" s="12">
        <v>4.8</v>
      </c>
      <c r="P87" s="12">
        <v>9.8000000000000007</v>
      </c>
      <c r="Q87" s="12">
        <v>11.3</v>
      </c>
      <c r="R87" s="12">
        <v>13</v>
      </c>
      <c r="S87" s="12">
        <v>10.8</v>
      </c>
      <c r="T87" s="12">
        <v>12.8</v>
      </c>
      <c r="U87" s="12">
        <v>6.8</v>
      </c>
      <c r="V87" s="12">
        <v>5.7</v>
      </c>
      <c r="W87" s="11">
        <v>3.6</v>
      </c>
      <c r="X87" s="12">
        <v>4.4000000000000004</v>
      </c>
      <c r="Y87" s="12">
        <v>3.5</v>
      </c>
      <c r="Z87" s="12">
        <v>3.1</v>
      </c>
      <c r="AA87" s="12">
        <v>4.5999999999999996</v>
      </c>
      <c r="AB87" s="12">
        <v>9.3000000000000007</v>
      </c>
      <c r="AC87" s="12">
        <v>7.9</v>
      </c>
      <c r="AD87" s="12">
        <v>7.8</v>
      </c>
      <c r="AE87" s="12">
        <v>12</v>
      </c>
      <c r="AF87" s="12">
        <v>19.600000000000001</v>
      </c>
      <c r="AG87" s="11">
        <v>10.1</v>
      </c>
      <c r="AH87" s="12">
        <v>13.7</v>
      </c>
      <c r="AI87" s="12">
        <v>11</v>
      </c>
      <c r="AJ87" s="12">
        <v>7.4</v>
      </c>
      <c r="AK87" s="12">
        <v>8.6</v>
      </c>
      <c r="AL87" s="12">
        <v>4.5</v>
      </c>
      <c r="AM87" s="12">
        <v>2.9</v>
      </c>
      <c r="AN87" s="12">
        <v>4.0999999999999996</v>
      </c>
      <c r="AO87" s="12">
        <v>3.9</v>
      </c>
      <c r="AP87" s="12">
        <v>6.7</v>
      </c>
      <c r="AQ87" s="11">
        <v>10.7</v>
      </c>
      <c r="AR87" s="12">
        <v>8.9</v>
      </c>
      <c r="AS87" s="12">
        <v>12.1</v>
      </c>
      <c r="AT87" s="12">
        <v>29.2</v>
      </c>
      <c r="AU87" s="12">
        <v>23.6</v>
      </c>
      <c r="AV87" s="11">
        <f>AVERAGE(C87:AU87)</f>
        <v>8.9466666666666672</v>
      </c>
      <c r="AW87" s="11">
        <f>MAX(C87:AU87)</f>
        <v>29.2</v>
      </c>
      <c r="AX87" s="11">
        <f>MIN(C87:AU87)</f>
        <v>2.9</v>
      </c>
      <c r="AY87" s="12" cm="1">
        <f t="array" ref="AY87">MAX(D87:AU87-C87:AT87)</f>
        <v>17.100000000000001</v>
      </c>
      <c r="AZ87" s="12" cm="1">
        <f t="array" ref="AZ87">MIN(D87:AU87-C87:AT87)</f>
        <v>-9.5000000000000018</v>
      </c>
    </row>
    <row r="88" spans="1:52" s="10" customFormat="1" x14ac:dyDescent="0.25">
      <c r="A88" s="9" t="s">
        <v>129</v>
      </c>
      <c r="B88" s="10" t="str">
        <f>VLOOKUP(A88, country_to_continent!$A$2:$D$210, 4, FALSE)</f>
        <v>Asia</v>
      </c>
      <c r="C88" s="11">
        <v>18.2</v>
      </c>
      <c r="D88" s="12">
        <v>13.1</v>
      </c>
      <c r="E88" s="12">
        <v>9</v>
      </c>
      <c r="F88" s="12">
        <v>5.3</v>
      </c>
      <c r="G88" s="12">
        <v>46.7</v>
      </c>
      <c r="H88" s="12">
        <v>23.2</v>
      </c>
      <c r="I88" s="12">
        <v>-0.3</v>
      </c>
      <c r="J88" s="12">
        <v>3</v>
      </c>
      <c r="K88" s="12">
        <v>12.2</v>
      </c>
      <c r="L88" s="12">
        <v>11.4</v>
      </c>
      <c r="M88" s="11">
        <v>13.2</v>
      </c>
      <c r="N88" s="12">
        <v>19.399999999999999</v>
      </c>
      <c r="O88" s="12">
        <v>8.6</v>
      </c>
      <c r="P88" s="12">
        <v>6.8</v>
      </c>
      <c r="Q88" s="12">
        <v>12.5</v>
      </c>
      <c r="R88" s="12">
        <v>6.9</v>
      </c>
      <c r="S88" s="12">
        <v>8.3000000000000007</v>
      </c>
      <c r="T88" s="12">
        <v>5.6</v>
      </c>
      <c r="U88" s="12">
        <v>9.4</v>
      </c>
      <c r="V88" s="12">
        <v>6.2</v>
      </c>
      <c r="W88" s="11">
        <v>6.5</v>
      </c>
      <c r="X88" s="12">
        <v>5.4</v>
      </c>
      <c r="Y88" s="12">
        <v>2.8</v>
      </c>
      <c r="Z88" s="12">
        <v>2.2000000000000002</v>
      </c>
      <c r="AA88" s="12">
        <v>4.8</v>
      </c>
      <c r="AB88" s="12">
        <v>6.6</v>
      </c>
      <c r="AC88" s="12">
        <v>5.4</v>
      </c>
      <c r="AD88" s="12">
        <v>2.9</v>
      </c>
      <c r="AE88" s="12">
        <v>8.1999999999999993</v>
      </c>
      <c r="AF88" s="12">
        <v>4.2</v>
      </c>
      <c r="AG88" s="11">
        <v>3.7</v>
      </c>
      <c r="AH88" s="12">
        <v>4.7</v>
      </c>
      <c r="AI88" s="12">
        <v>3.2</v>
      </c>
      <c r="AJ88" s="12">
        <v>2.6</v>
      </c>
      <c r="AK88" s="12">
        <v>3.6</v>
      </c>
      <c r="AL88" s="12">
        <v>0.7</v>
      </c>
      <c r="AM88" s="12">
        <v>1.2</v>
      </c>
      <c r="AN88" s="12">
        <v>2.9</v>
      </c>
      <c r="AO88" s="12">
        <v>5.3</v>
      </c>
      <c r="AP88" s="12">
        <v>2.4</v>
      </c>
      <c r="AQ88" s="11">
        <v>2.4</v>
      </c>
      <c r="AR88" s="12">
        <v>3.9</v>
      </c>
      <c r="AS88" s="12">
        <v>5.8</v>
      </c>
      <c r="AT88" s="12">
        <v>5.8</v>
      </c>
      <c r="AU88" s="12">
        <v>3.2</v>
      </c>
      <c r="AV88" s="11">
        <f>AVERAGE(C88:AU88)</f>
        <v>7.5355555555555531</v>
      </c>
      <c r="AW88" s="11">
        <f>MAX(C88:AU88)</f>
        <v>46.7</v>
      </c>
      <c r="AX88" s="11">
        <f>MIN(C88:AU88)</f>
        <v>-0.3</v>
      </c>
      <c r="AY88" s="12" cm="1">
        <f t="array" ref="AY88">MAX(D88:AU88-C88:AT88)</f>
        <v>41.400000000000006</v>
      </c>
      <c r="AZ88" s="12" cm="1">
        <f t="array" ref="AZ88">MIN(D88:AU88-C88:AT88)</f>
        <v>-23.500000000000004</v>
      </c>
    </row>
    <row r="89" spans="1:52" s="10" customFormat="1" x14ac:dyDescent="0.25">
      <c r="A89" s="9" t="s">
        <v>133</v>
      </c>
      <c r="B89" s="10" t="str">
        <f>VLOOKUP(A89, country_to_continent!$A$2:$D$210, 4, FALSE)</f>
        <v>Asia</v>
      </c>
      <c r="C89" s="11">
        <v>6.8</v>
      </c>
      <c r="D89" s="12">
        <v>8.5</v>
      </c>
      <c r="E89" s="12">
        <v>5.7</v>
      </c>
      <c r="F89" s="12">
        <v>2.7</v>
      </c>
      <c r="G89" s="12">
        <v>1.1000000000000001</v>
      </c>
      <c r="H89" s="12">
        <v>1.1000000000000001</v>
      </c>
      <c r="I89" s="12">
        <v>1.9</v>
      </c>
      <c r="J89" s="12">
        <v>4.5</v>
      </c>
      <c r="K89" s="12">
        <v>4.8</v>
      </c>
      <c r="L89" s="12">
        <v>3.3</v>
      </c>
      <c r="M89" s="11">
        <v>3</v>
      </c>
      <c r="N89" s="12">
        <v>4.5</v>
      </c>
      <c r="O89" s="12">
        <v>2.9</v>
      </c>
      <c r="P89" s="12">
        <v>-0.7</v>
      </c>
      <c r="Q89" s="12">
        <v>1.4</v>
      </c>
      <c r="R89" s="12">
        <v>3</v>
      </c>
      <c r="S89" s="12">
        <v>7</v>
      </c>
      <c r="T89" s="12">
        <v>2.7</v>
      </c>
      <c r="U89" s="12">
        <v>2.9</v>
      </c>
      <c r="V89" s="12">
        <v>2.2000000000000002</v>
      </c>
      <c r="W89" s="11">
        <v>1.6</v>
      </c>
      <c r="X89" s="12">
        <v>1.7</v>
      </c>
      <c r="Y89" s="12">
        <v>0.2</v>
      </c>
      <c r="Z89" s="12">
        <v>2.2999999999999998</v>
      </c>
      <c r="AA89" s="12">
        <v>6.8</v>
      </c>
      <c r="AB89" s="12">
        <v>9</v>
      </c>
      <c r="AC89" s="12">
        <v>11.7</v>
      </c>
      <c r="AD89" s="12">
        <v>13.7</v>
      </c>
      <c r="AE89" s="12">
        <v>15.1</v>
      </c>
      <c r="AF89" s="12">
        <v>-4.9000000000000004</v>
      </c>
      <c r="AG89" s="11">
        <v>-2.4</v>
      </c>
      <c r="AH89" s="12">
        <v>2</v>
      </c>
      <c r="AI89" s="12">
        <v>1.8</v>
      </c>
      <c r="AJ89" s="12">
        <v>3.1</v>
      </c>
      <c r="AK89" s="12">
        <v>4.2</v>
      </c>
      <c r="AL89" s="12">
        <v>0.9</v>
      </c>
      <c r="AM89" s="12">
        <v>2.7</v>
      </c>
      <c r="AN89" s="12">
        <v>0.6</v>
      </c>
      <c r="AO89" s="12">
        <v>0.1</v>
      </c>
      <c r="AP89" s="12">
        <v>-0.9</v>
      </c>
      <c r="AQ89" s="11">
        <v>-2.5</v>
      </c>
      <c r="AR89" s="12">
        <v>2.2999999999999998</v>
      </c>
      <c r="AS89" s="12">
        <v>5</v>
      </c>
      <c r="AT89" s="12">
        <v>2.8</v>
      </c>
      <c r="AU89" s="12">
        <v>2.2999999999999998</v>
      </c>
      <c r="AV89" s="11">
        <f>AVERAGE(C89:AU89)</f>
        <v>3.3</v>
      </c>
      <c r="AW89" s="11">
        <f>MAX(C89:AU89)</f>
        <v>15.1</v>
      </c>
      <c r="AX89" s="11">
        <f>MIN(C89:AU89)</f>
        <v>-4.9000000000000004</v>
      </c>
      <c r="AY89" s="12" cm="1">
        <f t="array" ref="AY89">MAX(D89:AU89-C89:AT89)</f>
        <v>4.8</v>
      </c>
      <c r="AZ89" s="12" cm="1">
        <f t="array" ref="AZ89">MIN(D89:AU89-C89:AT89)</f>
        <v>-20</v>
      </c>
    </row>
    <row r="90" spans="1:52" s="10" customFormat="1" x14ac:dyDescent="0.25">
      <c r="A90" s="9" t="s">
        <v>141</v>
      </c>
      <c r="B90" s="10" t="str">
        <f>VLOOKUP(A90, country_to_continent!$A$2:$D$210, 4, FALSE)</f>
        <v>Asia</v>
      </c>
      <c r="C90" s="11">
        <v>4.4000000000000004</v>
      </c>
      <c r="D90" s="12">
        <v>3.6</v>
      </c>
      <c r="E90" s="12">
        <v>1.9</v>
      </c>
      <c r="F90" s="12">
        <v>0.6</v>
      </c>
      <c r="G90" s="12">
        <v>-0.7</v>
      </c>
      <c r="H90" s="12">
        <v>-2.2999999999999998</v>
      </c>
      <c r="I90" s="12">
        <v>-3.1</v>
      </c>
      <c r="J90" s="12">
        <v>-2.4</v>
      </c>
      <c r="K90" s="12">
        <v>-0.4</v>
      </c>
      <c r="L90" s="12">
        <v>1.2</v>
      </c>
      <c r="M90" s="11">
        <v>-1.1000000000000001</v>
      </c>
      <c r="N90" s="12">
        <v>3.9</v>
      </c>
      <c r="O90" s="12">
        <v>-1</v>
      </c>
      <c r="P90" s="12">
        <v>1.2</v>
      </c>
      <c r="Q90" s="12">
        <v>1.4</v>
      </c>
      <c r="R90" s="12">
        <v>5.0999999999999996</v>
      </c>
      <c r="S90" s="12">
        <v>0.3</v>
      </c>
      <c r="T90" s="12">
        <v>-0.2</v>
      </c>
      <c r="U90" s="12">
        <v>-0.4</v>
      </c>
      <c r="V90" s="12">
        <v>-2.1</v>
      </c>
      <c r="W90" s="11">
        <v>-1</v>
      </c>
      <c r="X90" s="12">
        <v>-1.1000000000000001</v>
      </c>
      <c r="Y90" s="12">
        <v>0.1</v>
      </c>
      <c r="Z90" s="12">
        <v>0.5</v>
      </c>
      <c r="AA90" s="12">
        <v>0.3</v>
      </c>
      <c r="AB90" s="12">
        <v>0.6</v>
      </c>
      <c r="AC90" s="12">
        <v>1.9</v>
      </c>
      <c r="AD90" s="12">
        <v>5</v>
      </c>
      <c r="AE90" s="12">
        <v>6.1</v>
      </c>
      <c r="AF90" s="12">
        <v>4.3</v>
      </c>
      <c r="AG90" s="11">
        <v>3.7</v>
      </c>
      <c r="AH90" s="12">
        <v>3.7</v>
      </c>
      <c r="AI90" s="12">
        <v>2.9</v>
      </c>
      <c r="AJ90" s="12">
        <v>3.5</v>
      </c>
      <c r="AK90" s="12">
        <v>2.2000000000000002</v>
      </c>
      <c r="AL90" s="12">
        <v>1.2</v>
      </c>
      <c r="AM90" s="12">
        <v>2.1</v>
      </c>
      <c r="AN90" s="12">
        <v>-0.8</v>
      </c>
      <c r="AO90" s="12">
        <v>2.5</v>
      </c>
      <c r="AP90" s="12">
        <v>-2.1</v>
      </c>
      <c r="AQ90" s="11">
        <v>3.4</v>
      </c>
      <c r="AR90" s="12">
        <v>3.1</v>
      </c>
      <c r="AS90" s="12">
        <v>2.5</v>
      </c>
      <c r="AT90" s="12">
        <v>2.5</v>
      </c>
      <c r="AU90" s="12">
        <v>2.2000000000000002</v>
      </c>
      <c r="AV90" s="11">
        <f>AVERAGE(C90:AU90)</f>
        <v>1.315555555555556</v>
      </c>
      <c r="AW90" s="11">
        <f>MAX(C90:AU90)</f>
        <v>6.1</v>
      </c>
      <c r="AX90" s="11">
        <f>MIN(C90:AU90)</f>
        <v>-3.1</v>
      </c>
      <c r="AY90" s="12" cm="1">
        <f t="array" ref="AY90">MAX(D90:AU90-C90:AT90)</f>
        <v>5.5</v>
      </c>
      <c r="AZ90" s="12" cm="1">
        <f t="array" ref="AZ90">MIN(D90:AU90-C90:AT90)</f>
        <v>-4.9000000000000004</v>
      </c>
    </row>
    <row r="91" spans="1:52" s="10" customFormat="1" x14ac:dyDescent="0.25">
      <c r="A91" s="9" t="s">
        <v>146</v>
      </c>
      <c r="B91" s="10" t="str">
        <f>VLOOKUP(A91, country_to_continent!$A$2:$D$210, 4, FALSE)</f>
        <v>Asia</v>
      </c>
      <c r="C91" s="11">
        <v>8.5</v>
      </c>
      <c r="D91" s="12">
        <v>8.1999999999999993</v>
      </c>
      <c r="E91" s="12">
        <v>3.9</v>
      </c>
      <c r="F91" s="12">
        <v>1</v>
      </c>
      <c r="G91" s="12">
        <v>2.6</v>
      </c>
      <c r="H91" s="12">
        <v>0.5</v>
      </c>
      <c r="I91" s="12">
        <v>-1.4</v>
      </c>
      <c r="J91" s="12">
        <v>0.5</v>
      </c>
      <c r="K91" s="12">
        <v>1.5</v>
      </c>
      <c r="L91" s="12">
        <v>2.2999999999999998</v>
      </c>
      <c r="M91" s="11">
        <v>3.4</v>
      </c>
      <c r="N91" s="12">
        <v>3.4</v>
      </c>
      <c r="O91" s="12">
        <v>2.2000000000000002</v>
      </c>
      <c r="P91" s="12">
        <v>2.2999999999999998</v>
      </c>
      <c r="Q91" s="12">
        <v>3.1</v>
      </c>
      <c r="R91" s="12">
        <v>1.7</v>
      </c>
      <c r="S91" s="12">
        <v>1.4</v>
      </c>
      <c r="T91" s="12">
        <v>2</v>
      </c>
      <c r="U91" s="12">
        <v>-0.3</v>
      </c>
      <c r="V91" s="12">
        <v>0</v>
      </c>
      <c r="W91" s="11">
        <v>1.3</v>
      </c>
      <c r="X91" s="12">
        <v>1</v>
      </c>
      <c r="Y91" s="12">
        <v>-0.4</v>
      </c>
      <c r="Z91" s="12">
        <v>0.5</v>
      </c>
      <c r="AA91" s="12">
        <v>1.7</v>
      </c>
      <c r="AB91" s="12">
        <v>0.5</v>
      </c>
      <c r="AC91" s="12">
        <v>1</v>
      </c>
      <c r="AD91" s="12">
        <v>2.1</v>
      </c>
      <c r="AE91" s="12">
        <v>6.6</v>
      </c>
      <c r="AF91" s="12">
        <v>0.6</v>
      </c>
      <c r="AG91" s="11">
        <v>2.8</v>
      </c>
      <c r="AH91" s="12">
        <v>5.2</v>
      </c>
      <c r="AI91" s="12">
        <v>4.5999999999999996</v>
      </c>
      <c r="AJ91" s="12">
        <v>2.4</v>
      </c>
      <c r="AK91" s="12">
        <v>1</v>
      </c>
      <c r="AL91" s="12">
        <v>-0.5</v>
      </c>
      <c r="AM91" s="12">
        <v>-0.5</v>
      </c>
      <c r="AN91" s="12">
        <v>0.6</v>
      </c>
      <c r="AO91" s="12">
        <v>0.4</v>
      </c>
      <c r="AP91" s="12">
        <v>0.6</v>
      </c>
      <c r="AQ91" s="11">
        <v>-0.2</v>
      </c>
      <c r="AR91" s="12">
        <v>2.2999999999999998</v>
      </c>
      <c r="AS91" s="12">
        <v>6.1</v>
      </c>
      <c r="AT91" s="12">
        <v>5.5</v>
      </c>
      <c r="AU91" s="12">
        <v>3.5</v>
      </c>
      <c r="AV91" s="11">
        <f>AVERAGE(C91:AU91)</f>
        <v>2.1222222222222222</v>
      </c>
      <c r="AW91" s="11">
        <f>MAX(C91:AU91)</f>
        <v>8.5</v>
      </c>
      <c r="AX91" s="11">
        <f>MIN(C91:AU91)</f>
        <v>-1.4</v>
      </c>
      <c r="AY91" s="12" cm="1">
        <f t="array" ref="AY91">MAX(D91:AU91-C91:AT91)</f>
        <v>4.5</v>
      </c>
      <c r="AZ91" s="12" cm="1">
        <f t="array" ref="AZ91">MIN(D91:AU91-C91:AT91)</f>
        <v>-6</v>
      </c>
    </row>
    <row r="92" spans="1:52" s="10" customFormat="1" x14ac:dyDescent="0.25">
      <c r="A92" s="9" t="s">
        <v>198</v>
      </c>
      <c r="B92" s="10" t="str">
        <f>VLOOKUP(A92, country_to_continent!$A$2:$D$210, 4, FALSE)</f>
        <v>Asia</v>
      </c>
      <c r="C92" s="11">
        <v>28.7</v>
      </c>
      <c r="D92" s="12">
        <v>21.4</v>
      </c>
      <c r="E92" s="12">
        <v>7.2</v>
      </c>
      <c r="F92" s="12">
        <v>3.4</v>
      </c>
      <c r="G92" s="12">
        <v>2.2999999999999998</v>
      </c>
      <c r="H92" s="12">
        <v>2.5</v>
      </c>
      <c r="I92" s="12">
        <v>2.8</v>
      </c>
      <c r="J92" s="12">
        <v>3</v>
      </c>
      <c r="K92" s="12">
        <v>7.1</v>
      </c>
      <c r="L92" s="12">
        <v>5.7</v>
      </c>
      <c r="M92" s="11">
        <v>8.6</v>
      </c>
      <c r="N92" s="12">
        <v>9.3000000000000007</v>
      </c>
      <c r="O92" s="12">
        <v>6.2</v>
      </c>
      <c r="P92" s="12">
        <v>4.8</v>
      </c>
      <c r="Q92" s="12">
        <v>6.3</v>
      </c>
      <c r="R92" s="12">
        <v>4.5</v>
      </c>
      <c r="S92" s="12">
        <v>4.9000000000000004</v>
      </c>
      <c r="T92" s="12">
        <v>4.4000000000000004</v>
      </c>
      <c r="U92" s="12">
        <v>7.5</v>
      </c>
      <c r="V92" s="12">
        <v>0.8</v>
      </c>
      <c r="W92" s="11">
        <v>2.2999999999999998</v>
      </c>
      <c r="X92" s="12">
        <v>4.0999999999999996</v>
      </c>
      <c r="Y92" s="12">
        <v>2.8</v>
      </c>
      <c r="Z92" s="12">
        <v>3.5</v>
      </c>
      <c r="AA92" s="12">
        <v>3.6</v>
      </c>
      <c r="AB92" s="12">
        <v>2.8</v>
      </c>
      <c r="AC92" s="12">
        <v>2.2000000000000002</v>
      </c>
      <c r="AD92" s="12">
        <v>2.5</v>
      </c>
      <c r="AE92" s="12">
        <v>4.7</v>
      </c>
      <c r="AF92" s="12">
        <v>2.8</v>
      </c>
      <c r="AG92" s="11">
        <v>2.9</v>
      </c>
      <c r="AH92" s="12">
        <v>4</v>
      </c>
      <c r="AI92" s="12">
        <v>2.2000000000000002</v>
      </c>
      <c r="AJ92" s="12">
        <v>1.3</v>
      </c>
      <c r="AK92" s="12">
        <v>1.3</v>
      </c>
      <c r="AL92" s="12">
        <v>0.7</v>
      </c>
      <c r="AM92" s="12">
        <v>1</v>
      </c>
      <c r="AN92" s="12">
        <v>1.9</v>
      </c>
      <c r="AO92" s="12">
        <v>1.5</v>
      </c>
      <c r="AP92" s="12">
        <v>0.4</v>
      </c>
      <c r="AQ92" s="11">
        <v>0.5</v>
      </c>
      <c r="AR92" s="12">
        <v>2.5</v>
      </c>
      <c r="AS92" s="12">
        <v>5.0999999999999996</v>
      </c>
      <c r="AT92" s="12">
        <v>3.4</v>
      </c>
      <c r="AU92" s="12">
        <v>2.2999999999999998</v>
      </c>
      <c r="AV92" s="11">
        <f>AVERAGE(C92:AU92)</f>
        <v>4.5266666666666673</v>
      </c>
      <c r="AW92" s="11">
        <f>MAX(C92:AU92)</f>
        <v>28.7</v>
      </c>
      <c r="AX92" s="11">
        <f>MIN(C92:AU92)</f>
        <v>0.4</v>
      </c>
      <c r="AY92" s="12" cm="1">
        <f t="array" ref="AY92">MAX(D92:AU92-C92:AT92)</f>
        <v>4.0999999999999996</v>
      </c>
      <c r="AZ92" s="12" cm="1">
        <f t="array" ref="AZ92">MIN(D92:AU92-C92:AT92)</f>
        <v>-14.2</v>
      </c>
    </row>
    <row r="93" spans="1:52" s="10" customFormat="1" x14ac:dyDescent="0.25">
      <c r="A93" s="9" t="s">
        <v>153</v>
      </c>
      <c r="B93" s="10" t="str">
        <f>VLOOKUP(A93, country_to_continent!$A$2:$D$210, 4, FALSE)</f>
        <v>Asia</v>
      </c>
      <c r="C93" s="11">
        <v>26.1</v>
      </c>
      <c r="D93" s="12">
        <v>18</v>
      </c>
      <c r="E93" s="12">
        <v>10.8</v>
      </c>
      <c r="F93" s="12">
        <v>14</v>
      </c>
      <c r="G93" s="12">
        <v>16.600000000000001</v>
      </c>
      <c r="H93" s="12">
        <v>1.5</v>
      </c>
      <c r="I93" s="12">
        <v>8</v>
      </c>
      <c r="J93" s="12">
        <v>7.7</v>
      </c>
      <c r="K93" s="12">
        <v>14</v>
      </c>
      <c r="L93" s="12">
        <v>11.6</v>
      </c>
      <c r="M93" s="11">
        <v>21.5</v>
      </c>
      <c r="N93" s="12">
        <v>12.2</v>
      </c>
      <c r="O93" s="12">
        <v>11.4</v>
      </c>
      <c r="P93" s="12">
        <v>11.7</v>
      </c>
      <c r="Q93" s="12">
        <v>8.4</v>
      </c>
      <c r="R93" s="12">
        <v>7.7</v>
      </c>
      <c r="S93" s="12">
        <v>15.9</v>
      </c>
      <c r="T93" s="12">
        <v>9.6</v>
      </c>
      <c r="U93" s="12">
        <v>9.4</v>
      </c>
      <c r="V93" s="12">
        <v>4.7</v>
      </c>
      <c r="W93" s="11">
        <v>6.2</v>
      </c>
      <c r="X93" s="12">
        <v>14.2</v>
      </c>
      <c r="Y93" s="12">
        <v>9.6</v>
      </c>
      <c r="Z93" s="12">
        <v>9</v>
      </c>
      <c r="AA93" s="12">
        <v>9</v>
      </c>
      <c r="AB93" s="12">
        <v>11</v>
      </c>
      <c r="AC93" s="12">
        <v>9.9</v>
      </c>
      <c r="AD93" s="12">
        <v>15.9</v>
      </c>
      <c r="AE93" s="12">
        <v>22.4</v>
      </c>
      <c r="AF93" s="12">
        <v>3.5</v>
      </c>
      <c r="AG93" s="11">
        <v>6.2</v>
      </c>
      <c r="AH93" s="12">
        <v>6.7</v>
      </c>
      <c r="AI93" s="12">
        <v>7.5</v>
      </c>
      <c r="AJ93" s="12">
        <v>6.9</v>
      </c>
      <c r="AK93" s="12">
        <v>2.8</v>
      </c>
      <c r="AL93" s="12">
        <v>2.2000000000000002</v>
      </c>
      <c r="AM93" s="12">
        <v>4</v>
      </c>
      <c r="AN93" s="12">
        <v>6.6</v>
      </c>
      <c r="AO93" s="12">
        <v>4.3</v>
      </c>
      <c r="AP93" s="12">
        <v>4.3</v>
      </c>
      <c r="AQ93" s="11">
        <v>4.5999999999999996</v>
      </c>
      <c r="AR93" s="12">
        <v>6</v>
      </c>
      <c r="AS93" s="12">
        <v>45.2</v>
      </c>
      <c r="AT93" s="12"/>
      <c r="AU93" s="12"/>
      <c r="AV93" s="11">
        <f>AVERAGE(C93:AU93)</f>
        <v>10.669767441860465</v>
      </c>
      <c r="AW93" s="11">
        <f>MAX(C93:AU93)</f>
        <v>45.2</v>
      </c>
      <c r="AX93" s="11">
        <f>MIN(C93:AU93)</f>
        <v>1.5</v>
      </c>
      <c r="AY93" s="12" cm="1">
        <f t="array" ref="AY93">MAX(D93:AU93-C93:AT93)</f>
        <v>39.200000000000003</v>
      </c>
      <c r="AZ93" s="12" cm="1">
        <f t="array" ref="AZ93">MIN(D93:AU93-C93:AT93)</f>
        <v>-45.2</v>
      </c>
    </row>
    <row r="94" spans="1:52" s="10" customFormat="1" x14ac:dyDescent="0.25">
      <c r="A94" s="9" t="s">
        <v>158</v>
      </c>
      <c r="B94" s="10" t="str">
        <f>VLOOKUP(A94, country_to_continent!$A$2:$D$210, 4, FALSE)</f>
        <v>Asia</v>
      </c>
      <c r="C94" s="11">
        <v>19.3</v>
      </c>
      <c r="D94" s="12">
        <v>18.399999999999999</v>
      </c>
      <c r="E94" s="12">
        <v>14.3</v>
      </c>
      <c r="F94" s="12">
        <v>6</v>
      </c>
      <c r="G94" s="12">
        <v>9.5</v>
      </c>
      <c r="H94" s="12">
        <v>16.8</v>
      </c>
      <c r="I94" s="12">
        <v>36.200000000000003</v>
      </c>
      <c r="J94" s="12">
        <v>71.400000000000006</v>
      </c>
      <c r="K94" s="12">
        <v>30</v>
      </c>
      <c r="L94" s="12">
        <v>15.4</v>
      </c>
      <c r="M94" s="11">
        <v>11.1</v>
      </c>
      <c r="N94" s="12">
        <v>9</v>
      </c>
      <c r="O94" s="12">
        <v>11.1</v>
      </c>
      <c r="P94" s="12">
        <v>13.2</v>
      </c>
      <c r="Q94" s="12">
        <v>15.3</v>
      </c>
      <c r="R94" s="12">
        <v>7.7</v>
      </c>
      <c r="S94" s="12">
        <v>8.9</v>
      </c>
      <c r="T94" s="12">
        <v>1.9</v>
      </c>
      <c r="U94" s="12">
        <v>-1</v>
      </c>
      <c r="V94" s="12">
        <v>-3.7</v>
      </c>
      <c r="W94" s="11">
        <v>-3.9</v>
      </c>
      <c r="X94" s="12">
        <v>3.4</v>
      </c>
      <c r="Y94" s="12">
        <v>-0.5</v>
      </c>
      <c r="Z94" s="12">
        <v>5.8</v>
      </c>
      <c r="AA94" s="12">
        <v>4.4000000000000004</v>
      </c>
      <c r="AB94" s="12">
        <v>7.2</v>
      </c>
      <c r="AC94" s="12">
        <v>10.4</v>
      </c>
      <c r="AD94" s="12">
        <v>4.7</v>
      </c>
      <c r="AE94" s="12">
        <v>15.2</v>
      </c>
      <c r="AF94" s="12">
        <v>2.8</v>
      </c>
      <c r="AG94" s="11">
        <v>4.4000000000000004</v>
      </c>
      <c r="AH94" s="12"/>
      <c r="AI94" s="12"/>
      <c r="AJ94" s="12"/>
      <c r="AK94" s="12"/>
      <c r="AL94" s="12"/>
      <c r="AM94" s="12"/>
      <c r="AN94" s="12"/>
      <c r="AO94" s="12"/>
      <c r="AP94" s="12"/>
      <c r="AQ94" s="11"/>
      <c r="AR94" s="12"/>
      <c r="AS94" s="12"/>
      <c r="AT94" s="12"/>
      <c r="AU94" s="12"/>
      <c r="AV94" s="11">
        <f>AVERAGE(C94:AU94)</f>
        <v>11.764516129032254</v>
      </c>
      <c r="AW94" s="11">
        <f>MAX(C94:AU94)</f>
        <v>71.400000000000006</v>
      </c>
      <c r="AX94" s="11">
        <f>MIN(C94:AU94)</f>
        <v>-3.9</v>
      </c>
      <c r="AY94" s="12" cm="1">
        <f t="array" ref="AY94">MAX(D94:AU94-C94:AT94)</f>
        <v>35.200000000000003</v>
      </c>
      <c r="AZ94" s="12" cm="1">
        <f t="array" ref="AZ94">MIN(D94:AU94-C94:AT94)</f>
        <v>-41.400000000000006</v>
      </c>
    </row>
    <row r="95" spans="1:52" s="10" customFormat="1" x14ac:dyDescent="0.25">
      <c r="A95" s="9" t="s">
        <v>599</v>
      </c>
      <c r="B95" s="10" t="str">
        <f>VLOOKUP(A95, country_to_continent!$A$2:$D$210, 4, FALSE)</f>
        <v>Asia</v>
      </c>
      <c r="C95" s="11">
        <v>19</v>
      </c>
      <c r="D95" s="12">
        <v>10.9</v>
      </c>
      <c r="E95" s="12">
        <v>3</v>
      </c>
      <c r="F95" s="12">
        <v>1.4</v>
      </c>
      <c r="G95" s="12">
        <v>0</v>
      </c>
      <c r="H95" s="12">
        <v>-0.2</v>
      </c>
      <c r="I95" s="12">
        <v>0.7</v>
      </c>
      <c r="J95" s="12">
        <v>0.5</v>
      </c>
      <c r="K95" s="12">
        <v>1.3</v>
      </c>
      <c r="L95" s="12">
        <v>4.4000000000000004</v>
      </c>
      <c r="M95" s="11">
        <v>4.0999999999999996</v>
      </c>
      <c r="N95" s="12">
        <v>3.6</v>
      </c>
      <c r="O95" s="12">
        <v>4.5</v>
      </c>
      <c r="P95" s="12">
        <v>2.9</v>
      </c>
      <c r="Q95" s="12">
        <v>4.0999999999999996</v>
      </c>
      <c r="R95" s="12">
        <v>3.7</v>
      </c>
      <c r="S95" s="12">
        <v>3.1</v>
      </c>
      <c r="T95" s="12">
        <v>0.9</v>
      </c>
      <c r="U95" s="12">
        <v>1.7</v>
      </c>
      <c r="V95" s="12">
        <v>0.2</v>
      </c>
      <c r="W95" s="11">
        <v>1.2</v>
      </c>
      <c r="X95" s="12">
        <v>0</v>
      </c>
      <c r="Y95" s="12">
        <v>-0.2</v>
      </c>
      <c r="Z95" s="12">
        <v>-0.3</v>
      </c>
      <c r="AA95" s="12">
        <v>1.6</v>
      </c>
      <c r="AB95" s="12">
        <v>2.2999999999999998</v>
      </c>
      <c r="AC95" s="12">
        <v>0.6</v>
      </c>
      <c r="AD95" s="12">
        <v>1.8</v>
      </c>
      <c r="AE95" s="12">
        <v>3.5</v>
      </c>
      <c r="AF95" s="12">
        <v>-0.9</v>
      </c>
      <c r="AG95" s="11">
        <v>1</v>
      </c>
      <c r="AH95" s="12">
        <v>1.4</v>
      </c>
      <c r="AI95" s="12">
        <v>1.9</v>
      </c>
      <c r="AJ95" s="12">
        <v>0.8</v>
      </c>
      <c r="AK95" s="12">
        <v>1.2</v>
      </c>
      <c r="AL95" s="12">
        <v>-0.3</v>
      </c>
      <c r="AM95" s="12">
        <v>1.4</v>
      </c>
      <c r="AN95" s="12">
        <v>0.6</v>
      </c>
      <c r="AO95" s="12">
        <v>1.4</v>
      </c>
      <c r="AP95" s="12">
        <v>0.6</v>
      </c>
      <c r="AQ95" s="11">
        <v>-0.2</v>
      </c>
      <c r="AR95" s="12">
        <v>2</v>
      </c>
      <c r="AS95" s="12">
        <v>2.9</v>
      </c>
      <c r="AT95" s="12">
        <v>2.1</v>
      </c>
      <c r="AU95" s="12">
        <v>1.5</v>
      </c>
      <c r="AV95" s="11">
        <f>AVERAGE(C95:AU95)</f>
        <v>2.1711111111111112</v>
      </c>
      <c r="AW95" s="11">
        <f>MAX(C95:AU95)</f>
        <v>19</v>
      </c>
      <c r="AX95" s="11">
        <f>MIN(C95:AU95)</f>
        <v>-0.9</v>
      </c>
      <c r="AY95" s="12" cm="1">
        <f t="array" ref="AY95">MAX(D95:AU95-C95:AT95)</f>
        <v>3.1000000000000005</v>
      </c>
      <c r="AZ95" s="12" cm="1">
        <f t="array" ref="AZ95">MIN(D95:AU95-C95:AT95)</f>
        <v>-8.1</v>
      </c>
    </row>
    <row r="96" spans="1:52" s="10" customFormat="1" x14ac:dyDescent="0.25">
      <c r="A96" s="9" t="s">
        <v>160</v>
      </c>
      <c r="B96" s="10" t="str">
        <f>VLOOKUP(A96, country_to_continent!$A$2:$D$210, 4, FALSE)</f>
        <v>Asia</v>
      </c>
      <c r="C96" s="11"/>
      <c r="D96" s="12"/>
      <c r="E96" s="12"/>
      <c r="F96" s="12"/>
      <c r="G96" s="12"/>
      <c r="H96" s="12"/>
      <c r="I96" s="12"/>
      <c r="J96" s="12"/>
      <c r="K96" s="12"/>
      <c r="L96" s="12"/>
      <c r="M96" s="11"/>
      <c r="N96" s="12"/>
      <c r="O96" s="12"/>
      <c r="P96" s="12">
        <v>2600.6999999999998</v>
      </c>
      <c r="Q96" s="12">
        <v>350.4</v>
      </c>
      <c r="R96" s="12">
        <v>612.5</v>
      </c>
      <c r="S96" s="12">
        <v>418.5</v>
      </c>
      <c r="T96" s="12">
        <v>88</v>
      </c>
      <c r="U96" s="12">
        <v>43.2</v>
      </c>
      <c r="V96" s="12">
        <v>27.5</v>
      </c>
      <c r="W96" s="11">
        <v>32.9</v>
      </c>
      <c r="X96" s="12">
        <v>38.6</v>
      </c>
      <c r="Y96" s="12">
        <v>12.2</v>
      </c>
      <c r="Z96" s="12">
        <v>16.399999999999999</v>
      </c>
      <c r="AA96" s="12">
        <v>7.2</v>
      </c>
      <c r="AB96" s="12">
        <v>7.3</v>
      </c>
      <c r="AC96" s="12">
        <v>10</v>
      </c>
      <c r="AD96" s="12">
        <v>13.2</v>
      </c>
      <c r="AE96" s="12">
        <v>20.399999999999999</v>
      </c>
      <c r="AF96" s="12">
        <v>6.4</v>
      </c>
      <c r="AG96" s="11">
        <v>6.5</v>
      </c>
      <c r="AH96" s="12">
        <v>12.4</v>
      </c>
      <c r="AI96" s="12">
        <v>5.8</v>
      </c>
      <c r="AJ96" s="12">
        <v>5</v>
      </c>
      <c r="AK96" s="12">
        <v>6.1</v>
      </c>
      <c r="AL96" s="12">
        <v>5.8</v>
      </c>
      <c r="AM96" s="12">
        <v>5.9</v>
      </c>
      <c r="AN96" s="12">
        <v>7.3</v>
      </c>
      <c r="AO96" s="12">
        <v>3.8</v>
      </c>
      <c r="AP96" s="12">
        <v>7.8</v>
      </c>
      <c r="AQ96" s="11">
        <v>8.6</v>
      </c>
      <c r="AR96" s="12">
        <v>9</v>
      </c>
      <c r="AS96" s="12">
        <v>6.6</v>
      </c>
      <c r="AT96" s="12">
        <v>4.5999999999999996</v>
      </c>
      <c r="AU96" s="12">
        <v>5.7</v>
      </c>
      <c r="AV96" s="11">
        <f>AVERAGE(C96:AU96)</f>
        <v>137.69687500000001</v>
      </c>
      <c r="AW96" s="11">
        <f>MAX(C96:AU96)</f>
        <v>2600.6999999999998</v>
      </c>
      <c r="AX96" s="11">
        <f>MIN(C96:AU96)</f>
        <v>3.8</v>
      </c>
      <c r="AY96" s="12" cm="1">
        <f t="array" ref="AY96">MAX(D96:AU96-C96:AT96)</f>
        <v>2600.6999999999998</v>
      </c>
      <c r="AZ96" s="12" cm="1">
        <f t="array" ref="AZ96">MIN(D96:AU96-C96:AT96)</f>
        <v>-2250.2999999999997</v>
      </c>
    </row>
    <row r="97" spans="1:52" s="10" customFormat="1" x14ac:dyDescent="0.25">
      <c r="A97" s="9" t="s">
        <v>162</v>
      </c>
      <c r="B97" s="10" t="str">
        <f>VLOOKUP(A97, country_to_continent!$A$2:$D$210, 4, FALSE)</f>
        <v>Asia</v>
      </c>
      <c r="C97" s="11">
        <v>19.7</v>
      </c>
      <c r="D97" s="12">
        <v>12.7</v>
      </c>
      <c r="E97" s="12">
        <v>5.3</v>
      </c>
      <c r="F97" s="12">
        <v>3.7</v>
      </c>
      <c r="G97" s="12">
        <v>0.8</v>
      </c>
      <c r="H97" s="12">
        <v>2.4</v>
      </c>
      <c r="I97" s="12">
        <v>1.8</v>
      </c>
      <c r="J97" s="12">
        <v>2.5</v>
      </c>
      <c r="K97" s="12">
        <v>3.9</v>
      </c>
      <c r="L97" s="12">
        <v>5.4</v>
      </c>
      <c r="M97" s="11">
        <v>5.8</v>
      </c>
      <c r="N97" s="12">
        <v>5.7</v>
      </c>
      <c r="O97" s="12">
        <v>4.0999999999999996</v>
      </c>
      <c r="P97" s="12">
        <v>3.3</v>
      </c>
      <c r="Q97" s="12">
        <v>5.0999999999999996</v>
      </c>
      <c r="R97" s="12">
        <v>5.8</v>
      </c>
      <c r="S97" s="12">
        <v>5.8</v>
      </c>
      <c r="T97" s="12">
        <v>5.6</v>
      </c>
      <c r="U97" s="12">
        <v>8</v>
      </c>
      <c r="V97" s="12">
        <v>0.2</v>
      </c>
      <c r="W97" s="11">
        <v>1.7</v>
      </c>
      <c r="X97" s="12">
        <v>1.6</v>
      </c>
      <c r="Y97" s="12">
        <v>0.7</v>
      </c>
      <c r="Z97" s="12">
        <v>1.8</v>
      </c>
      <c r="AA97" s="12">
        <v>2.8</v>
      </c>
      <c r="AB97" s="12">
        <v>4.5</v>
      </c>
      <c r="AC97" s="12">
        <v>4.7</v>
      </c>
      <c r="AD97" s="12">
        <v>2.2000000000000002</v>
      </c>
      <c r="AE97" s="12">
        <v>5.5</v>
      </c>
      <c r="AF97" s="12">
        <v>-0.9</v>
      </c>
      <c r="AG97" s="11">
        <v>3.3</v>
      </c>
      <c r="AH97" s="12">
        <v>3.8</v>
      </c>
      <c r="AI97" s="12">
        <v>3</v>
      </c>
      <c r="AJ97" s="12">
        <v>2.2000000000000002</v>
      </c>
      <c r="AK97" s="12">
        <v>1.9</v>
      </c>
      <c r="AL97" s="12">
        <v>-0.9</v>
      </c>
      <c r="AM97" s="12">
        <v>0.2</v>
      </c>
      <c r="AN97" s="12">
        <v>0.7</v>
      </c>
      <c r="AO97" s="12">
        <v>1.1000000000000001</v>
      </c>
      <c r="AP97" s="12">
        <v>0.7</v>
      </c>
      <c r="AQ97" s="11">
        <v>-0.8</v>
      </c>
      <c r="AR97" s="12">
        <v>1.2</v>
      </c>
      <c r="AS97" s="12">
        <v>6.1</v>
      </c>
      <c r="AT97" s="12">
        <v>1.5</v>
      </c>
      <c r="AU97" s="12">
        <v>1.6</v>
      </c>
      <c r="AV97" s="11">
        <f>AVERAGE(C97:AU97)</f>
        <v>3.5066666666666646</v>
      </c>
      <c r="AW97" s="11">
        <f>MAX(C97:AU97)</f>
        <v>19.7</v>
      </c>
      <c r="AX97" s="11">
        <f>MIN(C97:AU97)</f>
        <v>-0.9</v>
      </c>
      <c r="AY97" s="12" cm="1">
        <f t="array" ref="AY97">MAX(D97:AU97-C97:AT97)</f>
        <v>4.8999999999999995</v>
      </c>
      <c r="AZ97" s="12" cm="1">
        <f t="array" ref="AZ97">MIN(D97:AU97-C97:AT97)</f>
        <v>-7.8</v>
      </c>
    </row>
    <row r="98" spans="1:52" s="10" customFormat="1" x14ac:dyDescent="0.25">
      <c r="A98" s="9" t="s">
        <v>163</v>
      </c>
      <c r="B98" s="10" t="str">
        <f>VLOOKUP(A98, country_to_continent!$A$2:$D$210, 4, FALSE)</f>
        <v>Asia</v>
      </c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1"/>
      <c r="N98" s="12"/>
      <c r="O98" s="12"/>
      <c r="P98" s="12"/>
      <c r="Q98" s="12"/>
      <c r="R98" s="12"/>
      <c r="S98" s="12"/>
      <c r="T98" s="12"/>
      <c r="U98" s="12"/>
      <c r="V98" s="12"/>
      <c r="W98" s="11"/>
      <c r="X98" s="12">
        <v>3.6</v>
      </c>
      <c r="Y98" s="12">
        <v>4.0999999999999996</v>
      </c>
      <c r="Z98" s="12">
        <v>8</v>
      </c>
      <c r="AA98" s="12">
        <v>2.2000000000000002</v>
      </c>
      <c r="AB98" s="12">
        <v>1.6</v>
      </c>
      <c r="AC98" s="12">
        <v>5.2</v>
      </c>
      <c r="AD98" s="12">
        <v>8.6</v>
      </c>
      <c r="AE98" s="12">
        <v>7.4</v>
      </c>
      <c r="AF98" s="12">
        <v>-0.2</v>
      </c>
      <c r="AG98" s="11">
        <v>5.2</v>
      </c>
      <c r="AH98" s="12">
        <v>13.2</v>
      </c>
      <c r="AI98" s="12">
        <v>10.9</v>
      </c>
      <c r="AJ98" s="12">
        <v>9.5</v>
      </c>
      <c r="AK98" s="12">
        <v>0.8</v>
      </c>
      <c r="AL98" s="12">
        <v>0.6</v>
      </c>
      <c r="AM98" s="12">
        <v>-1.5</v>
      </c>
      <c r="AN98" s="12">
        <v>0.5</v>
      </c>
      <c r="AO98" s="12">
        <v>2.2999999999999998</v>
      </c>
      <c r="AP98" s="12">
        <v>0.9</v>
      </c>
      <c r="AQ98" s="11">
        <v>0.5</v>
      </c>
      <c r="AR98" s="12">
        <v>3.8</v>
      </c>
      <c r="AS98" s="12">
        <v>7</v>
      </c>
      <c r="AT98" s="12">
        <v>6</v>
      </c>
      <c r="AU98" s="12">
        <v>2.5</v>
      </c>
      <c r="AV98" s="11">
        <f>AVERAGE(C98:AU98)</f>
        <v>4.2791666666666659</v>
      </c>
      <c r="AW98" s="11">
        <f>MAX(C98:AU98)</f>
        <v>13.2</v>
      </c>
      <c r="AX98" s="11">
        <f>MIN(C98:AU98)</f>
        <v>-1.5</v>
      </c>
      <c r="AY98" s="12" cm="1">
        <f t="array" ref="AY98">MAX(D98:AU98-C98:AT98)</f>
        <v>7.9999999999999991</v>
      </c>
      <c r="AZ98" s="12" cm="1">
        <f t="array" ref="AZ98">MIN(D98:AU98-C98:AT98)</f>
        <v>-8.6999999999999993</v>
      </c>
    </row>
    <row r="99" spans="1:52" s="10" customFormat="1" x14ac:dyDescent="0.25">
      <c r="A99" s="9" t="s">
        <v>600</v>
      </c>
      <c r="B99" s="10" t="str">
        <f>VLOOKUP(A99, country_to_continent!$A$2:$D$210, 4, FALSE)</f>
        <v>Asia</v>
      </c>
      <c r="C99" s="11">
        <v>110.6</v>
      </c>
      <c r="D99" s="12">
        <v>36.4</v>
      </c>
      <c r="E99" s="12">
        <v>31.1</v>
      </c>
      <c r="F99" s="12">
        <v>31.3</v>
      </c>
      <c r="G99" s="12">
        <v>48.4</v>
      </c>
      <c r="H99" s="12">
        <v>44.5</v>
      </c>
      <c r="I99" s="12">
        <v>34.6</v>
      </c>
      <c r="J99" s="12">
        <v>38.9</v>
      </c>
      <c r="K99" s="12">
        <v>73.7</v>
      </c>
      <c r="L99" s="12">
        <v>63.3</v>
      </c>
      <c r="M99" s="11">
        <v>60.3</v>
      </c>
      <c r="N99" s="12">
        <v>66</v>
      </c>
      <c r="O99" s="12">
        <v>70.099999999999994</v>
      </c>
      <c r="P99" s="12">
        <v>66.099999999999994</v>
      </c>
      <c r="Q99" s="12">
        <v>104.5</v>
      </c>
      <c r="R99" s="12">
        <v>89.6</v>
      </c>
      <c r="S99" s="12">
        <v>80.2</v>
      </c>
      <c r="T99" s="12">
        <v>85.7</v>
      </c>
      <c r="U99" s="12">
        <v>84.7</v>
      </c>
      <c r="V99" s="12">
        <v>64.900000000000006</v>
      </c>
      <c r="W99" s="11">
        <v>55</v>
      </c>
      <c r="X99" s="12">
        <v>54.2</v>
      </c>
      <c r="Y99" s="12">
        <v>45.1</v>
      </c>
      <c r="Z99" s="12">
        <v>25.3</v>
      </c>
      <c r="AA99" s="12">
        <v>8.6</v>
      </c>
      <c r="AB99" s="12">
        <v>8.1999999999999993</v>
      </c>
      <c r="AC99" s="12">
        <v>9.6</v>
      </c>
      <c r="AD99" s="12">
        <v>8.8000000000000007</v>
      </c>
      <c r="AE99" s="12">
        <v>10.4</v>
      </c>
      <c r="AF99" s="12">
        <v>6.3</v>
      </c>
      <c r="AG99" s="11">
        <v>8.6</v>
      </c>
      <c r="AH99" s="12">
        <v>6.5</v>
      </c>
      <c r="AI99" s="12">
        <v>8.9</v>
      </c>
      <c r="AJ99" s="12">
        <v>7.5</v>
      </c>
      <c r="AK99" s="12">
        <v>8.9</v>
      </c>
      <c r="AL99" s="12">
        <v>7.7</v>
      </c>
      <c r="AM99" s="12">
        <v>7.8</v>
      </c>
      <c r="AN99" s="12">
        <v>11.1</v>
      </c>
      <c r="AO99" s="12">
        <v>16.3</v>
      </c>
      <c r="AP99" s="12">
        <v>15.2</v>
      </c>
      <c r="AQ99" s="11">
        <v>12.3</v>
      </c>
      <c r="AR99" s="12">
        <v>19.600000000000001</v>
      </c>
      <c r="AS99" s="12">
        <v>72.3</v>
      </c>
      <c r="AT99" s="12">
        <v>51.2</v>
      </c>
      <c r="AU99" s="12">
        <v>62.5</v>
      </c>
      <c r="AV99" s="11">
        <f>AVERAGE(C99:AU99)</f>
        <v>40.728888888888882</v>
      </c>
      <c r="AW99" s="11">
        <f>MAX(C99:AU99)</f>
        <v>110.6</v>
      </c>
      <c r="AX99" s="11">
        <f>MIN(C99:AU99)</f>
        <v>6.3</v>
      </c>
      <c r="AY99" s="12" cm="1">
        <f t="array" ref="AY99">MAX(D99:AU99-C99:AT99)</f>
        <v>52.699999999999996</v>
      </c>
      <c r="AZ99" s="12" cm="1">
        <f t="array" ref="AZ99">MIN(D99:AU99-C99:AT99)</f>
        <v>-74.199999999999989</v>
      </c>
    </row>
    <row r="100" spans="1:52" s="10" customFormat="1" x14ac:dyDescent="0.25">
      <c r="A100" s="9" t="s">
        <v>168</v>
      </c>
      <c r="B100" s="10" t="str">
        <f>VLOOKUP(A100, country_to_continent!$A$2:$D$210, 4, FALSE)</f>
        <v>Asia</v>
      </c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1"/>
      <c r="N100" s="12"/>
      <c r="O100" s="12"/>
      <c r="P100" s="12">
        <v>3102.4</v>
      </c>
      <c r="Q100" s="12">
        <v>1748.3</v>
      </c>
      <c r="R100" s="12">
        <v>1005.3</v>
      </c>
      <c r="S100" s="12">
        <v>992.4</v>
      </c>
      <c r="T100" s="12">
        <v>83.7</v>
      </c>
      <c r="U100" s="12">
        <v>16.8</v>
      </c>
      <c r="V100" s="12">
        <v>23.5</v>
      </c>
      <c r="W100" s="11">
        <v>8</v>
      </c>
      <c r="X100" s="12">
        <v>11.6</v>
      </c>
      <c r="Y100" s="12">
        <v>8.8000000000000007</v>
      </c>
      <c r="Z100" s="12">
        <v>5.6</v>
      </c>
      <c r="AA100" s="12">
        <v>5.9</v>
      </c>
      <c r="AB100" s="12">
        <v>10.7</v>
      </c>
      <c r="AC100" s="12">
        <v>8.1999999999999993</v>
      </c>
      <c r="AD100" s="12">
        <v>6.3</v>
      </c>
      <c r="AE100" s="12">
        <v>14.5</v>
      </c>
      <c r="AF100" s="12">
        <v>-2.7</v>
      </c>
      <c r="AG100" s="11">
        <v>4.4000000000000004</v>
      </c>
      <c r="AH100" s="12">
        <v>5.3</v>
      </c>
      <c r="AI100" s="12">
        <v>5.3</v>
      </c>
      <c r="AJ100" s="12">
        <v>6.8</v>
      </c>
      <c r="AK100" s="12">
        <v>6</v>
      </c>
      <c r="AL100" s="12">
        <v>7.4</v>
      </c>
      <c r="AM100" s="12">
        <v>3.6</v>
      </c>
      <c r="AN100" s="12">
        <v>8</v>
      </c>
      <c r="AO100" s="12">
        <v>13.3</v>
      </c>
      <c r="AP100" s="12">
        <v>5.0999999999999996</v>
      </c>
      <c r="AQ100" s="11">
        <v>6.1</v>
      </c>
      <c r="AR100" s="12">
        <v>19.5</v>
      </c>
      <c r="AS100" s="12">
        <v>11.2</v>
      </c>
      <c r="AT100" s="12">
        <v>5.9</v>
      </c>
      <c r="AU100" s="12">
        <v>10.5</v>
      </c>
      <c r="AV100" s="11">
        <f>AVERAGE(C100:AU100)</f>
        <v>223.99062500000002</v>
      </c>
      <c r="AW100" s="11">
        <f>MAX(C100:AU100)</f>
        <v>3102.4</v>
      </c>
      <c r="AX100" s="11">
        <f>MIN(C100:AU100)</f>
        <v>-2.7</v>
      </c>
      <c r="AY100" s="12" cm="1">
        <f t="array" ref="AY100">MAX(D100:AU100-C100:AT100)</f>
        <v>3102.4</v>
      </c>
      <c r="AZ100" s="12" cm="1">
        <f t="array" ref="AZ100">MIN(D100:AU100-C100:AT100)</f>
        <v>-1354.1000000000001</v>
      </c>
    </row>
    <row r="101" spans="1:52" s="10" customFormat="1" x14ac:dyDescent="0.25">
      <c r="A101" s="9" t="s">
        <v>172</v>
      </c>
      <c r="B101" s="10" t="str">
        <f>VLOOKUP(A101, country_to_continent!$A$2:$D$210, 4, FALSE)</f>
        <v>Asia</v>
      </c>
      <c r="C101" s="11">
        <v>10.1</v>
      </c>
      <c r="D101" s="12">
        <v>7.9</v>
      </c>
      <c r="E101" s="12">
        <v>7.1</v>
      </c>
      <c r="F101" s="12">
        <v>1.3</v>
      </c>
      <c r="G101" s="12">
        <v>2.4</v>
      </c>
      <c r="H101" s="12">
        <v>3.5</v>
      </c>
      <c r="I101" s="12">
        <v>5.4</v>
      </c>
      <c r="J101" s="12">
        <v>5.5</v>
      </c>
      <c r="K101" s="12">
        <v>5</v>
      </c>
      <c r="L101" s="12">
        <v>2.8</v>
      </c>
      <c r="M101" s="11">
        <v>0.6</v>
      </c>
      <c r="N101" s="12">
        <v>3.4</v>
      </c>
      <c r="O101" s="12">
        <v>6.4</v>
      </c>
      <c r="P101" s="12">
        <v>5.3</v>
      </c>
      <c r="Q101" s="12">
        <v>5.7</v>
      </c>
      <c r="R101" s="12">
        <v>4.3</v>
      </c>
      <c r="S101" s="12">
        <v>3</v>
      </c>
      <c r="T101" s="12">
        <v>3</v>
      </c>
      <c r="U101" s="12">
        <v>2</v>
      </c>
      <c r="V101" s="12">
        <v>2.1</v>
      </c>
      <c r="W101" s="11">
        <v>1.3</v>
      </c>
      <c r="X101" s="12">
        <v>2.8</v>
      </c>
      <c r="Y101" s="12">
        <v>2.9</v>
      </c>
      <c r="Z101" s="12">
        <v>3.1</v>
      </c>
      <c r="AA101" s="12">
        <v>5</v>
      </c>
      <c r="AB101" s="12">
        <v>6.2</v>
      </c>
      <c r="AC101" s="12">
        <v>9.3000000000000007</v>
      </c>
      <c r="AD101" s="12">
        <v>11.1</v>
      </c>
      <c r="AE101" s="12">
        <v>12.3</v>
      </c>
      <c r="AF101" s="12">
        <v>-4.7</v>
      </c>
      <c r="AG101" s="11">
        <v>0.9</v>
      </c>
      <c r="AH101" s="12">
        <v>0.9</v>
      </c>
      <c r="AI101" s="12">
        <v>0.7</v>
      </c>
      <c r="AJ101" s="12">
        <v>1.1000000000000001</v>
      </c>
      <c r="AK101" s="12">
        <v>2.2999999999999998</v>
      </c>
      <c r="AL101" s="12">
        <v>4.0999999999999996</v>
      </c>
      <c r="AM101" s="12">
        <v>1.6</v>
      </c>
      <c r="AN101" s="12">
        <v>2</v>
      </c>
      <c r="AO101" s="12">
        <v>3.1</v>
      </c>
      <c r="AP101" s="12">
        <v>-1.9</v>
      </c>
      <c r="AQ101" s="11">
        <v>-2.1</v>
      </c>
      <c r="AR101" s="12">
        <v>-0.1</v>
      </c>
      <c r="AS101" s="12">
        <v>4.8</v>
      </c>
      <c r="AT101" s="12">
        <v>3.1</v>
      </c>
      <c r="AU101" s="12">
        <v>2.2999999999999998</v>
      </c>
      <c r="AV101" s="11">
        <f>AVERAGE(C101:AU101)</f>
        <v>3.5311111111111111</v>
      </c>
      <c r="AW101" s="11">
        <f>MAX(C101:AU101)</f>
        <v>12.3</v>
      </c>
      <c r="AX101" s="11">
        <f>MIN(C101:AU101)</f>
        <v>-4.7</v>
      </c>
      <c r="AY101" s="12" cm="1">
        <f t="array" ref="AY101">MAX(D101:AU101-C101:AT101)</f>
        <v>5.6000000000000005</v>
      </c>
      <c r="AZ101" s="12" cm="1">
        <f t="array" ref="AZ101">MIN(D101:AU101-C101:AT101)</f>
        <v>-17</v>
      </c>
    </row>
    <row r="102" spans="1:52" s="10" customFormat="1" x14ac:dyDescent="0.25">
      <c r="A102" s="9" t="s">
        <v>176</v>
      </c>
      <c r="B102" s="10" t="str">
        <f>VLOOKUP(A102, country_to_continent!$A$2:$D$210, 4, FALSE)</f>
        <v>Asia</v>
      </c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1"/>
      <c r="N102" s="12"/>
      <c r="O102" s="12">
        <v>645.1</v>
      </c>
      <c r="P102" s="12">
        <v>534.20000000000005</v>
      </c>
      <c r="Q102" s="12">
        <v>1568.3</v>
      </c>
      <c r="R102" s="12">
        <v>304.60000000000002</v>
      </c>
      <c r="S102" s="12">
        <v>54</v>
      </c>
      <c r="T102" s="12">
        <v>70.900000000000006</v>
      </c>
      <c r="U102" s="12">
        <v>29</v>
      </c>
      <c r="V102" s="12">
        <v>29.1</v>
      </c>
      <c r="W102" s="11">
        <v>25</v>
      </c>
      <c r="X102" s="12">
        <v>27.3</v>
      </c>
      <c r="Y102" s="12">
        <v>27.3</v>
      </c>
      <c r="Z102" s="12">
        <v>12.5</v>
      </c>
      <c r="AA102" s="12">
        <v>7.3</v>
      </c>
      <c r="AB102" s="12">
        <v>10.7</v>
      </c>
      <c r="AC102" s="12">
        <v>13.1</v>
      </c>
      <c r="AD102" s="12">
        <v>11.2</v>
      </c>
      <c r="AE102" s="12">
        <v>13.1</v>
      </c>
      <c r="AF102" s="12">
        <v>12.3</v>
      </c>
      <c r="AG102" s="11">
        <v>12.3</v>
      </c>
      <c r="AH102" s="12">
        <v>12.4</v>
      </c>
      <c r="AI102" s="12">
        <v>11.9</v>
      </c>
      <c r="AJ102" s="12">
        <v>11.7</v>
      </c>
      <c r="AK102" s="12">
        <v>9.1</v>
      </c>
      <c r="AL102" s="12">
        <v>8.5</v>
      </c>
      <c r="AM102" s="12">
        <v>8.8000000000000007</v>
      </c>
      <c r="AN102" s="12">
        <v>13.9</v>
      </c>
      <c r="AO102" s="12">
        <v>17.5</v>
      </c>
      <c r="AP102" s="12">
        <v>14.5</v>
      </c>
      <c r="AQ102" s="11">
        <v>12.9</v>
      </c>
      <c r="AR102" s="12">
        <v>10.8</v>
      </c>
      <c r="AS102" s="12">
        <v>11.4</v>
      </c>
      <c r="AT102" s="12">
        <v>10.199999999999999</v>
      </c>
      <c r="AU102" s="12">
        <v>10</v>
      </c>
      <c r="AV102" s="11">
        <f>AVERAGE(C102:AU102)</f>
        <v>108.20909090909095</v>
      </c>
      <c r="AW102" s="11">
        <f>MAX(C102:AU102)</f>
        <v>1568.3</v>
      </c>
      <c r="AX102" s="11">
        <f>MIN(C102:AU102)</f>
        <v>7.3</v>
      </c>
      <c r="AY102" s="12" cm="1">
        <f t="array" ref="AY102">MAX(D102:AU102-C102:AT102)</f>
        <v>1034.0999999999999</v>
      </c>
      <c r="AZ102" s="12" cm="1">
        <f t="array" ref="AZ102">MIN(D102:AU102-C102:AT102)</f>
        <v>-1263.6999999999998</v>
      </c>
    </row>
    <row r="103" spans="1:52" s="10" customFormat="1" x14ac:dyDescent="0.25">
      <c r="A103" s="9" t="s">
        <v>179</v>
      </c>
      <c r="B103" s="10" t="str">
        <f>VLOOKUP(A103, country_to_continent!$A$2:$D$210, 4, FALSE)</f>
        <v>Asia</v>
      </c>
      <c r="C103" s="11">
        <v>25.2</v>
      </c>
      <c r="D103" s="12">
        <v>69.599999999999994</v>
      </c>
      <c r="E103" s="12">
        <v>95.4</v>
      </c>
      <c r="F103" s="12">
        <v>49.5</v>
      </c>
      <c r="G103" s="12">
        <v>64.900000000000006</v>
      </c>
      <c r="H103" s="12">
        <v>91.6</v>
      </c>
      <c r="I103" s="12">
        <v>453.5</v>
      </c>
      <c r="J103" s="12">
        <v>360.4</v>
      </c>
      <c r="K103" s="12">
        <v>374.4</v>
      </c>
      <c r="L103" s="12">
        <v>95.8</v>
      </c>
      <c r="M103" s="11">
        <v>36</v>
      </c>
      <c r="N103" s="12">
        <v>81.8</v>
      </c>
      <c r="O103" s="12">
        <v>37.700000000000003</v>
      </c>
      <c r="P103" s="12">
        <v>8.4</v>
      </c>
      <c r="Q103" s="12">
        <v>9.5</v>
      </c>
      <c r="R103" s="12">
        <v>16.899999999999999</v>
      </c>
      <c r="S103" s="12">
        <v>5.6</v>
      </c>
      <c r="T103" s="12">
        <v>3.1</v>
      </c>
      <c r="U103" s="12">
        <v>8.1</v>
      </c>
      <c r="V103" s="12">
        <v>4.0999999999999996</v>
      </c>
      <c r="W103" s="11">
        <v>-1.8</v>
      </c>
      <c r="X103" s="12">
        <v>-0.3</v>
      </c>
      <c r="Y103" s="12">
        <v>4.0999999999999996</v>
      </c>
      <c r="Z103" s="12">
        <v>3.3</v>
      </c>
      <c r="AA103" s="12">
        <v>7.9</v>
      </c>
      <c r="AB103" s="12">
        <v>8.4</v>
      </c>
      <c r="AC103" s="12">
        <v>7.5</v>
      </c>
      <c r="AD103" s="12">
        <v>8.3000000000000007</v>
      </c>
      <c r="AE103" s="12">
        <v>23.1</v>
      </c>
      <c r="AF103" s="12">
        <v>6.7</v>
      </c>
      <c r="AG103" s="11">
        <v>9.1999999999999993</v>
      </c>
      <c r="AH103" s="12">
        <v>18.7</v>
      </c>
      <c r="AI103" s="12">
        <v>9.1</v>
      </c>
      <c r="AJ103" s="12">
        <v>6.6</v>
      </c>
      <c r="AK103" s="12">
        <v>4.0999999999999996</v>
      </c>
      <c r="AL103" s="12">
        <v>0.6</v>
      </c>
      <c r="AM103" s="12">
        <v>2.7</v>
      </c>
      <c r="AN103" s="12">
        <v>3.5</v>
      </c>
      <c r="AO103" s="12">
        <v>3.5</v>
      </c>
      <c r="AP103" s="12">
        <v>2.8</v>
      </c>
      <c r="AQ103" s="11">
        <v>3.2</v>
      </c>
      <c r="AR103" s="12">
        <v>1.8</v>
      </c>
      <c r="AS103" s="12">
        <v>3.2</v>
      </c>
      <c r="AT103" s="12">
        <v>3.4</v>
      </c>
      <c r="AU103" s="12">
        <v>3.4</v>
      </c>
      <c r="AV103" s="11">
        <f>AVERAGE(C103:AU103)</f>
        <v>45.211111111111109</v>
      </c>
      <c r="AW103" s="11">
        <f>MAX(C103:AU103)</f>
        <v>453.5</v>
      </c>
      <c r="AX103" s="11">
        <f>MIN(C103:AU103)</f>
        <v>-1.8</v>
      </c>
      <c r="AY103" s="12" cm="1">
        <f t="array" ref="AY103">MAX(D103:AU103-C103:AT103)</f>
        <v>361.9</v>
      </c>
      <c r="AZ103" s="12" cm="1">
        <f t="array" ref="AZ103">MIN(D103:AU103-C103:AT103)</f>
        <v>-278.59999999999997</v>
      </c>
    </row>
    <row r="104" spans="1:52" s="10" customFormat="1" x14ac:dyDescent="0.25">
      <c r="A104" s="9" t="s">
        <v>180</v>
      </c>
      <c r="B104" s="10" t="str">
        <f>VLOOKUP(A104, country_to_continent!$A$2:$D$210, 4, FALSE)</f>
        <v>Asia</v>
      </c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1"/>
      <c r="N104" s="12"/>
      <c r="O104" s="12"/>
      <c r="P104" s="12"/>
      <c r="Q104" s="12"/>
      <c r="R104" s="12"/>
      <c r="S104" s="12"/>
      <c r="T104" s="12">
        <v>7.6</v>
      </c>
      <c r="U104" s="12">
        <v>5.6</v>
      </c>
      <c r="V104" s="12">
        <v>5.5</v>
      </c>
      <c r="W104" s="11">
        <v>2.8</v>
      </c>
      <c r="X104" s="12">
        <v>1.2</v>
      </c>
      <c r="Y104" s="12">
        <v>5.7</v>
      </c>
      <c r="Z104" s="12">
        <v>4.4000000000000004</v>
      </c>
      <c r="AA104" s="12">
        <v>3</v>
      </c>
      <c r="AB104" s="12">
        <v>5.3</v>
      </c>
      <c r="AC104" s="12">
        <v>3.8</v>
      </c>
      <c r="AD104" s="12">
        <v>1.9</v>
      </c>
      <c r="AE104" s="12">
        <v>9.9</v>
      </c>
      <c r="AF104" s="12">
        <v>2.8</v>
      </c>
      <c r="AG104" s="11">
        <v>3.8</v>
      </c>
      <c r="AH104" s="12">
        <v>2.9</v>
      </c>
      <c r="AI104" s="12">
        <v>2.8</v>
      </c>
      <c r="AJ104" s="12">
        <v>1.7</v>
      </c>
      <c r="AK104" s="12">
        <v>1.7</v>
      </c>
      <c r="AL104" s="12">
        <v>1.4</v>
      </c>
      <c r="AM104" s="12">
        <v>-0.2</v>
      </c>
      <c r="AN104" s="12">
        <v>0.2</v>
      </c>
      <c r="AO104" s="12">
        <v>-0.2</v>
      </c>
      <c r="AP104" s="12">
        <v>1.6</v>
      </c>
      <c r="AQ104" s="11">
        <v>-0.7</v>
      </c>
      <c r="AR104" s="12">
        <v>1.2</v>
      </c>
      <c r="AS104" s="12">
        <v>3.7</v>
      </c>
      <c r="AT104" s="12">
        <v>3.4</v>
      </c>
      <c r="AU104" s="12">
        <v>2.7</v>
      </c>
      <c r="AV104" s="11">
        <f>AVERAGE(C104:AU104)</f>
        <v>3.0535714285714284</v>
      </c>
      <c r="AW104" s="11">
        <f>MAX(C104:AU104)</f>
        <v>9.9</v>
      </c>
      <c r="AX104" s="11">
        <f>MIN(C104:AU104)</f>
        <v>-0.7</v>
      </c>
      <c r="AY104" s="12" cm="1">
        <f t="array" ref="AY104">MAX(D104:AU104-C104:AT104)</f>
        <v>8</v>
      </c>
      <c r="AZ104" s="12" cm="1">
        <f t="array" ref="AZ104">MIN(D104:AU104-C104:AT104)</f>
        <v>-7.1000000000000005</v>
      </c>
    </row>
    <row r="105" spans="1:52" s="10" customFormat="1" x14ac:dyDescent="0.25">
      <c r="A105" s="9" t="s">
        <v>181</v>
      </c>
      <c r="B105" s="10" t="str">
        <f>VLOOKUP(A105, country_to_continent!$A$2:$D$210, 4, FALSE)</f>
        <v>Asia</v>
      </c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1"/>
      <c r="N105" s="12">
        <v>44.9</v>
      </c>
      <c r="O105" s="12">
        <v>51.2</v>
      </c>
      <c r="P105" s="12">
        <v>61.7</v>
      </c>
      <c r="Q105" s="12">
        <v>71.3</v>
      </c>
      <c r="R105" s="12">
        <v>63.9</v>
      </c>
      <c r="S105" s="12">
        <v>38.799999999999997</v>
      </c>
      <c r="T105" s="12">
        <v>4.5999999999999996</v>
      </c>
      <c r="U105" s="12">
        <v>11.5</v>
      </c>
      <c r="V105" s="12">
        <v>7.9</v>
      </c>
      <c r="W105" s="11">
        <v>11</v>
      </c>
      <c r="X105" s="12">
        <v>11.9</v>
      </c>
      <c r="Y105" s="12">
        <v>12.2</v>
      </c>
      <c r="Z105" s="12">
        <v>10.8</v>
      </c>
      <c r="AA105" s="12">
        <v>12.5</v>
      </c>
      <c r="AB105" s="12">
        <v>9.9</v>
      </c>
      <c r="AC105" s="12">
        <v>10.8</v>
      </c>
      <c r="AD105" s="12">
        <v>7.9</v>
      </c>
      <c r="AE105" s="12">
        <v>19</v>
      </c>
      <c r="AF105" s="12">
        <v>3.7</v>
      </c>
      <c r="AG105" s="11">
        <v>11.2</v>
      </c>
      <c r="AH105" s="12">
        <v>19.5</v>
      </c>
      <c r="AI105" s="12">
        <v>9.9</v>
      </c>
      <c r="AJ105" s="12">
        <v>11</v>
      </c>
      <c r="AK105" s="12">
        <v>8.1999999999999993</v>
      </c>
      <c r="AL105" s="12">
        <v>22</v>
      </c>
      <c r="AM105" s="12">
        <v>21.3</v>
      </c>
      <c r="AN105" s="12">
        <v>30.4</v>
      </c>
      <c r="AO105" s="12">
        <v>33.6</v>
      </c>
      <c r="AP105" s="12">
        <v>15.7</v>
      </c>
      <c r="AQ105" s="11">
        <v>21.7</v>
      </c>
      <c r="AR105" s="12">
        <v>31.5</v>
      </c>
      <c r="AS105" s="12">
        <v>29.5</v>
      </c>
      <c r="AT105" s="12">
        <v>14.9</v>
      </c>
      <c r="AU105" s="12">
        <v>17.3</v>
      </c>
      <c r="AV105" s="11">
        <f>AVERAGE(C105:AU105)</f>
        <v>22.44705882352941</v>
      </c>
      <c r="AW105" s="11">
        <f>MAX(C105:AU105)</f>
        <v>71.3</v>
      </c>
      <c r="AX105" s="11">
        <f>MIN(C105:AU105)</f>
        <v>3.7</v>
      </c>
      <c r="AY105" s="12" cm="1">
        <f t="array" ref="AY105">MAX(D105:AU105-C105:AT105)</f>
        <v>44.9</v>
      </c>
      <c r="AZ105" s="12" cm="1">
        <f t="array" ref="AZ105">MIN(D105:AU105-C105:AT105)</f>
        <v>-34.199999999999996</v>
      </c>
    </row>
    <row r="106" spans="1:52" s="14" customFormat="1" x14ac:dyDescent="0.25">
      <c r="A106" s="13" t="s">
        <v>10</v>
      </c>
      <c r="B106" s="14" t="str">
        <f>VLOOKUP(A106, country_to_continent!$A$2:$D$210, 4, FALSE)</f>
        <v>Australia</v>
      </c>
      <c r="C106" s="15">
        <v>10.1</v>
      </c>
      <c r="D106" s="16">
        <v>9.5</v>
      </c>
      <c r="E106" s="16">
        <v>11.4</v>
      </c>
      <c r="F106" s="16">
        <v>10</v>
      </c>
      <c r="G106" s="16">
        <v>4</v>
      </c>
      <c r="H106" s="16">
        <v>6.7</v>
      </c>
      <c r="I106" s="16">
        <v>9.1</v>
      </c>
      <c r="J106" s="16">
        <v>8.5</v>
      </c>
      <c r="K106" s="16">
        <v>7.3</v>
      </c>
      <c r="L106" s="16">
        <v>7.6</v>
      </c>
      <c r="M106" s="15">
        <v>7.2</v>
      </c>
      <c r="N106" s="16">
        <v>3.3</v>
      </c>
      <c r="O106" s="16">
        <v>1</v>
      </c>
      <c r="P106" s="16">
        <v>1.8</v>
      </c>
      <c r="Q106" s="16">
        <v>1.9</v>
      </c>
      <c r="R106" s="16">
        <v>4.5999999999999996</v>
      </c>
      <c r="S106" s="16">
        <v>2.7</v>
      </c>
      <c r="T106" s="16">
        <v>0.2</v>
      </c>
      <c r="U106" s="16">
        <v>0.9</v>
      </c>
      <c r="V106" s="16">
        <v>1.4</v>
      </c>
      <c r="W106" s="15">
        <v>4.5</v>
      </c>
      <c r="X106" s="16">
        <v>4.4000000000000004</v>
      </c>
      <c r="Y106" s="16">
        <v>3</v>
      </c>
      <c r="Z106" s="16">
        <v>2.7</v>
      </c>
      <c r="AA106" s="16">
        <v>2.2999999999999998</v>
      </c>
      <c r="AB106" s="16">
        <v>2.7</v>
      </c>
      <c r="AC106" s="16">
        <v>3.6</v>
      </c>
      <c r="AD106" s="16">
        <v>2.4</v>
      </c>
      <c r="AE106" s="16">
        <v>4.3</v>
      </c>
      <c r="AF106" s="16">
        <v>1.8</v>
      </c>
      <c r="AG106" s="15">
        <v>2.9</v>
      </c>
      <c r="AH106" s="16">
        <v>3.4</v>
      </c>
      <c r="AI106" s="16">
        <v>1.7</v>
      </c>
      <c r="AJ106" s="16">
        <v>2.5</v>
      </c>
      <c r="AK106" s="16">
        <v>2.5</v>
      </c>
      <c r="AL106" s="16">
        <v>1.5</v>
      </c>
      <c r="AM106" s="16">
        <v>1.3</v>
      </c>
      <c r="AN106" s="16">
        <v>2</v>
      </c>
      <c r="AO106" s="16">
        <v>1.9</v>
      </c>
      <c r="AP106" s="16">
        <v>1.6</v>
      </c>
      <c r="AQ106" s="15">
        <v>0.9</v>
      </c>
      <c r="AR106" s="16">
        <v>2.8</v>
      </c>
      <c r="AS106" s="16">
        <v>6.6</v>
      </c>
      <c r="AT106" s="16">
        <v>5.8</v>
      </c>
      <c r="AU106" s="16">
        <v>4</v>
      </c>
      <c r="AV106" s="15">
        <f>AVERAGE(C106:AU106)</f>
        <v>4.0511111111111129</v>
      </c>
      <c r="AW106" s="15">
        <f>MAX(C106:AU106)</f>
        <v>11.4</v>
      </c>
      <c r="AX106" s="15">
        <f>MIN(C106:AU106)</f>
        <v>0.2</v>
      </c>
      <c r="AY106" s="16" cm="1">
        <f t="array" ref="AY106">MAX(D106:AU106-C106:AT106)</f>
        <v>3.8</v>
      </c>
      <c r="AZ106" s="16" cm="1">
        <f t="array" ref="AZ106">MIN(D106:AU106-C106:AT106)</f>
        <v>-6</v>
      </c>
    </row>
    <row r="107" spans="1:52" s="14" customFormat="1" x14ac:dyDescent="0.25">
      <c r="A107" s="13" t="s">
        <v>54</v>
      </c>
      <c r="B107" s="14" t="str">
        <f>VLOOKUP(A107, country_to_continent!$A$2:$D$210, 4, FALSE)</f>
        <v>Australia</v>
      </c>
      <c r="C107" s="15">
        <v>14.5</v>
      </c>
      <c r="D107" s="16">
        <v>11.2</v>
      </c>
      <c r="E107" s="16">
        <v>7</v>
      </c>
      <c r="F107" s="16">
        <v>6.8</v>
      </c>
      <c r="G107" s="16">
        <v>5.3</v>
      </c>
      <c r="H107" s="16">
        <v>4.4000000000000004</v>
      </c>
      <c r="I107" s="16">
        <v>1.8</v>
      </c>
      <c r="J107" s="16">
        <v>5.7</v>
      </c>
      <c r="K107" s="16">
        <v>11.8</v>
      </c>
      <c r="L107" s="16">
        <v>6.2</v>
      </c>
      <c r="M107" s="15">
        <v>8.1999999999999993</v>
      </c>
      <c r="N107" s="16">
        <v>6.5</v>
      </c>
      <c r="O107" s="16">
        <v>4.9000000000000004</v>
      </c>
      <c r="P107" s="16">
        <v>5.2</v>
      </c>
      <c r="Q107" s="16">
        <v>0.8</v>
      </c>
      <c r="R107" s="16">
        <v>2.2000000000000002</v>
      </c>
      <c r="S107" s="16">
        <v>3</v>
      </c>
      <c r="T107" s="16">
        <v>3.4</v>
      </c>
      <c r="U107" s="16">
        <v>5.7</v>
      </c>
      <c r="V107" s="16">
        <v>2</v>
      </c>
      <c r="W107" s="15">
        <v>1.1000000000000001</v>
      </c>
      <c r="X107" s="16">
        <v>4.3</v>
      </c>
      <c r="Y107" s="16">
        <v>0.7</v>
      </c>
      <c r="Z107" s="16">
        <v>4.2</v>
      </c>
      <c r="AA107" s="16">
        <v>2.8</v>
      </c>
      <c r="AB107" s="16">
        <v>2.2999999999999998</v>
      </c>
      <c r="AC107" s="16">
        <v>2.5</v>
      </c>
      <c r="AD107" s="16">
        <v>4.8</v>
      </c>
      <c r="AE107" s="16">
        <v>7.7</v>
      </c>
      <c r="AF107" s="16">
        <v>3.7</v>
      </c>
      <c r="AG107" s="15">
        <v>3.7</v>
      </c>
      <c r="AH107" s="16">
        <v>7.3</v>
      </c>
      <c r="AI107" s="16">
        <v>3.4</v>
      </c>
      <c r="AJ107" s="16">
        <v>2.9</v>
      </c>
      <c r="AK107" s="16">
        <v>0.5</v>
      </c>
      <c r="AL107" s="16">
        <v>1.4</v>
      </c>
      <c r="AM107" s="16">
        <v>3.9</v>
      </c>
      <c r="AN107" s="16">
        <v>3.3</v>
      </c>
      <c r="AO107" s="16">
        <v>4.0999999999999996</v>
      </c>
      <c r="AP107" s="16">
        <v>1.8</v>
      </c>
      <c r="AQ107" s="15">
        <v>-2.6</v>
      </c>
      <c r="AR107" s="16">
        <v>0.2</v>
      </c>
      <c r="AS107" s="16">
        <v>4.3</v>
      </c>
      <c r="AT107" s="16">
        <v>3</v>
      </c>
      <c r="AU107" s="16">
        <v>3.5</v>
      </c>
      <c r="AV107" s="15">
        <f>AVERAGE(C107:AU107)</f>
        <v>4.2533333333333347</v>
      </c>
      <c r="AW107" s="15">
        <f>MAX(C107:AU107)</f>
        <v>14.5</v>
      </c>
      <c r="AX107" s="15">
        <f>MIN(C107:AU107)</f>
        <v>-2.6</v>
      </c>
      <c r="AY107" s="16" cm="1">
        <f t="array" ref="AY107">MAX(D107:AU107-C107:AT107)</f>
        <v>6.1000000000000005</v>
      </c>
      <c r="AZ107" s="16" cm="1">
        <f t="array" ref="AZ107">MIN(D107:AU107-C107:AT107)</f>
        <v>-5.6000000000000005</v>
      </c>
    </row>
    <row r="108" spans="1:52" s="14" customFormat="1" x14ac:dyDescent="0.25">
      <c r="A108" s="13" t="s">
        <v>84</v>
      </c>
      <c r="B108" s="14" t="str">
        <f>VLOOKUP(A108, country_to_continent!$A$2:$D$210, 4, FALSE)</f>
        <v>Australia</v>
      </c>
      <c r="C108" s="15">
        <v>16.100000000000001</v>
      </c>
      <c r="D108" s="16">
        <v>7.7</v>
      </c>
      <c r="E108" s="16">
        <v>5.5</v>
      </c>
      <c r="F108" s="16">
        <v>6.3</v>
      </c>
      <c r="G108" s="16">
        <v>5.4</v>
      </c>
      <c r="H108" s="16">
        <v>4.5</v>
      </c>
      <c r="I108" s="16">
        <v>6.6</v>
      </c>
      <c r="J108" s="16">
        <v>-10.199999999999999</v>
      </c>
      <c r="K108" s="16">
        <v>1.1000000000000001</v>
      </c>
      <c r="L108" s="16">
        <v>5.6</v>
      </c>
      <c r="M108" s="15">
        <v>4</v>
      </c>
      <c r="N108" s="16">
        <v>6.1</v>
      </c>
      <c r="O108" s="16">
        <v>4.2</v>
      </c>
      <c r="P108" s="16">
        <v>6.1</v>
      </c>
      <c r="Q108" s="16">
        <v>4</v>
      </c>
      <c r="R108" s="16">
        <v>4.0999999999999996</v>
      </c>
      <c r="S108" s="16">
        <v>-1.7</v>
      </c>
      <c r="T108" s="16">
        <v>2.6</v>
      </c>
      <c r="U108" s="16">
        <v>3.7</v>
      </c>
      <c r="V108" s="16">
        <v>1.8</v>
      </c>
      <c r="W108" s="15">
        <v>0.4</v>
      </c>
      <c r="X108" s="16">
        <v>6</v>
      </c>
      <c r="Y108" s="16">
        <v>3.2</v>
      </c>
      <c r="Z108" s="16">
        <v>1.6</v>
      </c>
      <c r="AA108" s="16">
        <v>-0.7</v>
      </c>
      <c r="AB108" s="16">
        <v>-0.4</v>
      </c>
      <c r="AC108" s="16">
        <v>-1</v>
      </c>
      <c r="AD108" s="16">
        <v>3.6</v>
      </c>
      <c r="AE108" s="16">
        <v>13.7</v>
      </c>
      <c r="AF108" s="16">
        <v>9.8000000000000007</v>
      </c>
      <c r="AG108" s="15">
        <v>-3.9</v>
      </c>
      <c r="AH108" s="16">
        <v>1.5</v>
      </c>
      <c r="AI108" s="16">
        <v>-3</v>
      </c>
      <c r="AJ108" s="16">
        <v>-1.5</v>
      </c>
      <c r="AK108" s="16">
        <v>2.1</v>
      </c>
      <c r="AL108" s="16">
        <v>0.6</v>
      </c>
      <c r="AM108" s="16">
        <v>1.9</v>
      </c>
      <c r="AN108" s="16">
        <v>0.4</v>
      </c>
      <c r="AO108" s="16">
        <v>0.6</v>
      </c>
      <c r="AP108" s="16">
        <v>-1.8</v>
      </c>
      <c r="AQ108" s="15">
        <v>2.6</v>
      </c>
      <c r="AR108" s="16">
        <v>2.1</v>
      </c>
      <c r="AS108" s="16">
        <v>5.3</v>
      </c>
      <c r="AT108" s="16">
        <v>9</v>
      </c>
      <c r="AU108" s="16">
        <v>3.5</v>
      </c>
      <c r="AV108" s="15">
        <f>AVERAGE(C108:AU108)</f>
        <v>3.0911111111111103</v>
      </c>
      <c r="AW108" s="15">
        <f>MAX(C108:AU108)</f>
        <v>16.100000000000001</v>
      </c>
      <c r="AX108" s="15">
        <f>MIN(C108:AU108)</f>
        <v>-10.199999999999999</v>
      </c>
      <c r="AY108" s="16" cm="1">
        <f t="array" ref="AY108">MAX(D108:AU108-C108:AT108)</f>
        <v>11.299999999999999</v>
      </c>
      <c r="AZ108" s="16" cm="1">
        <f t="array" ref="AZ108">MIN(D108:AU108-C108:AT108)</f>
        <v>-16.799999999999997</v>
      </c>
    </row>
    <row r="109" spans="1:52" s="14" customFormat="1" x14ac:dyDescent="0.25">
      <c r="A109" s="13" t="s">
        <v>103</v>
      </c>
      <c r="B109" s="14" t="str">
        <f>VLOOKUP(A109, country_to_continent!$A$2:$D$210, 4, FALSE)</f>
        <v>Australia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5"/>
      <c r="N109" s="16"/>
      <c r="O109" s="16"/>
      <c r="P109" s="16"/>
      <c r="Q109" s="16"/>
      <c r="R109" s="16"/>
      <c r="S109" s="16"/>
      <c r="T109" s="16"/>
      <c r="U109" s="16"/>
      <c r="V109" s="16"/>
      <c r="W109" s="15"/>
      <c r="X109" s="16"/>
      <c r="Y109" s="16"/>
      <c r="Z109" s="16"/>
      <c r="AA109" s="16">
        <v>2</v>
      </c>
      <c r="AB109" s="16">
        <v>3.5</v>
      </c>
      <c r="AC109" s="16">
        <v>5.3</v>
      </c>
      <c r="AD109" s="16">
        <v>2.6</v>
      </c>
      <c r="AE109" s="16">
        <v>14.7</v>
      </c>
      <c r="AF109" s="16">
        <v>0.5</v>
      </c>
      <c r="AG109" s="15">
        <v>1.8</v>
      </c>
      <c r="AH109" s="16">
        <v>5.4</v>
      </c>
      <c r="AI109" s="16">
        <v>4.3</v>
      </c>
      <c r="AJ109" s="16">
        <v>1.9</v>
      </c>
      <c r="AK109" s="16">
        <v>1.1000000000000001</v>
      </c>
      <c r="AL109" s="16">
        <v>-2.2000000000000002</v>
      </c>
      <c r="AM109" s="16">
        <v>-1.5</v>
      </c>
      <c r="AN109" s="16">
        <v>0.1</v>
      </c>
      <c r="AO109" s="16">
        <v>0.8</v>
      </c>
      <c r="AP109" s="16">
        <v>-0.1</v>
      </c>
      <c r="AQ109" s="15">
        <v>-0.7</v>
      </c>
      <c r="AR109" s="16">
        <v>2.2000000000000002</v>
      </c>
      <c r="AS109" s="16">
        <v>3.2</v>
      </c>
      <c r="AT109" s="16">
        <v>5.2</v>
      </c>
      <c r="AU109" s="16">
        <v>2.8</v>
      </c>
      <c r="AV109" s="15">
        <f>AVERAGE(C109:AU109)</f>
        <v>2.519047619047619</v>
      </c>
      <c r="AW109" s="15">
        <f>MAX(C109:AU109)</f>
        <v>14.7</v>
      </c>
      <c r="AX109" s="15">
        <f>MIN(C109:AU109)</f>
        <v>-2.2000000000000002</v>
      </c>
      <c r="AY109" s="16" cm="1">
        <f t="array" ref="AY109">MAX(D109:AU109-C109:AT109)</f>
        <v>12.1</v>
      </c>
      <c r="AZ109" s="16" cm="1">
        <f t="array" ref="AZ109">MIN(D109:AU109-C109:AT109)</f>
        <v>-14.2</v>
      </c>
    </row>
    <row r="110" spans="1:52" s="14" customFormat="1" x14ac:dyDescent="0.25">
      <c r="A110" s="13" t="s">
        <v>192</v>
      </c>
      <c r="B110" s="14" t="str">
        <f>VLOOKUP(A110, country_to_continent!$A$2:$D$210, 4, FALSE)</f>
        <v>Australia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5"/>
      <c r="N110" s="16"/>
      <c r="O110" s="16"/>
      <c r="P110" s="16"/>
      <c r="Q110" s="16"/>
      <c r="R110" s="16"/>
      <c r="S110" s="16">
        <v>2.8</v>
      </c>
      <c r="T110" s="16">
        <v>2.7</v>
      </c>
      <c r="U110" s="16">
        <v>1.6</v>
      </c>
      <c r="V110" s="16">
        <v>1.9</v>
      </c>
      <c r="W110" s="15">
        <v>1.8</v>
      </c>
      <c r="X110" s="16">
        <v>1.3</v>
      </c>
      <c r="Y110" s="16">
        <v>-0.2</v>
      </c>
      <c r="Z110" s="16">
        <v>-0.2</v>
      </c>
      <c r="AA110" s="16">
        <v>1.7</v>
      </c>
      <c r="AB110" s="16">
        <v>4.0999999999999996</v>
      </c>
      <c r="AC110" s="16">
        <v>4.4000000000000004</v>
      </c>
      <c r="AD110" s="16">
        <v>3.6</v>
      </c>
      <c r="AE110" s="16">
        <v>6.6</v>
      </c>
      <c r="AF110" s="16">
        <v>8.1999999999999993</v>
      </c>
      <c r="AG110" s="15">
        <v>3.6</v>
      </c>
      <c r="AH110" s="16">
        <v>3.9</v>
      </c>
      <c r="AI110" s="16">
        <v>6.3</v>
      </c>
      <c r="AJ110" s="16">
        <v>2.1</v>
      </c>
      <c r="AK110" s="16">
        <v>0.7</v>
      </c>
      <c r="AL110" s="16">
        <v>0</v>
      </c>
      <c r="AM110" s="16">
        <v>-0.9</v>
      </c>
      <c r="AN110" s="16">
        <v>0.1</v>
      </c>
      <c r="AO110" s="16">
        <v>1</v>
      </c>
      <c r="AP110" s="16">
        <v>2.2000000000000002</v>
      </c>
      <c r="AQ110" s="15">
        <v>1</v>
      </c>
      <c r="AR110" s="16">
        <v>1.8</v>
      </c>
      <c r="AS110" s="16">
        <v>5</v>
      </c>
      <c r="AT110" s="16">
        <v>5.3</v>
      </c>
      <c r="AU110" s="16">
        <v>4.0999999999999996</v>
      </c>
      <c r="AV110" s="15">
        <f>AVERAGE(C110:AU110)</f>
        <v>2.637931034482758</v>
      </c>
      <c r="AW110" s="15">
        <f>MAX(C110:AU110)</f>
        <v>8.1999999999999993</v>
      </c>
      <c r="AX110" s="15">
        <f>MIN(C110:AU110)</f>
        <v>-0.9</v>
      </c>
      <c r="AY110" s="16" cm="1">
        <f t="array" ref="AY110">MAX(D110:AU110-C110:AT110)</f>
        <v>3.2</v>
      </c>
      <c r="AZ110" s="16" cm="1">
        <f t="array" ref="AZ110">MIN(D110:AU110-C110:AT110)</f>
        <v>-4.5999999999999996</v>
      </c>
    </row>
    <row r="111" spans="1:52" s="14" customFormat="1" x14ac:dyDescent="0.25">
      <c r="A111" s="13" t="s">
        <v>114</v>
      </c>
      <c r="B111" s="14" t="str">
        <f>VLOOKUP(A111, country_to_continent!$A$2:$D$210, 4, FALSE)</f>
        <v>Australia</v>
      </c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5"/>
      <c r="N111" s="16"/>
      <c r="O111" s="16"/>
      <c r="P111" s="16"/>
      <c r="Q111" s="16"/>
      <c r="R111" s="16"/>
      <c r="S111" s="16"/>
      <c r="T111" s="16"/>
      <c r="U111" s="16"/>
      <c r="V111" s="16"/>
      <c r="W111" s="15"/>
      <c r="X111" s="16"/>
      <c r="Y111" s="16"/>
      <c r="Z111" s="16"/>
      <c r="AA111" s="16"/>
      <c r="AB111" s="16">
        <v>8.6999999999999993</v>
      </c>
      <c r="AC111" s="16">
        <v>19.3</v>
      </c>
      <c r="AD111" s="16">
        <v>5.6</v>
      </c>
      <c r="AE111" s="16">
        <v>1</v>
      </c>
      <c r="AF111" s="16">
        <v>22.4</v>
      </c>
      <c r="AG111" s="15">
        <v>-2</v>
      </c>
      <c r="AH111" s="16">
        <v>-3.4</v>
      </c>
      <c r="AI111" s="16">
        <v>0.3</v>
      </c>
      <c r="AJ111" s="16">
        <v>-1.1000000000000001</v>
      </c>
      <c r="AK111" s="16">
        <v>0.3</v>
      </c>
      <c r="AL111" s="16">
        <v>9.8000000000000007</v>
      </c>
      <c r="AM111" s="16">
        <v>8.1999999999999993</v>
      </c>
      <c r="AN111" s="16">
        <v>5.0999999999999996</v>
      </c>
      <c r="AO111" s="16">
        <v>-14.4</v>
      </c>
      <c r="AP111" s="16">
        <v>4.2</v>
      </c>
      <c r="AQ111" s="15">
        <v>1</v>
      </c>
      <c r="AR111" s="16">
        <v>2</v>
      </c>
      <c r="AS111" s="16">
        <v>4.8</v>
      </c>
      <c r="AT111" s="16">
        <v>6.1</v>
      </c>
      <c r="AU111" s="16">
        <v>5</v>
      </c>
      <c r="AV111" s="15">
        <f>AVERAGE(C111:AU111)</f>
        <v>4.1449999999999996</v>
      </c>
      <c r="AW111" s="15">
        <f>MAX(C111:AU111)</f>
        <v>22.4</v>
      </c>
      <c r="AX111" s="15">
        <f>MIN(C111:AU111)</f>
        <v>-14.4</v>
      </c>
      <c r="AY111" s="16" cm="1">
        <f t="array" ref="AY111">MAX(D111:AU111-C111:AT111)</f>
        <v>21.4</v>
      </c>
      <c r="AZ111" s="16" cm="1">
        <f t="array" ref="AZ111">MIN(D111:AU111-C111:AT111)</f>
        <v>-24.4</v>
      </c>
    </row>
    <row r="112" spans="1:52" s="14" customFormat="1" x14ac:dyDescent="0.25">
      <c r="A112" s="13" t="s">
        <v>117</v>
      </c>
      <c r="B112" s="14" t="str">
        <f>VLOOKUP(A112, country_to_continent!$A$2:$D$210, 4, FALSE)</f>
        <v>Australia</v>
      </c>
      <c r="C112" s="15">
        <v>17.100000000000001</v>
      </c>
      <c r="D112" s="16">
        <v>15.5</v>
      </c>
      <c r="E112" s="16">
        <v>16.100000000000001</v>
      </c>
      <c r="F112" s="16">
        <v>7.4</v>
      </c>
      <c r="G112" s="16">
        <v>6.1</v>
      </c>
      <c r="H112" s="16">
        <v>15.4</v>
      </c>
      <c r="I112" s="16">
        <v>13.2</v>
      </c>
      <c r="J112" s="16">
        <v>15.8</v>
      </c>
      <c r="K112" s="16">
        <v>6.4</v>
      </c>
      <c r="L112" s="16">
        <v>5.7</v>
      </c>
      <c r="M112" s="15">
        <v>6.1</v>
      </c>
      <c r="N112" s="16">
        <v>2.6</v>
      </c>
      <c r="O112" s="16">
        <v>1</v>
      </c>
      <c r="P112" s="16">
        <v>1.3</v>
      </c>
      <c r="Q112" s="16">
        <v>1.7</v>
      </c>
      <c r="R112" s="16">
        <v>3.8</v>
      </c>
      <c r="S112" s="16">
        <v>2.2999999999999998</v>
      </c>
      <c r="T112" s="16">
        <v>1.2</v>
      </c>
      <c r="U112" s="16">
        <v>1.3</v>
      </c>
      <c r="V112" s="16">
        <v>-0.1</v>
      </c>
      <c r="W112" s="15">
        <v>2.6</v>
      </c>
      <c r="X112" s="16">
        <v>2.6</v>
      </c>
      <c r="Y112" s="16">
        <v>2.7</v>
      </c>
      <c r="Z112" s="16">
        <v>1.8</v>
      </c>
      <c r="AA112" s="16">
        <v>2.2999999999999998</v>
      </c>
      <c r="AB112" s="16">
        <v>3</v>
      </c>
      <c r="AC112" s="16">
        <v>3.4</v>
      </c>
      <c r="AD112" s="16">
        <v>2.4</v>
      </c>
      <c r="AE112" s="16">
        <v>4</v>
      </c>
      <c r="AF112" s="16">
        <v>2.1</v>
      </c>
      <c r="AG112" s="15">
        <v>2.2999999999999998</v>
      </c>
      <c r="AH112" s="16">
        <v>4</v>
      </c>
      <c r="AI112" s="16">
        <v>1.1000000000000001</v>
      </c>
      <c r="AJ112" s="16">
        <v>1.1000000000000001</v>
      </c>
      <c r="AK112" s="16">
        <v>1.2</v>
      </c>
      <c r="AL112" s="16">
        <v>0.3</v>
      </c>
      <c r="AM112" s="16">
        <v>0.6</v>
      </c>
      <c r="AN112" s="16">
        <v>1.9</v>
      </c>
      <c r="AO112" s="16">
        <v>1.6</v>
      </c>
      <c r="AP112" s="16">
        <v>1.6</v>
      </c>
      <c r="AQ112" s="15">
        <v>1.7</v>
      </c>
      <c r="AR112" s="16">
        <v>3.9</v>
      </c>
      <c r="AS112" s="16">
        <v>7.2</v>
      </c>
      <c r="AT112" s="16">
        <v>4.9000000000000004</v>
      </c>
      <c r="AU112" s="16">
        <v>2.7</v>
      </c>
      <c r="AV112" s="15">
        <f>AVERAGE(C112:AU112)</f>
        <v>4.5088888888888894</v>
      </c>
      <c r="AW112" s="15">
        <f>MAX(C112:AU112)</f>
        <v>17.100000000000001</v>
      </c>
      <c r="AX112" s="15">
        <f>MIN(C112:AU112)</f>
        <v>-0.1</v>
      </c>
      <c r="AY112" s="16" cm="1">
        <f t="array" ref="AY112">MAX(D112:AU112-C112:AT112)</f>
        <v>9.3000000000000007</v>
      </c>
      <c r="AZ112" s="16" cm="1">
        <f t="array" ref="AZ112">MIN(D112:AU112-C112:AT112)</f>
        <v>-9.4</v>
      </c>
    </row>
    <row r="113" spans="1:52" s="14" customFormat="1" x14ac:dyDescent="0.25">
      <c r="A113" s="13" t="s">
        <v>124</v>
      </c>
      <c r="B113" s="14" t="str">
        <f>VLOOKUP(A113, country_to_continent!$A$2:$D$210, 4, FALSE)</f>
        <v>Australia</v>
      </c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5"/>
      <c r="N113" s="16"/>
      <c r="O113" s="16"/>
      <c r="P113" s="16"/>
      <c r="Q113" s="16"/>
      <c r="R113" s="16"/>
      <c r="S113" s="16"/>
      <c r="T113" s="16"/>
      <c r="U113" s="16"/>
      <c r="V113" s="16"/>
      <c r="W113" s="15"/>
      <c r="X113" s="16">
        <v>-0.7</v>
      </c>
      <c r="Y113" s="16">
        <v>-0.3</v>
      </c>
      <c r="Z113" s="16">
        <v>0.6</v>
      </c>
      <c r="AA113" s="16">
        <v>0.5</v>
      </c>
      <c r="AB113" s="16">
        <v>3.6</v>
      </c>
      <c r="AC113" s="16">
        <v>4.2</v>
      </c>
      <c r="AD113" s="16">
        <v>3</v>
      </c>
      <c r="AE113" s="16">
        <v>9.9</v>
      </c>
      <c r="AF113" s="16">
        <v>4.7</v>
      </c>
      <c r="AG113" s="15">
        <v>1.1000000000000001</v>
      </c>
      <c r="AH113" s="16">
        <v>2.6</v>
      </c>
      <c r="AI113" s="16">
        <v>5.4</v>
      </c>
      <c r="AJ113" s="16">
        <v>2.8</v>
      </c>
      <c r="AK113" s="16">
        <v>4</v>
      </c>
      <c r="AL113" s="16">
        <v>2.2000000000000002</v>
      </c>
      <c r="AM113" s="16">
        <v>-1.3</v>
      </c>
      <c r="AN113" s="16">
        <v>1.1000000000000001</v>
      </c>
      <c r="AO113" s="16">
        <v>2.4</v>
      </c>
      <c r="AP113" s="16">
        <v>0.4</v>
      </c>
      <c r="AQ113" s="15">
        <v>0.7</v>
      </c>
      <c r="AR113" s="16">
        <v>-0.5</v>
      </c>
      <c r="AS113" s="16">
        <v>13.2</v>
      </c>
      <c r="AT113" s="16">
        <v>12.5</v>
      </c>
      <c r="AU113" s="16">
        <v>4.5999999999999996</v>
      </c>
      <c r="AV113" s="15">
        <f>AVERAGE(C113:AU113)</f>
        <v>3.1958333333333333</v>
      </c>
      <c r="AW113" s="15">
        <f>MAX(C113:AU113)</f>
        <v>13.2</v>
      </c>
      <c r="AX113" s="15">
        <f>MIN(C113:AU113)</f>
        <v>-1.3</v>
      </c>
      <c r="AY113" s="16" cm="1">
        <f t="array" ref="AY113">MAX(D113:AU113-C113:AT113)</f>
        <v>13.7</v>
      </c>
      <c r="AZ113" s="16" cm="1">
        <f t="array" ref="AZ113">MIN(D113:AU113-C113:AT113)</f>
        <v>-7.9</v>
      </c>
    </row>
    <row r="114" spans="1:52" s="14" customFormat="1" x14ac:dyDescent="0.25">
      <c r="A114" s="13" t="s">
        <v>126</v>
      </c>
      <c r="B114" s="14" t="str">
        <f>VLOOKUP(A114, country_to_continent!$A$2:$D$210, 4, FALSE)</f>
        <v>Australia</v>
      </c>
      <c r="C114" s="15">
        <v>12.1</v>
      </c>
      <c r="D114" s="16">
        <v>8.1</v>
      </c>
      <c r="E114" s="16">
        <v>5.5</v>
      </c>
      <c r="F114" s="16">
        <v>7.9</v>
      </c>
      <c r="G114" s="16">
        <v>7.4</v>
      </c>
      <c r="H114" s="16">
        <v>3.7</v>
      </c>
      <c r="I114" s="16">
        <v>5.5</v>
      </c>
      <c r="J114" s="16">
        <v>3.3</v>
      </c>
      <c r="K114" s="16">
        <v>5.4</v>
      </c>
      <c r="L114" s="16">
        <v>4.5</v>
      </c>
      <c r="M114" s="15">
        <v>7</v>
      </c>
      <c r="N114" s="16">
        <v>7</v>
      </c>
      <c r="O114" s="16">
        <v>4.3</v>
      </c>
      <c r="P114" s="16">
        <v>5</v>
      </c>
      <c r="Q114" s="16">
        <v>2.8</v>
      </c>
      <c r="R114" s="16">
        <v>17.3</v>
      </c>
      <c r="S114" s="16">
        <v>11.6</v>
      </c>
      <c r="T114" s="16">
        <v>3.9</v>
      </c>
      <c r="U114" s="16">
        <v>13.6</v>
      </c>
      <c r="V114" s="16">
        <v>14.9</v>
      </c>
      <c r="W114" s="15">
        <v>15.6</v>
      </c>
      <c r="X114" s="16">
        <v>9.3000000000000007</v>
      </c>
      <c r="Y114" s="16">
        <v>11.8</v>
      </c>
      <c r="Z114" s="16">
        <v>14.7</v>
      </c>
      <c r="AA114" s="16">
        <v>2.2000000000000002</v>
      </c>
      <c r="AB114" s="16">
        <v>1.8</v>
      </c>
      <c r="AC114" s="16">
        <v>2.4</v>
      </c>
      <c r="AD114" s="16">
        <v>0.9</v>
      </c>
      <c r="AE114" s="16">
        <v>10.8</v>
      </c>
      <c r="AF114" s="16">
        <v>6.9</v>
      </c>
      <c r="AG114" s="15">
        <v>5.0999999999999996</v>
      </c>
      <c r="AH114" s="16">
        <v>4.4000000000000004</v>
      </c>
      <c r="AI114" s="16">
        <v>4.5</v>
      </c>
      <c r="AJ114" s="16">
        <v>5</v>
      </c>
      <c r="AK114" s="16">
        <v>5.2</v>
      </c>
      <c r="AL114" s="16">
        <v>6</v>
      </c>
      <c r="AM114" s="16">
        <v>6.7</v>
      </c>
      <c r="AN114" s="16">
        <v>5.4</v>
      </c>
      <c r="AO114" s="16">
        <v>4.4000000000000004</v>
      </c>
      <c r="AP114" s="16">
        <v>3.9</v>
      </c>
      <c r="AQ114" s="15">
        <v>4.9000000000000004</v>
      </c>
      <c r="AR114" s="16">
        <v>4.5</v>
      </c>
      <c r="AS114" s="16">
        <v>5.3</v>
      </c>
      <c r="AT114" s="16">
        <v>5</v>
      </c>
      <c r="AU114" s="16">
        <v>4.9000000000000004</v>
      </c>
      <c r="AV114" s="15">
        <f>AVERAGE(C114:AU114)</f>
        <v>6.719999999999998</v>
      </c>
      <c r="AW114" s="15">
        <f>MAX(C114:AU114)</f>
        <v>17.3</v>
      </c>
      <c r="AX114" s="15">
        <f>MIN(C114:AU114)</f>
        <v>0.9</v>
      </c>
      <c r="AY114" s="16" cm="1">
        <f t="array" ref="AY114">MAX(D114:AU114-C114:AT114)</f>
        <v>14.5</v>
      </c>
      <c r="AZ114" s="16" cm="1">
        <f t="array" ref="AZ114">MIN(D114:AU114-C114:AT114)</f>
        <v>-12.5</v>
      </c>
    </row>
    <row r="115" spans="1:52" s="14" customFormat="1" x14ac:dyDescent="0.25">
      <c r="A115" s="13" t="s">
        <v>139</v>
      </c>
      <c r="B115" s="14" t="str">
        <f>VLOOKUP(A115, country_to_continent!$A$2:$D$210, 4, FALSE)</f>
        <v>Australia</v>
      </c>
      <c r="C115" s="15">
        <v>33</v>
      </c>
      <c r="D115" s="16">
        <v>20.5</v>
      </c>
      <c r="E115" s="16">
        <v>18.3</v>
      </c>
      <c r="F115" s="16">
        <v>16.5</v>
      </c>
      <c r="G115" s="16">
        <v>11.9</v>
      </c>
      <c r="H115" s="16">
        <v>9.1</v>
      </c>
      <c r="I115" s="16">
        <v>2.7</v>
      </c>
      <c r="J115" s="16">
        <v>11.2</v>
      </c>
      <c r="K115" s="16">
        <v>3.2</v>
      </c>
      <c r="L115" s="16">
        <v>12.3</v>
      </c>
      <c r="M115" s="15">
        <v>8.5</v>
      </c>
      <c r="N115" s="16">
        <v>-1.8</v>
      </c>
      <c r="O115" s="16">
        <v>9</v>
      </c>
      <c r="P115" s="16">
        <v>1.7</v>
      </c>
      <c r="Q115" s="16">
        <v>12.1</v>
      </c>
      <c r="R115" s="16">
        <v>-2.9</v>
      </c>
      <c r="S115" s="16">
        <v>5.4</v>
      </c>
      <c r="T115" s="16">
        <v>6.9</v>
      </c>
      <c r="U115" s="16">
        <v>5.4</v>
      </c>
      <c r="V115" s="16">
        <v>0.4</v>
      </c>
      <c r="W115" s="15">
        <v>-0.2</v>
      </c>
      <c r="X115" s="16">
        <v>1.9</v>
      </c>
      <c r="Y115" s="16">
        <v>7.4</v>
      </c>
      <c r="Z115" s="16">
        <v>4.4000000000000004</v>
      </c>
      <c r="AA115" s="16">
        <v>7.8</v>
      </c>
      <c r="AB115" s="16">
        <v>7.8</v>
      </c>
      <c r="AC115" s="16">
        <v>3.2</v>
      </c>
      <c r="AD115" s="16">
        <v>4.5</v>
      </c>
      <c r="AE115" s="16">
        <v>6.3</v>
      </c>
      <c r="AF115" s="16">
        <v>14.6</v>
      </c>
      <c r="AG115" s="15">
        <v>-0.2</v>
      </c>
      <c r="AH115" s="16">
        <v>2.9</v>
      </c>
      <c r="AI115" s="16">
        <v>6.2</v>
      </c>
      <c r="AJ115" s="16">
        <v>-0.2</v>
      </c>
      <c r="AK115" s="16">
        <v>-1.2</v>
      </c>
      <c r="AL115" s="16">
        <v>1.9</v>
      </c>
      <c r="AM115" s="16">
        <v>0.1</v>
      </c>
      <c r="AN115" s="16">
        <v>1.3</v>
      </c>
      <c r="AO115" s="16">
        <v>3.7</v>
      </c>
      <c r="AP115" s="16">
        <v>2.2000000000000002</v>
      </c>
      <c r="AQ115" s="15">
        <v>1.5</v>
      </c>
      <c r="AR115" s="16">
        <v>-3</v>
      </c>
      <c r="AS115" s="16">
        <v>8.6999999999999993</v>
      </c>
      <c r="AT115" s="16">
        <v>12</v>
      </c>
      <c r="AU115" s="16">
        <v>5</v>
      </c>
      <c r="AV115" s="15">
        <f>AVERAGE(C115:AU115)</f>
        <v>6.2666666666666675</v>
      </c>
      <c r="AW115" s="15">
        <f>MAX(C115:AU115)</f>
        <v>33</v>
      </c>
      <c r="AX115" s="15">
        <f>MIN(C115:AU115)</f>
        <v>-3</v>
      </c>
      <c r="AY115" s="16" cm="1">
        <f t="array" ref="AY115">MAX(D115:AU115-C115:AT115)</f>
        <v>11.7</v>
      </c>
      <c r="AZ115" s="16" cm="1">
        <f t="array" ref="AZ115">MIN(D115:AU115-C115:AT115)</f>
        <v>-15</v>
      </c>
    </row>
    <row r="116" spans="1:52" s="14" customFormat="1" x14ac:dyDescent="0.25">
      <c r="A116" s="13" t="s">
        <v>149</v>
      </c>
      <c r="B116" s="14" t="str">
        <f>VLOOKUP(A116, country_to_continent!$A$2:$D$210, 4, FALSE)</f>
        <v>Australia</v>
      </c>
      <c r="C116" s="15">
        <v>8.1999999999999993</v>
      </c>
      <c r="D116" s="16">
        <v>13.1</v>
      </c>
      <c r="E116" s="16">
        <v>13</v>
      </c>
      <c r="F116" s="16">
        <v>7</v>
      </c>
      <c r="G116" s="16">
        <v>10.9</v>
      </c>
      <c r="H116" s="16">
        <v>9.4</v>
      </c>
      <c r="I116" s="16">
        <v>13.1</v>
      </c>
      <c r="J116" s="16">
        <v>11.5</v>
      </c>
      <c r="K116" s="16">
        <v>16.8</v>
      </c>
      <c r="L116" s="16">
        <v>14.9</v>
      </c>
      <c r="M116" s="15">
        <v>8.6999999999999993</v>
      </c>
      <c r="N116" s="16">
        <v>15</v>
      </c>
      <c r="O116" s="16">
        <v>10.8</v>
      </c>
      <c r="P116" s="16">
        <v>9.1999999999999993</v>
      </c>
      <c r="Q116" s="16">
        <v>13.3</v>
      </c>
      <c r="R116" s="16">
        <v>9.6</v>
      </c>
      <c r="S116" s="16">
        <v>11.8</v>
      </c>
      <c r="T116" s="16">
        <v>8.1</v>
      </c>
      <c r="U116" s="16">
        <v>12.4</v>
      </c>
      <c r="V116" s="16">
        <v>8</v>
      </c>
      <c r="W116" s="15">
        <v>6.9</v>
      </c>
      <c r="X116" s="16">
        <v>7.6</v>
      </c>
      <c r="Y116" s="16">
        <v>9.4</v>
      </c>
      <c r="Z116" s="16">
        <v>10.1</v>
      </c>
      <c r="AA116" s="16">
        <v>6.9</v>
      </c>
      <c r="AB116" s="16">
        <v>7.5</v>
      </c>
      <c r="AC116" s="16">
        <v>11.2</v>
      </c>
      <c r="AD116" s="16">
        <v>7.7</v>
      </c>
      <c r="AE116" s="16">
        <v>17.3</v>
      </c>
      <c r="AF116" s="16">
        <v>7.2</v>
      </c>
      <c r="AG116" s="15">
        <v>0.9</v>
      </c>
      <c r="AH116" s="16">
        <v>7.4</v>
      </c>
      <c r="AI116" s="16">
        <v>5.9</v>
      </c>
      <c r="AJ116" s="16">
        <v>5.2</v>
      </c>
      <c r="AK116" s="16">
        <v>5.3</v>
      </c>
      <c r="AL116" s="16">
        <v>-0.6</v>
      </c>
      <c r="AM116" s="16">
        <v>0.5</v>
      </c>
      <c r="AN116" s="16">
        <v>0.5</v>
      </c>
      <c r="AO116" s="16">
        <v>3.5</v>
      </c>
      <c r="AP116" s="16">
        <v>1.6</v>
      </c>
      <c r="AQ116" s="15">
        <v>3</v>
      </c>
      <c r="AR116" s="16">
        <v>-0.1</v>
      </c>
      <c r="AS116" s="16">
        <v>5.5</v>
      </c>
      <c r="AT116" s="16">
        <v>4.9000000000000004</v>
      </c>
      <c r="AU116" s="16">
        <v>4</v>
      </c>
      <c r="AV116" s="15">
        <f>AVERAGE(C116:AU116)</f>
        <v>8.0911111111111076</v>
      </c>
      <c r="AW116" s="15">
        <f>MAX(C116:AU116)</f>
        <v>17.3</v>
      </c>
      <c r="AX116" s="15">
        <f>MIN(C116:AU116)</f>
        <v>-0.6</v>
      </c>
      <c r="AY116" s="16" cm="1">
        <f t="array" ref="AY116">MAX(D116:AU116-C116:AT116)</f>
        <v>9.6000000000000014</v>
      </c>
      <c r="AZ116" s="16" cm="1">
        <f t="array" ref="AZ116">MIN(D116:AU116-C116:AT116)</f>
        <v>-10.100000000000001</v>
      </c>
    </row>
    <row r="117" spans="1:52" s="14" customFormat="1" x14ac:dyDescent="0.25">
      <c r="A117" s="13" t="s">
        <v>165</v>
      </c>
      <c r="B117" s="14" t="str">
        <f>VLOOKUP(A117, country_to_continent!$A$2:$D$210, 4, FALSE)</f>
        <v>Australia</v>
      </c>
      <c r="C117" s="15">
        <v>-7.3</v>
      </c>
      <c r="D117" s="16">
        <v>14.9</v>
      </c>
      <c r="E117" s="16">
        <v>10.9</v>
      </c>
      <c r="F117" s="16">
        <v>9.6999999999999993</v>
      </c>
      <c r="G117" s="16">
        <v>7.9</v>
      </c>
      <c r="H117" s="16">
        <v>5.2</v>
      </c>
      <c r="I117" s="16">
        <v>29.9</v>
      </c>
      <c r="J117" s="16">
        <v>7.7</v>
      </c>
      <c r="K117" s="16">
        <v>10.3</v>
      </c>
      <c r="L117" s="16">
        <v>4</v>
      </c>
      <c r="M117" s="15">
        <v>5.6</v>
      </c>
      <c r="N117" s="16">
        <v>13.9</v>
      </c>
      <c r="O117" s="16">
        <v>8.6</v>
      </c>
      <c r="P117" s="16">
        <v>1.8</v>
      </c>
      <c r="Q117" s="16">
        <v>3.9</v>
      </c>
      <c r="R117" s="16">
        <v>-0.5</v>
      </c>
      <c r="S117" s="16">
        <v>2.7</v>
      </c>
      <c r="T117" s="16">
        <v>0.6</v>
      </c>
      <c r="U117" s="16">
        <v>2.9</v>
      </c>
      <c r="V117" s="16">
        <v>3.9</v>
      </c>
      <c r="W117" s="15">
        <v>4.9000000000000004</v>
      </c>
      <c r="X117" s="16">
        <v>7.3</v>
      </c>
      <c r="Y117" s="16">
        <v>10</v>
      </c>
      <c r="Z117" s="16">
        <v>10.7</v>
      </c>
      <c r="AA117" s="16">
        <v>11.8</v>
      </c>
      <c r="AB117" s="16">
        <v>10</v>
      </c>
      <c r="AC117" s="16">
        <v>7.2</v>
      </c>
      <c r="AD117" s="16">
        <v>5</v>
      </c>
      <c r="AE117" s="16">
        <v>9.6</v>
      </c>
      <c r="AF117" s="16">
        <v>5.5</v>
      </c>
      <c r="AG117" s="15">
        <v>1.7</v>
      </c>
      <c r="AH117" s="16">
        <v>6</v>
      </c>
      <c r="AI117" s="16">
        <v>3.3</v>
      </c>
      <c r="AJ117" s="16">
        <v>0.7</v>
      </c>
      <c r="AK117" s="16">
        <v>2.2999999999999998</v>
      </c>
      <c r="AL117" s="16">
        <v>0.1</v>
      </c>
      <c r="AM117" s="16">
        <v>-0.6</v>
      </c>
      <c r="AN117" s="16">
        <v>7.2</v>
      </c>
      <c r="AO117" s="16">
        <v>6.8</v>
      </c>
      <c r="AP117" s="16">
        <v>3.3</v>
      </c>
      <c r="AQ117" s="15">
        <v>0.4</v>
      </c>
      <c r="AR117" s="16">
        <v>1.4</v>
      </c>
      <c r="AS117" s="16">
        <v>8.5</v>
      </c>
      <c r="AT117" s="16">
        <v>10.199999999999999</v>
      </c>
      <c r="AU117" s="16">
        <v>5.8</v>
      </c>
      <c r="AV117" s="15">
        <f>AVERAGE(C117:AU117)</f>
        <v>6.1266666666666678</v>
      </c>
      <c r="AW117" s="15">
        <f>MAX(C117:AU117)</f>
        <v>29.9</v>
      </c>
      <c r="AX117" s="15">
        <f>MIN(C117:AU117)</f>
        <v>-7.3</v>
      </c>
      <c r="AY117" s="16" cm="1">
        <f t="array" ref="AY117">MAX(D117:AU117-C117:AT117)</f>
        <v>24.7</v>
      </c>
      <c r="AZ117" s="16" cm="1">
        <f t="array" ref="AZ117">MIN(D117:AU117-C117:AT117)</f>
        <v>-22.2</v>
      </c>
    </row>
    <row r="118" spans="1:52" s="14" customFormat="1" x14ac:dyDescent="0.25">
      <c r="A118" s="13" t="s">
        <v>169</v>
      </c>
      <c r="B118" s="14" t="str">
        <f>VLOOKUP(A118, country_to_continent!$A$2:$D$210, 4, FALSE)</f>
        <v>Australia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5"/>
      <c r="N118" s="16"/>
      <c r="O118" s="16"/>
      <c r="P118" s="16"/>
      <c r="Q118" s="16"/>
      <c r="R118" s="16"/>
      <c r="S118" s="16"/>
      <c r="T118" s="16"/>
      <c r="U118" s="16"/>
      <c r="V118" s="16"/>
      <c r="W118" s="15"/>
      <c r="X118" s="16">
        <v>1.5</v>
      </c>
      <c r="Y118" s="16">
        <v>5.0999999999999996</v>
      </c>
      <c r="Z118" s="16">
        <v>2.9</v>
      </c>
      <c r="AA118" s="16">
        <v>2.4</v>
      </c>
      <c r="AB118" s="16">
        <v>3.2</v>
      </c>
      <c r="AC118" s="16">
        <v>4.2</v>
      </c>
      <c r="AD118" s="16">
        <v>2.2999999999999998</v>
      </c>
      <c r="AE118" s="16">
        <v>10.4</v>
      </c>
      <c r="AF118" s="16">
        <v>-0.3</v>
      </c>
      <c r="AG118" s="15">
        <v>-1.9</v>
      </c>
      <c r="AH118" s="16">
        <v>0.5</v>
      </c>
      <c r="AI118" s="16">
        <v>1.4</v>
      </c>
      <c r="AJ118" s="16">
        <v>2</v>
      </c>
      <c r="AK118" s="16">
        <v>1.1000000000000001</v>
      </c>
      <c r="AL118" s="16">
        <v>3.1</v>
      </c>
      <c r="AM118" s="16">
        <v>3.5</v>
      </c>
      <c r="AN118" s="16">
        <v>4.0999999999999996</v>
      </c>
      <c r="AO118" s="16">
        <v>2.2000000000000002</v>
      </c>
      <c r="AP118" s="16">
        <v>3.5</v>
      </c>
      <c r="AQ118" s="15">
        <v>1.9</v>
      </c>
      <c r="AR118" s="16">
        <v>6.2</v>
      </c>
      <c r="AS118" s="16">
        <v>11.5</v>
      </c>
      <c r="AT118" s="16">
        <v>6.2</v>
      </c>
      <c r="AU118" s="16">
        <v>3.8</v>
      </c>
      <c r="AV118" s="15">
        <f>AVERAGE(C118:AU118)</f>
        <v>3.3666666666666671</v>
      </c>
      <c r="AW118" s="15">
        <f>MAX(C118:AU118)</f>
        <v>11.5</v>
      </c>
      <c r="AX118" s="15">
        <f>MIN(C118:AU118)</f>
        <v>-1.9</v>
      </c>
      <c r="AY118" s="16" cm="1">
        <f t="array" ref="AY118">MAX(D118:AU118-C118:AT118)</f>
        <v>8.1000000000000014</v>
      </c>
      <c r="AZ118" s="16" cm="1">
        <f t="array" ref="AZ118">MIN(D118:AU118-C118:AT118)</f>
        <v>-10.700000000000001</v>
      </c>
    </row>
    <row r="119" spans="1:52" s="14" customFormat="1" x14ac:dyDescent="0.25">
      <c r="A119" s="13" t="s">
        <v>177</v>
      </c>
      <c r="B119" s="14" t="str">
        <f>VLOOKUP(A119, country_to_continent!$A$2:$D$210, 4, FALSE)</f>
        <v>Australia</v>
      </c>
      <c r="C119" s="15">
        <v>11.2</v>
      </c>
      <c r="D119" s="16">
        <v>26.8</v>
      </c>
      <c r="E119" s="16">
        <v>6.7</v>
      </c>
      <c r="F119" s="16">
        <v>1.7</v>
      </c>
      <c r="G119" s="16">
        <v>5.5</v>
      </c>
      <c r="H119" s="16">
        <v>1.1000000000000001</v>
      </c>
      <c r="I119" s="16">
        <v>4.8</v>
      </c>
      <c r="J119" s="16">
        <v>16</v>
      </c>
      <c r="K119" s="16">
        <v>8.8000000000000007</v>
      </c>
      <c r="L119" s="16">
        <v>7.7</v>
      </c>
      <c r="M119" s="15">
        <v>4.8</v>
      </c>
      <c r="N119" s="16">
        <v>6.5</v>
      </c>
      <c r="O119" s="16">
        <v>4.0999999999999996</v>
      </c>
      <c r="P119" s="16">
        <v>3.6</v>
      </c>
      <c r="Q119" s="16">
        <v>2.2999999999999998</v>
      </c>
      <c r="R119" s="16">
        <v>2.2000000000000002</v>
      </c>
      <c r="S119" s="16">
        <v>0.9</v>
      </c>
      <c r="T119" s="16">
        <v>2.8</v>
      </c>
      <c r="U119" s="16">
        <v>3.6</v>
      </c>
      <c r="V119" s="16">
        <v>2</v>
      </c>
      <c r="W119" s="15">
        <v>2.5</v>
      </c>
      <c r="X119" s="16">
        <v>3.6</v>
      </c>
      <c r="Y119" s="16">
        <v>2</v>
      </c>
      <c r="Z119" s="16">
        <v>3</v>
      </c>
      <c r="AA119" s="16">
        <v>1.4</v>
      </c>
      <c r="AB119" s="16">
        <v>1.2</v>
      </c>
      <c r="AC119" s="16">
        <v>2</v>
      </c>
      <c r="AD119" s="16">
        <v>3.9</v>
      </c>
      <c r="AE119" s="16">
        <v>4.8</v>
      </c>
      <c r="AF119" s="16">
        <v>4.3</v>
      </c>
      <c r="AG119" s="15">
        <v>2.8</v>
      </c>
      <c r="AH119" s="16">
        <v>0.9</v>
      </c>
      <c r="AI119" s="16">
        <v>1.3</v>
      </c>
      <c r="AJ119" s="16">
        <v>1.5</v>
      </c>
      <c r="AK119" s="16">
        <v>0.8</v>
      </c>
      <c r="AL119" s="16">
        <v>2.5</v>
      </c>
      <c r="AM119" s="16">
        <v>0.8</v>
      </c>
      <c r="AN119" s="16">
        <v>3.1</v>
      </c>
      <c r="AO119" s="16">
        <v>2.4</v>
      </c>
      <c r="AP119" s="16">
        <v>2.7</v>
      </c>
      <c r="AQ119" s="15">
        <v>5.3</v>
      </c>
      <c r="AR119" s="16">
        <v>2.2999999999999998</v>
      </c>
      <c r="AS119" s="16">
        <v>7</v>
      </c>
      <c r="AT119" s="16">
        <v>9.3000000000000007</v>
      </c>
      <c r="AU119" s="16">
        <v>5.7</v>
      </c>
      <c r="AV119" s="15">
        <f>AVERAGE(C119:AU119)</f>
        <v>4.4488888888888907</v>
      </c>
      <c r="AW119" s="15">
        <f>MAX(C119:AU119)</f>
        <v>26.8</v>
      </c>
      <c r="AX119" s="15">
        <f>MIN(C119:AU119)</f>
        <v>0.8</v>
      </c>
      <c r="AY119" s="16" cm="1">
        <f t="array" ref="AY119">MAX(D119:AU119-C119:AT119)</f>
        <v>15.600000000000001</v>
      </c>
      <c r="AZ119" s="16" cm="1">
        <f t="array" ref="AZ119">MIN(D119:AU119-C119:AT119)</f>
        <v>-20.100000000000001</v>
      </c>
    </row>
    <row r="120" spans="1:52" s="18" customFormat="1" x14ac:dyDescent="0.25">
      <c r="A120" s="17" t="s">
        <v>2</v>
      </c>
      <c r="B120" s="18" t="str">
        <f>VLOOKUP(A120, country_to_continent!$A$2:$D$210, 4, FALSE)</f>
        <v>Europe</v>
      </c>
      <c r="C120" s="19"/>
      <c r="D120" s="20"/>
      <c r="E120" s="20"/>
      <c r="F120" s="20"/>
      <c r="G120" s="20"/>
      <c r="H120" s="20"/>
      <c r="I120" s="20"/>
      <c r="J120" s="20"/>
      <c r="K120" s="20"/>
      <c r="L120" s="20"/>
      <c r="M120" s="19">
        <v>-0.2</v>
      </c>
      <c r="N120" s="20">
        <v>35.700000000000003</v>
      </c>
      <c r="O120" s="20">
        <v>226</v>
      </c>
      <c r="P120" s="20">
        <v>85</v>
      </c>
      <c r="Q120" s="20">
        <v>22.6</v>
      </c>
      <c r="R120" s="20">
        <v>7.8</v>
      </c>
      <c r="S120" s="20">
        <v>12.7</v>
      </c>
      <c r="T120" s="20">
        <v>33.200000000000003</v>
      </c>
      <c r="U120" s="20">
        <v>20.6</v>
      </c>
      <c r="V120" s="20">
        <v>0.4</v>
      </c>
      <c r="W120" s="19">
        <v>0</v>
      </c>
      <c r="X120" s="20">
        <v>3.1</v>
      </c>
      <c r="Y120" s="20">
        <v>5.2</v>
      </c>
      <c r="Z120" s="20">
        <v>2.4</v>
      </c>
      <c r="AA120" s="20">
        <v>2.9</v>
      </c>
      <c r="AB120" s="20">
        <v>2.4</v>
      </c>
      <c r="AC120" s="20">
        <v>2.4</v>
      </c>
      <c r="AD120" s="20">
        <v>3</v>
      </c>
      <c r="AE120" s="20">
        <v>3.3</v>
      </c>
      <c r="AF120" s="20">
        <v>2.2000000000000002</v>
      </c>
      <c r="AG120" s="19">
        <v>3.6</v>
      </c>
      <c r="AH120" s="20">
        <v>3.4</v>
      </c>
      <c r="AI120" s="20">
        <v>2</v>
      </c>
      <c r="AJ120" s="20">
        <v>1.9</v>
      </c>
      <c r="AK120" s="20">
        <v>1.6</v>
      </c>
      <c r="AL120" s="20">
        <v>1.9</v>
      </c>
      <c r="AM120" s="20">
        <v>1.3</v>
      </c>
      <c r="AN120" s="20">
        <v>2</v>
      </c>
      <c r="AO120" s="20">
        <v>2</v>
      </c>
      <c r="AP120" s="20">
        <v>1.4</v>
      </c>
      <c r="AQ120" s="19">
        <v>1.6</v>
      </c>
      <c r="AR120" s="20">
        <v>2</v>
      </c>
      <c r="AS120" s="20">
        <v>6.7</v>
      </c>
      <c r="AT120" s="20">
        <v>4.8</v>
      </c>
      <c r="AU120" s="20">
        <v>4</v>
      </c>
      <c r="AV120" s="19">
        <f>AVERAGE(C120:AU120)</f>
        <v>14.597142857142854</v>
      </c>
      <c r="AW120" s="19">
        <f>MAX(C120:AU120)</f>
        <v>226</v>
      </c>
      <c r="AX120" s="19">
        <f>MIN(C120:AU120)</f>
        <v>-0.2</v>
      </c>
      <c r="AY120" s="20" cm="1">
        <f t="array" ref="AY120">MAX(D120:AU120-C120:AT120)</f>
        <v>190.3</v>
      </c>
      <c r="AZ120" s="20" cm="1">
        <f t="array" ref="AZ120">MIN(D120:AU120-C120:AT120)</f>
        <v>-141</v>
      </c>
    </row>
    <row r="121" spans="1:52" s="18" customFormat="1" x14ac:dyDescent="0.25">
      <c r="A121" s="17" t="s">
        <v>4</v>
      </c>
      <c r="B121" s="18" t="str">
        <f>VLOOKUP(A121, country_to_continent!$A$2:$D$210, 4, FALSE)</f>
        <v>Europe</v>
      </c>
      <c r="C121" s="19"/>
      <c r="D121" s="20"/>
      <c r="E121" s="20"/>
      <c r="F121" s="20"/>
      <c r="G121" s="20"/>
      <c r="H121" s="20"/>
      <c r="I121" s="20"/>
      <c r="J121" s="20"/>
      <c r="K121" s="20"/>
      <c r="L121" s="20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19"/>
      <c r="X121" s="20"/>
      <c r="Y121" s="20">
        <v>3.1</v>
      </c>
      <c r="Z121" s="20">
        <v>3.1</v>
      </c>
      <c r="AA121" s="20">
        <v>2.9</v>
      </c>
      <c r="AB121" s="20">
        <v>3.5</v>
      </c>
      <c r="AC121" s="20">
        <v>3.7</v>
      </c>
      <c r="AD121" s="20">
        <v>2.7</v>
      </c>
      <c r="AE121" s="20">
        <v>4.3</v>
      </c>
      <c r="AF121" s="20">
        <v>-1.2</v>
      </c>
      <c r="AG121" s="19">
        <v>1.7</v>
      </c>
      <c r="AH121" s="20">
        <v>2.6</v>
      </c>
      <c r="AI121" s="20">
        <v>1.5</v>
      </c>
      <c r="AJ121" s="20">
        <v>0.5</v>
      </c>
      <c r="AK121" s="20">
        <v>-0.1</v>
      </c>
      <c r="AL121" s="20">
        <v>-1.1000000000000001</v>
      </c>
      <c r="AM121" s="20">
        <v>-0.4</v>
      </c>
      <c r="AN121" s="20">
        <v>2.6</v>
      </c>
      <c r="AO121" s="20">
        <v>1</v>
      </c>
      <c r="AP121" s="20">
        <v>0.5</v>
      </c>
      <c r="AQ121" s="19">
        <v>0.1</v>
      </c>
      <c r="AR121" s="20">
        <v>1.7</v>
      </c>
      <c r="AS121" s="20">
        <v>6.2</v>
      </c>
      <c r="AT121" s="20">
        <v>5.2</v>
      </c>
      <c r="AU121" s="20">
        <v>3.5</v>
      </c>
      <c r="AV121" s="19">
        <f>AVERAGE(C121:AU121)</f>
        <v>2.0695652173913048</v>
      </c>
      <c r="AW121" s="19">
        <f>MAX(C121:AU121)</f>
        <v>6.2</v>
      </c>
      <c r="AX121" s="19">
        <f>MIN(C121:AU121)</f>
        <v>-1.2</v>
      </c>
      <c r="AY121" s="20" cm="1">
        <f t="array" ref="AY121">MAX(D121:AU121-C121:AT121)</f>
        <v>4.5</v>
      </c>
      <c r="AZ121" s="20" cm="1">
        <f t="array" ref="AZ121">MIN(D121:AU121-C121:AT121)</f>
        <v>-5.5</v>
      </c>
    </row>
    <row r="122" spans="1:52" s="18" customFormat="1" x14ac:dyDescent="0.25">
      <c r="A122" s="17" t="s">
        <v>11</v>
      </c>
      <c r="B122" s="18" t="str">
        <f>VLOOKUP(A122, country_to_continent!$A$2:$D$210, 4, FALSE)</f>
        <v>Europe</v>
      </c>
      <c r="C122" s="19">
        <v>6.3</v>
      </c>
      <c r="D122" s="20">
        <v>6.8</v>
      </c>
      <c r="E122" s="20">
        <v>5.4</v>
      </c>
      <c r="F122" s="20">
        <v>3.3</v>
      </c>
      <c r="G122" s="20">
        <v>5.7</v>
      </c>
      <c r="H122" s="20">
        <v>3.2</v>
      </c>
      <c r="I122" s="20">
        <v>1.7</v>
      </c>
      <c r="J122" s="20">
        <v>1.4</v>
      </c>
      <c r="K122" s="20">
        <v>1.9</v>
      </c>
      <c r="L122" s="20">
        <v>2.2000000000000002</v>
      </c>
      <c r="M122" s="19">
        <v>2.8</v>
      </c>
      <c r="N122" s="20">
        <v>3.1</v>
      </c>
      <c r="O122" s="20">
        <v>3.4</v>
      </c>
      <c r="P122" s="20">
        <v>3.2</v>
      </c>
      <c r="Q122" s="20">
        <v>2.7</v>
      </c>
      <c r="R122" s="20">
        <v>1.6</v>
      </c>
      <c r="S122" s="20">
        <v>1.8</v>
      </c>
      <c r="T122" s="20">
        <v>1.2</v>
      </c>
      <c r="U122" s="20">
        <v>0.8</v>
      </c>
      <c r="V122" s="20">
        <v>0.5</v>
      </c>
      <c r="W122" s="19">
        <v>2</v>
      </c>
      <c r="X122" s="20">
        <v>2.2999999999999998</v>
      </c>
      <c r="Y122" s="20">
        <v>1.7</v>
      </c>
      <c r="Z122" s="20">
        <v>1.3</v>
      </c>
      <c r="AA122" s="20">
        <v>2</v>
      </c>
      <c r="AB122" s="20">
        <v>2.1</v>
      </c>
      <c r="AC122" s="20">
        <v>1.7</v>
      </c>
      <c r="AD122" s="20">
        <v>2.2000000000000002</v>
      </c>
      <c r="AE122" s="20">
        <v>3.2</v>
      </c>
      <c r="AF122" s="20">
        <v>0.4</v>
      </c>
      <c r="AG122" s="19">
        <v>1.7</v>
      </c>
      <c r="AH122" s="20">
        <v>3.5</v>
      </c>
      <c r="AI122" s="20">
        <v>2.6</v>
      </c>
      <c r="AJ122" s="20">
        <v>2.1</v>
      </c>
      <c r="AK122" s="20">
        <v>1.5</v>
      </c>
      <c r="AL122" s="20">
        <v>0.8</v>
      </c>
      <c r="AM122" s="20">
        <v>1</v>
      </c>
      <c r="AN122" s="20">
        <v>2.2000000000000002</v>
      </c>
      <c r="AO122" s="20">
        <v>2.1</v>
      </c>
      <c r="AP122" s="20">
        <v>1.5</v>
      </c>
      <c r="AQ122" s="19">
        <v>1.4</v>
      </c>
      <c r="AR122" s="20">
        <v>2.8</v>
      </c>
      <c r="AS122" s="20">
        <v>8.6</v>
      </c>
      <c r="AT122" s="20">
        <v>7.8</v>
      </c>
      <c r="AU122" s="20">
        <v>3.7</v>
      </c>
      <c r="AV122" s="19">
        <f>AVERAGE(C122:AU122)</f>
        <v>2.6933333333333329</v>
      </c>
      <c r="AW122" s="19">
        <f>MAX(C122:AU122)</f>
        <v>8.6</v>
      </c>
      <c r="AX122" s="19">
        <f>MIN(C122:AU122)</f>
        <v>0.4</v>
      </c>
      <c r="AY122" s="20" cm="1">
        <f t="array" ref="AY122">MAX(D122:AU122-C122:AT122)</f>
        <v>5.8</v>
      </c>
      <c r="AZ122" s="20" cm="1">
        <f t="array" ref="AZ122">MIN(D122:AU122-C122:AT122)</f>
        <v>-4.0999999999999996</v>
      </c>
    </row>
    <row r="123" spans="1:52" s="18" customFormat="1" x14ac:dyDescent="0.25">
      <c r="A123" s="17" t="s">
        <v>16</v>
      </c>
      <c r="B123" s="18" t="str">
        <f>VLOOKUP(A123, country_to_continent!$A$2:$D$210, 4, FALSE)</f>
        <v>Europe</v>
      </c>
      <c r="C123" s="19"/>
      <c r="D123" s="20"/>
      <c r="E123" s="20"/>
      <c r="F123" s="20"/>
      <c r="G123" s="20"/>
      <c r="H123" s="20"/>
      <c r="I123" s="20"/>
      <c r="J123" s="20"/>
      <c r="K123" s="20"/>
      <c r="L123" s="20"/>
      <c r="M123" s="19"/>
      <c r="N123" s="20">
        <v>83.5</v>
      </c>
      <c r="O123" s="20">
        <v>970.3</v>
      </c>
      <c r="P123" s="20">
        <v>1190.3</v>
      </c>
      <c r="Q123" s="20">
        <v>2220.9</v>
      </c>
      <c r="R123" s="20">
        <v>709.3</v>
      </c>
      <c r="S123" s="20">
        <v>52.7</v>
      </c>
      <c r="T123" s="20">
        <v>63.8</v>
      </c>
      <c r="U123" s="20">
        <v>73</v>
      </c>
      <c r="V123" s="20">
        <v>293.7</v>
      </c>
      <c r="W123" s="19">
        <v>168.6</v>
      </c>
      <c r="X123" s="20">
        <v>61.1</v>
      </c>
      <c r="Y123" s="20">
        <v>42.6</v>
      </c>
      <c r="Z123" s="20">
        <v>28.4</v>
      </c>
      <c r="AA123" s="20">
        <v>18.100000000000001</v>
      </c>
      <c r="AB123" s="20">
        <v>10.3</v>
      </c>
      <c r="AC123" s="20">
        <v>7</v>
      </c>
      <c r="AD123" s="20">
        <v>8.4</v>
      </c>
      <c r="AE123" s="20">
        <v>14.8</v>
      </c>
      <c r="AF123" s="20">
        <v>13</v>
      </c>
      <c r="AG123" s="19">
        <v>7.7</v>
      </c>
      <c r="AH123" s="20">
        <v>53.2</v>
      </c>
      <c r="AI123" s="20">
        <v>59.2</v>
      </c>
      <c r="AJ123" s="20">
        <v>18.3</v>
      </c>
      <c r="AK123" s="20">
        <v>18.100000000000001</v>
      </c>
      <c r="AL123" s="20">
        <v>13.5</v>
      </c>
      <c r="AM123" s="20">
        <v>11.8</v>
      </c>
      <c r="AN123" s="20">
        <v>6</v>
      </c>
      <c r="AO123" s="20">
        <v>4.9000000000000004</v>
      </c>
      <c r="AP123" s="20">
        <v>5.6</v>
      </c>
      <c r="AQ123" s="19">
        <v>5.5</v>
      </c>
      <c r="AR123" s="20">
        <v>9.5</v>
      </c>
      <c r="AS123" s="20">
        <v>15.2</v>
      </c>
      <c r="AT123" s="20">
        <v>4.7</v>
      </c>
      <c r="AU123" s="20">
        <v>5.7</v>
      </c>
      <c r="AV123" s="19">
        <f>AVERAGE(C123:AU123)</f>
        <v>184.37352941176474</v>
      </c>
      <c r="AW123" s="19">
        <f>MAX(C123:AU123)</f>
        <v>2220.9</v>
      </c>
      <c r="AX123" s="19">
        <f>MIN(C123:AU123)</f>
        <v>4.7</v>
      </c>
      <c r="AY123" s="20" cm="1">
        <f t="array" ref="AY123">MAX(D123:AU123-C123:AT123)</f>
        <v>1030.6000000000001</v>
      </c>
      <c r="AZ123" s="20" cm="1">
        <f t="array" ref="AZ123">MIN(D123:AU123-C123:AT123)</f>
        <v>-1511.6000000000001</v>
      </c>
    </row>
    <row r="124" spans="1:52" s="18" customFormat="1" x14ac:dyDescent="0.25">
      <c r="A124" s="17" t="s">
        <v>17</v>
      </c>
      <c r="B124" s="18" t="str">
        <f>VLOOKUP(A124, country_to_continent!$A$2:$D$210, 4, FALSE)</f>
        <v>Europe</v>
      </c>
      <c r="C124" s="19">
        <v>6.7</v>
      </c>
      <c r="D124" s="20">
        <v>7.6</v>
      </c>
      <c r="E124" s="20">
        <v>8.6999999999999993</v>
      </c>
      <c r="F124" s="20">
        <v>7.7</v>
      </c>
      <c r="G124" s="20">
        <v>6.3</v>
      </c>
      <c r="H124" s="20">
        <v>4.9000000000000004</v>
      </c>
      <c r="I124" s="20">
        <v>1.3</v>
      </c>
      <c r="J124" s="20">
        <v>1.6</v>
      </c>
      <c r="K124" s="20">
        <v>1.2</v>
      </c>
      <c r="L124" s="20">
        <v>3.1</v>
      </c>
      <c r="M124" s="19">
        <v>3.5</v>
      </c>
      <c r="N124" s="20">
        <v>3.2</v>
      </c>
      <c r="O124" s="20">
        <v>2.2999999999999998</v>
      </c>
      <c r="P124" s="20">
        <v>2.5</v>
      </c>
      <c r="Q124" s="20">
        <v>2.4</v>
      </c>
      <c r="R124" s="20">
        <v>1.3</v>
      </c>
      <c r="S124" s="20">
        <v>1.8</v>
      </c>
      <c r="T124" s="20">
        <v>1.5</v>
      </c>
      <c r="U124" s="20">
        <v>0.9</v>
      </c>
      <c r="V124" s="20">
        <v>1.1000000000000001</v>
      </c>
      <c r="W124" s="19">
        <v>2.7</v>
      </c>
      <c r="X124" s="20">
        <v>2.4</v>
      </c>
      <c r="Y124" s="20">
        <v>1.5</v>
      </c>
      <c r="Z124" s="20">
        <v>1.5</v>
      </c>
      <c r="AA124" s="20">
        <v>1.9</v>
      </c>
      <c r="AB124" s="20">
        <v>2.5</v>
      </c>
      <c r="AC124" s="20">
        <v>2.2999999999999998</v>
      </c>
      <c r="AD124" s="20">
        <v>1.8</v>
      </c>
      <c r="AE124" s="20">
        <v>4.5</v>
      </c>
      <c r="AF124" s="20">
        <v>0</v>
      </c>
      <c r="AG124" s="19">
        <v>2.2999999999999998</v>
      </c>
      <c r="AH124" s="20">
        <v>3.3</v>
      </c>
      <c r="AI124" s="20">
        <v>2.6</v>
      </c>
      <c r="AJ124" s="20">
        <v>1.2</v>
      </c>
      <c r="AK124" s="20">
        <v>0.5</v>
      </c>
      <c r="AL124" s="20">
        <v>0.6</v>
      </c>
      <c r="AM124" s="20">
        <v>1.8</v>
      </c>
      <c r="AN124" s="20">
        <v>2.2000000000000002</v>
      </c>
      <c r="AO124" s="20">
        <v>2.2999999999999998</v>
      </c>
      <c r="AP124" s="20">
        <v>1.3</v>
      </c>
      <c r="AQ124" s="19">
        <v>0.4</v>
      </c>
      <c r="AR124" s="20">
        <v>3.2</v>
      </c>
      <c r="AS124" s="20">
        <v>10.3</v>
      </c>
      <c r="AT124" s="20">
        <v>2.5</v>
      </c>
      <c r="AU124" s="20">
        <v>4.3</v>
      </c>
      <c r="AV124" s="19">
        <f>AVERAGE(C124:AU124)</f>
        <v>2.8777777777777778</v>
      </c>
      <c r="AW124" s="19">
        <f>MAX(C124:AU124)</f>
        <v>10.3</v>
      </c>
      <c r="AX124" s="19">
        <f>MIN(C124:AU124)</f>
        <v>0</v>
      </c>
      <c r="AY124" s="20" cm="1">
        <f t="array" ref="AY124">MAX(D124:AU124-C124:AT124)</f>
        <v>7.1000000000000005</v>
      </c>
      <c r="AZ124" s="20" cm="1">
        <f t="array" ref="AZ124">MIN(D124:AU124-C124:AT124)</f>
        <v>-7.8000000000000007</v>
      </c>
    </row>
    <row r="125" spans="1:52" s="18" customFormat="1" x14ac:dyDescent="0.25">
      <c r="A125" s="17" t="s">
        <v>22</v>
      </c>
      <c r="B125" s="18" t="str">
        <f>VLOOKUP(A125, country_to_continent!$A$2:$D$210, 4, FALSE)</f>
        <v>Europe</v>
      </c>
      <c r="C125" s="19"/>
      <c r="D125" s="20"/>
      <c r="E125" s="20"/>
      <c r="F125" s="20"/>
      <c r="G125" s="20"/>
      <c r="H125" s="20"/>
      <c r="I125" s="20"/>
      <c r="J125" s="20"/>
      <c r="K125" s="20"/>
      <c r="L125" s="20"/>
      <c r="M125" s="19"/>
      <c r="N125" s="20"/>
      <c r="O125" s="20"/>
      <c r="P125" s="20"/>
      <c r="Q125" s="20"/>
      <c r="R125" s="20">
        <v>12.9</v>
      </c>
      <c r="S125" s="20">
        <v>-11.7</v>
      </c>
      <c r="T125" s="20">
        <v>5.7</v>
      </c>
      <c r="U125" s="20">
        <v>-0.3</v>
      </c>
      <c r="V125" s="20">
        <v>2.8</v>
      </c>
      <c r="W125" s="19">
        <v>5</v>
      </c>
      <c r="X125" s="20">
        <v>3.2</v>
      </c>
      <c r="Y125" s="20">
        <v>0.3</v>
      </c>
      <c r="Z125" s="20">
        <v>0.5</v>
      </c>
      <c r="AA125" s="20">
        <v>0.3</v>
      </c>
      <c r="AB125" s="20">
        <v>3.6</v>
      </c>
      <c r="AC125" s="20">
        <v>6.1</v>
      </c>
      <c r="AD125" s="20">
        <v>1.5</v>
      </c>
      <c r="AE125" s="20">
        <v>7.4</v>
      </c>
      <c r="AF125" s="20">
        <v>-0.4</v>
      </c>
      <c r="AG125" s="19">
        <v>2.1</v>
      </c>
      <c r="AH125" s="20">
        <v>4</v>
      </c>
      <c r="AI125" s="20">
        <v>2.1</v>
      </c>
      <c r="AJ125" s="20">
        <v>-0.1</v>
      </c>
      <c r="AK125" s="20">
        <v>-0.9</v>
      </c>
      <c r="AL125" s="20">
        <v>-1</v>
      </c>
      <c r="AM125" s="20">
        <v>-1.6</v>
      </c>
      <c r="AN125" s="20">
        <v>0.8</v>
      </c>
      <c r="AO125" s="20">
        <v>1.4</v>
      </c>
      <c r="AP125" s="20">
        <v>0.6</v>
      </c>
      <c r="AQ125" s="19">
        <v>-1.1000000000000001</v>
      </c>
      <c r="AR125" s="20">
        <v>2</v>
      </c>
      <c r="AS125" s="20">
        <v>14</v>
      </c>
      <c r="AT125" s="20">
        <v>5.5</v>
      </c>
      <c r="AU125" s="20">
        <v>3</v>
      </c>
      <c r="AV125" s="19">
        <f>AVERAGE(C125:AU125)</f>
        <v>2.2566666666666668</v>
      </c>
      <c r="AW125" s="19">
        <f>MAX(C125:AU125)</f>
        <v>14</v>
      </c>
      <c r="AX125" s="19">
        <f>MIN(C125:AU125)</f>
        <v>-11.7</v>
      </c>
      <c r="AY125" s="20" cm="1">
        <f t="array" ref="AY125">MAX(D125:AU125-C125:AT125)</f>
        <v>17.399999999999999</v>
      </c>
      <c r="AZ125" s="20" cm="1">
        <f t="array" ref="AZ125">MIN(D125:AU125-C125:AT125)</f>
        <v>-24.6</v>
      </c>
    </row>
    <row r="126" spans="1:52" s="18" customFormat="1" x14ac:dyDescent="0.25">
      <c r="A126" s="17" t="s">
        <v>25</v>
      </c>
      <c r="B126" s="18" t="str">
        <f>VLOOKUP(A126, country_to_continent!$A$2:$D$210, 4, FALSE)</f>
        <v>Europe</v>
      </c>
      <c r="C126" s="19">
        <v>0</v>
      </c>
      <c r="D126" s="20">
        <v>0</v>
      </c>
      <c r="E126" s="20">
        <v>2.8</v>
      </c>
      <c r="F126" s="20">
        <v>2.8</v>
      </c>
      <c r="G126" s="20">
        <v>2.8</v>
      </c>
      <c r="H126" s="20">
        <v>2.8</v>
      </c>
      <c r="I126" s="20">
        <v>2.7</v>
      </c>
      <c r="J126" s="20">
        <v>2.7</v>
      </c>
      <c r="K126" s="20">
        <v>2.5</v>
      </c>
      <c r="L126" s="20">
        <v>6.4</v>
      </c>
      <c r="M126" s="19">
        <v>23.9</v>
      </c>
      <c r="N126" s="20">
        <v>333.5</v>
      </c>
      <c r="O126" s="20">
        <v>82</v>
      </c>
      <c r="P126" s="20">
        <v>72.8</v>
      </c>
      <c r="Q126" s="20">
        <v>96</v>
      </c>
      <c r="R126" s="20">
        <v>62.1</v>
      </c>
      <c r="S126" s="20">
        <v>123</v>
      </c>
      <c r="T126" s="20">
        <v>1061.2</v>
      </c>
      <c r="U126" s="20">
        <v>18.7</v>
      </c>
      <c r="V126" s="20">
        <v>2.6</v>
      </c>
      <c r="W126" s="19">
        <v>10.3</v>
      </c>
      <c r="X126" s="20">
        <v>7.4</v>
      </c>
      <c r="Y126" s="20">
        <v>5.8</v>
      </c>
      <c r="Z126" s="20">
        <v>2.2999999999999998</v>
      </c>
      <c r="AA126" s="20">
        <v>6.1</v>
      </c>
      <c r="AB126" s="20">
        <v>6</v>
      </c>
      <c r="AC126" s="20">
        <v>7.4</v>
      </c>
      <c r="AD126" s="20">
        <v>7.6</v>
      </c>
      <c r="AE126" s="20">
        <v>12</v>
      </c>
      <c r="AF126" s="20">
        <v>2.5</v>
      </c>
      <c r="AG126" s="19">
        <v>3</v>
      </c>
      <c r="AH126" s="20">
        <v>3.4</v>
      </c>
      <c r="AI126" s="20">
        <v>2.4</v>
      </c>
      <c r="AJ126" s="20">
        <v>0.4</v>
      </c>
      <c r="AK126" s="20">
        <v>-1.6</v>
      </c>
      <c r="AL126" s="20">
        <v>-1.1000000000000001</v>
      </c>
      <c r="AM126" s="20">
        <v>-1.3</v>
      </c>
      <c r="AN126" s="20">
        <v>1.2</v>
      </c>
      <c r="AO126" s="20">
        <v>2.6</v>
      </c>
      <c r="AP126" s="20">
        <v>2.5</v>
      </c>
      <c r="AQ126" s="19">
        <v>1.2</v>
      </c>
      <c r="AR126" s="20">
        <v>2.8</v>
      </c>
      <c r="AS126" s="20">
        <v>13</v>
      </c>
      <c r="AT126" s="20">
        <v>8.5</v>
      </c>
      <c r="AU126" s="20">
        <v>3</v>
      </c>
      <c r="AV126" s="19">
        <f>AVERAGE(C126:AU126)</f>
        <v>44.637777777777785</v>
      </c>
      <c r="AW126" s="19">
        <f>MAX(C126:AU126)</f>
        <v>1061.2</v>
      </c>
      <c r="AX126" s="19">
        <f>MIN(C126:AU126)</f>
        <v>-1.6</v>
      </c>
      <c r="AY126" s="20" cm="1">
        <f t="array" ref="AY126">MAX(D126:AU126-C126:AT126)</f>
        <v>938.2</v>
      </c>
      <c r="AZ126" s="20" cm="1">
        <f t="array" ref="AZ126">MIN(D126:AU126-C126:AT126)</f>
        <v>-1042.5</v>
      </c>
    </row>
    <row r="127" spans="1:52" s="18" customFormat="1" x14ac:dyDescent="0.25">
      <c r="A127" s="17" t="s">
        <v>38</v>
      </c>
      <c r="B127" s="18" t="str">
        <f>VLOOKUP(A127, country_to_continent!$A$2:$D$210, 4, FALSE)</f>
        <v>Europe</v>
      </c>
      <c r="C127" s="19"/>
      <c r="D127" s="20"/>
      <c r="E127" s="20"/>
      <c r="F127" s="20"/>
      <c r="G127" s="20"/>
      <c r="H127" s="20"/>
      <c r="I127" s="20"/>
      <c r="J127" s="20"/>
      <c r="K127" s="20"/>
      <c r="L127" s="20"/>
      <c r="M127" s="19"/>
      <c r="N127" s="20"/>
      <c r="O127" s="20"/>
      <c r="P127" s="20">
        <v>1518.5</v>
      </c>
      <c r="Q127" s="20">
        <v>97.5</v>
      </c>
      <c r="R127" s="20">
        <v>2</v>
      </c>
      <c r="S127" s="20">
        <v>3.6</v>
      </c>
      <c r="T127" s="20">
        <v>3.7</v>
      </c>
      <c r="U127" s="20">
        <v>6.7</v>
      </c>
      <c r="V127" s="20">
        <v>4</v>
      </c>
      <c r="W127" s="19">
        <v>4.5999999999999996</v>
      </c>
      <c r="X127" s="20">
        <v>4.3</v>
      </c>
      <c r="Y127" s="20">
        <v>2.5</v>
      </c>
      <c r="Z127" s="20">
        <v>2.4</v>
      </c>
      <c r="AA127" s="20">
        <v>2.1</v>
      </c>
      <c r="AB127" s="20">
        <v>3</v>
      </c>
      <c r="AC127" s="20">
        <v>3.3</v>
      </c>
      <c r="AD127" s="20">
        <v>2.7</v>
      </c>
      <c r="AE127" s="20">
        <v>5.8</v>
      </c>
      <c r="AF127" s="20">
        <v>2.2000000000000002</v>
      </c>
      <c r="AG127" s="19">
        <v>1.1000000000000001</v>
      </c>
      <c r="AH127" s="20">
        <v>2.2000000000000002</v>
      </c>
      <c r="AI127" s="20">
        <v>3.4</v>
      </c>
      <c r="AJ127" s="20">
        <v>2.2999999999999998</v>
      </c>
      <c r="AK127" s="20">
        <v>0.2</v>
      </c>
      <c r="AL127" s="20">
        <v>-0.3</v>
      </c>
      <c r="AM127" s="20">
        <v>-0.6</v>
      </c>
      <c r="AN127" s="20">
        <v>1.3</v>
      </c>
      <c r="AO127" s="20">
        <v>1.6</v>
      </c>
      <c r="AP127" s="20">
        <v>0.8</v>
      </c>
      <c r="AQ127" s="19">
        <v>0</v>
      </c>
      <c r="AR127" s="20">
        <v>2.7</v>
      </c>
      <c r="AS127" s="20">
        <v>10.7</v>
      </c>
      <c r="AT127" s="20">
        <v>8.6</v>
      </c>
      <c r="AU127" s="20">
        <v>4.2</v>
      </c>
      <c r="AV127" s="19">
        <f>AVERAGE(C127:AU127)</f>
        <v>53.346874999999997</v>
      </c>
      <c r="AW127" s="19">
        <f>MAX(C127:AU127)</f>
        <v>1518.5</v>
      </c>
      <c r="AX127" s="19">
        <f>MIN(C127:AU127)</f>
        <v>-0.6</v>
      </c>
      <c r="AY127" s="20" cm="1">
        <f t="array" ref="AY127">MAX(D127:AU127-C127:AT127)</f>
        <v>1518.5</v>
      </c>
      <c r="AZ127" s="20" cm="1">
        <f t="array" ref="AZ127">MIN(D127:AU127-C127:AT127)</f>
        <v>-1421</v>
      </c>
    </row>
    <row r="128" spans="1:52" s="18" customFormat="1" x14ac:dyDescent="0.25">
      <c r="A128" s="17" t="s">
        <v>40</v>
      </c>
      <c r="B128" s="18" t="str">
        <f>VLOOKUP(A128, country_to_continent!$A$2:$D$210, 4, FALSE)</f>
        <v>Europe</v>
      </c>
      <c r="C128" s="19"/>
      <c r="D128" s="20"/>
      <c r="E128" s="20"/>
      <c r="F128" s="20"/>
      <c r="G128" s="20"/>
      <c r="H128" s="20"/>
      <c r="I128" s="20"/>
      <c r="J128" s="20"/>
      <c r="K128" s="20"/>
      <c r="L128" s="20"/>
      <c r="M128" s="19"/>
      <c r="N128" s="20"/>
      <c r="O128" s="20"/>
      <c r="P128" s="20"/>
      <c r="Q128" s="20"/>
      <c r="R128" s="20"/>
      <c r="S128" s="20">
        <v>8.8000000000000007</v>
      </c>
      <c r="T128" s="20">
        <v>8.6</v>
      </c>
      <c r="U128" s="20">
        <v>10.7</v>
      </c>
      <c r="V128" s="20">
        <v>2.1</v>
      </c>
      <c r="W128" s="19">
        <v>3.8</v>
      </c>
      <c r="X128" s="20">
        <v>4.7</v>
      </c>
      <c r="Y128" s="20">
        <v>1.9</v>
      </c>
      <c r="Z128" s="20">
        <v>0.1</v>
      </c>
      <c r="AA128" s="20">
        <v>2.8</v>
      </c>
      <c r="AB128" s="20">
        <v>1.9</v>
      </c>
      <c r="AC128" s="20">
        <v>2.5</v>
      </c>
      <c r="AD128" s="20">
        <v>2.9</v>
      </c>
      <c r="AE128" s="20">
        <v>6.4</v>
      </c>
      <c r="AF128" s="20">
        <v>1</v>
      </c>
      <c r="AG128" s="19">
        <v>1.5</v>
      </c>
      <c r="AH128" s="20">
        <v>1.9</v>
      </c>
      <c r="AI128" s="20">
        <v>3.3</v>
      </c>
      <c r="AJ128" s="20">
        <v>1.4</v>
      </c>
      <c r="AK128" s="20">
        <v>0.3</v>
      </c>
      <c r="AL128" s="20">
        <v>0.3</v>
      </c>
      <c r="AM128" s="20">
        <v>0.7</v>
      </c>
      <c r="AN128" s="20">
        <v>2.5</v>
      </c>
      <c r="AO128" s="20">
        <v>2.1</v>
      </c>
      <c r="AP128" s="20">
        <v>2.8</v>
      </c>
      <c r="AQ128" s="19">
        <v>3.2</v>
      </c>
      <c r="AR128" s="20">
        <v>3.8</v>
      </c>
      <c r="AS128" s="20">
        <v>15.1</v>
      </c>
      <c r="AT128" s="20">
        <v>10.9</v>
      </c>
      <c r="AU128" s="20">
        <v>4.5999999999999996</v>
      </c>
      <c r="AV128" s="19">
        <f>AVERAGE(C128:AU128)</f>
        <v>3.8827586206896543</v>
      </c>
      <c r="AW128" s="19">
        <f>MAX(C128:AU128)</f>
        <v>15.1</v>
      </c>
      <c r="AX128" s="19">
        <f>MIN(C128:AU128)</f>
        <v>0.1</v>
      </c>
      <c r="AY128" s="20" cm="1">
        <f t="array" ref="AY128">MAX(D128:AU128-C128:AT128)</f>
        <v>11.3</v>
      </c>
      <c r="AZ128" s="20" cm="1">
        <f t="array" ref="AZ128">MIN(D128:AU128-C128:AT128)</f>
        <v>-8.6</v>
      </c>
    </row>
    <row r="129" spans="1:52" s="18" customFormat="1" x14ac:dyDescent="0.25">
      <c r="A129" s="17" t="s">
        <v>42</v>
      </c>
      <c r="B129" s="18" t="str">
        <f>VLOOKUP(A129, country_to_continent!$A$2:$D$210, 4, FALSE)</f>
        <v>Europe</v>
      </c>
      <c r="C129" s="19">
        <v>11.3</v>
      </c>
      <c r="D129" s="20">
        <v>11.7</v>
      </c>
      <c r="E129" s="20">
        <v>10.1</v>
      </c>
      <c r="F129" s="20">
        <v>6.8</v>
      </c>
      <c r="G129" s="20">
        <v>6.3</v>
      </c>
      <c r="H129" s="20">
        <v>4.7</v>
      </c>
      <c r="I129" s="20">
        <v>3.7</v>
      </c>
      <c r="J129" s="20">
        <v>4</v>
      </c>
      <c r="K129" s="20">
        <v>4.5</v>
      </c>
      <c r="L129" s="20">
        <v>4.8</v>
      </c>
      <c r="M129" s="19">
        <v>2.6</v>
      </c>
      <c r="N129" s="20">
        <v>2.2000000000000002</v>
      </c>
      <c r="O129" s="20">
        <v>1.9</v>
      </c>
      <c r="P129" s="20">
        <v>0.9</v>
      </c>
      <c r="Q129" s="20">
        <v>1.8</v>
      </c>
      <c r="R129" s="20">
        <v>2</v>
      </c>
      <c r="S129" s="20">
        <v>2.1</v>
      </c>
      <c r="T129" s="20">
        <v>1.9</v>
      </c>
      <c r="U129" s="20">
        <v>1.3</v>
      </c>
      <c r="V129" s="20">
        <v>2</v>
      </c>
      <c r="W129" s="19">
        <v>2.8</v>
      </c>
      <c r="X129" s="20">
        <v>2.2999999999999998</v>
      </c>
      <c r="Y129" s="20">
        <v>2.4</v>
      </c>
      <c r="Z129" s="20">
        <v>2</v>
      </c>
      <c r="AA129" s="20">
        <v>0.9</v>
      </c>
      <c r="AB129" s="20">
        <v>1.7</v>
      </c>
      <c r="AC129" s="20">
        <v>1.8</v>
      </c>
      <c r="AD129" s="20">
        <v>1.7</v>
      </c>
      <c r="AE129" s="20">
        <v>3.6</v>
      </c>
      <c r="AF129" s="20">
        <v>1</v>
      </c>
      <c r="AG129" s="19">
        <v>2.2000000000000002</v>
      </c>
      <c r="AH129" s="20">
        <v>2.7</v>
      </c>
      <c r="AI129" s="20">
        <v>2.4</v>
      </c>
      <c r="AJ129" s="20">
        <v>0.5</v>
      </c>
      <c r="AK129" s="20">
        <v>0.4</v>
      </c>
      <c r="AL129" s="20">
        <v>0.2</v>
      </c>
      <c r="AM129" s="20">
        <v>0</v>
      </c>
      <c r="AN129" s="20">
        <v>1.1000000000000001</v>
      </c>
      <c r="AO129" s="20">
        <v>0.7</v>
      </c>
      <c r="AP129" s="20">
        <v>0.7</v>
      </c>
      <c r="AQ129" s="19">
        <v>0.3</v>
      </c>
      <c r="AR129" s="20">
        <v>1.9</v>
      </c>
      <c r="AS129" s="20">
        <v>8.5</v>
      </c>
      <c r="AT129" s="20">
        <v>4.0999999999999996</v>
      </c>
      <c r="AU129" s="20">
        <v>2.8</v>
      </c>
      <c r="AV129" s="19">
        <f>AVERAGE(C129:AU129)</f>
        <v>3.0066666666666677</v>
      </c>
      <c r="AW129" s="19">
        <f>MAX(C129:AU129)</f>
        <v>11.7</v>
      </c>
      <c r="AX129" s="19">
        <f>MIN(C129:AU129)</f>
        <v>0</v>
      </c>
      <c r="AY129" s="20" cm="1">
        <f t="array" ref="AY129">MAX(D129:AU129-C129:AT129)</f>
        <v>6.6</v>
      </c>
      <c r="AZ129" s="20" cm="1">
        <f t="array" ref="AZ129">MIN(D129:AU129-C129:AT129)</f>
        <v>-4.4000000000000004</v>
      </c>
    </row>
    <row r="130" spans="1:52" s="18" customFormat="1" x14ac:dyDescent="0.25">
      <c r="A130" s="17" t="s">
        <v>51</v>
      </c>
      <c r="B130" s="18" t="str">
        <f>VLOOKUP(A130, country_to_continent!$A$2:$D$210, 4, FALSE)</f>
        <v>Europe</v>
      </c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19"/>
      <c r="N130" s="20"/>
      <c r="O130" s="20"/>
      <c r="P130" s="20"/>
      <c r="Q130" s="20">
        <v>47.7</v>
      </c>
      <c r="R130" s="20">
        <v>29</v>
      </c>
      <c r="S130" s="20">
        <v>19.7</v>
      </c>
      <c r="T130" s="20">
        <v>9.3000000000000007</v>
      </c>
      <c r="U130" s="20">
        <v>8.8000000000000007</v>
      </c>
      <c r="V130" s="20">
        <v>3.1</v>
      </c>
      <c r="W130" s="19">
        <v>3.9</v>
      </c>
      <c r="X130" s="20">
        <v>5.6</v>
      </c>
      <c r="Y130" s="20">
        <v>3.6</v>
      </c>
      <c r="Z130" s="20">
        <v>1.4</v>
      </c>
      <c r="AA130" s="20">
        <v>3</v>
      </c>
      <c r="AB130" s="20">
        <v>4.0999999999999996</v>
      </c>
      <c r="AC130" s="20">
        <v>4.4000000000000004</v>
      </c>
      <c r="AD130" s="20">
        <v>6.7</v>
      </c>
      <c r="AE130" s="20">
        <v>10.6</v>
      </c>
      <c r="AF130" s="20">
        <v>0.2</v>
      </c>
      <c r="AG130" s="19">
        <v>2.7</v>
      </c>
      <c r="AH130" s="20">
        <v>5.0999999999999996</v>
      </c>
      <c r="AI130" s="20">
        <v>4.2</v>
      </c>
      <c r="AJ130" s="20">
        <v>3.2</v>
      </c>
      <c r="AK130" s="20">
        <v>0.5</v>
      </c>
      <c r="AL130" s="20">
        <v>0.1</v>
      </c>
      <c r="AM130" s="20">
        <v>0.8</v>
      </c>
      <c r="AN130" s="20">
        <v>3.7</v>
      </c>
      <c r="AO130" s="20">
        <v>3.4</v>
      </c>
      <c r="AP130" s="20">
        <v>2.2999999999999998</v>
      </c>
      <c r="AQ130" s="19">
        <v>-0.6</v>
      </c>
      <c r="AR130" s="20">
        <v>4.5</v>
      </c>
      <c r="AS130" s="20">
        <v>19.399999999999999</v>
      </c>
      <c r="AT130" s="20">
        <v>10</v>
      </c>
      <c r="AU130" s="20">
        <v>3.8</v>
      </c>
      <c r="AV130" s="19">
        <f>AVERAGE(C130:AU130)</f>
        <v>7.2322580645161274</v>
      </c>
      <c r="AW130" s="19">
        <f>MAX(C130:AU130)</f>
        <v>47.7</v>
      </c>
      <c r="AX130" s="19">
        <f>MIN(C130:AU130)</f>
        <v>-0.6</v>
      </c>
      <c r="AY130" s="20" cm="1">
        <f t="array" ref="AY130">MAX(D130:AU130-C130:AT130)</f>
        <v>47.7</v>
      </c>
      <c r="AZ130" s="20" cm="1">
        <f t="array" ref="AZ130">MIN(D130:AU130-C130:AT130)</f>
        <v>-18.700000000000003</v>
      </c>
    </row>
    <row r="131" spans="1:52" s="18" customFormat="1" x14ac:dyDescent="0.25">
      <c r="A131" s="17" t="s">
        <v>55</v>
      </c>
      <c r="B131" s="18" t="str">
        <f>VLOOKUP(A131, country_to_continent!$A$2:$D$210, 4, FALSE)</f>
        <v>Europe</v>
      </c>
      <c r="C131" s="19">
        <v>11.6</v>
      </c>
      <c r="D131" s="20">
        <v>12</v>
      </c>
      <c r="E131" s="20">
        <v>9.3000000000000007</v>
      </c>
      <c r="F131" s="20">
        <v>8.4</v>
      </c>
      <c r="G131" s="20">
        <v>7</v>
      </c>
      <c r="H131" s="20">
        <v>5.8</v>
      </c>
      <c r="I131" s="20">
        <v>2.9</v>
      </c>
      <c r="J131" s="20">
        <v>4.0999999999999996</v>
      </c>
      <c r="K131" s="20">
        <v>5.0999999999999996</v>
      </c>
      <c r="L131" s="20">
        <v>6.6</v>
      </c>
      <c r="M131" s="19">
        <v>5</v>
      </c>
      <c r="N131" s="20">
        <v>4.5</v>
      </c>
      <c r="O131" s="20">
        <v>3.3</v>
      </c>
      <c r="P131" s="20">
        <v>3.3</v>
      </c>
      <c r="Q131" s="20">
        <v>1.6</v>
      </c>
      <c r="R131" s="20">
        <v>0.4</v>
      </c>
      <c r="S131" s="20">
        <v>1.1000000000000001</v>
      </c>
      <c r="T131" s="20">
        <v>1.2</v>
      </c>
      <c r="U131" s="20">
        <v>1.3</v>
      </c>
      <c r="V131" s="20">
        <v>1.3</v>
      </c>
      <c r="W131" s="19">
        <v>3</v>
      </c>
      <c r="X131" s="20">
        <v>2.7</v>
      </c>
      <c r="Y131" s="20">
        <v>2</v>
      </c>
      <c r="Z131" s="20">
        <v>1.3</v>
      </c>
      <c r="AA131" s="20">
        <v>0.1</v>
      </c>
      <c r="AB131" s="20">
        <v>0.8</v>
      </c>
      <c r="AC131" s="20">
        <v>1.3</v>
      </c>
      <c r="AD131" s="20">
        <v>1.6</v>
      </c>
      <c r="AE131" s="20">
        <v>3.9</v>
      </c>
      <c r="AF131" s="20">
        <v>1.6</v>
      </c>
      <c r="AG131" s="19">
        <v>1.7</v>
      </c>
      <c r="AH131" s="20">
        <v>3.3</v>
      </c>
      <c r="AI131" s="20">
        <v>3.2</v>
      </c>
      <c r="AJ131" s="20">
        <v>2.2000000000000002</v>
      </c>
      <c r="AK131" s="20">
        <v>1.2</v>
      </c>
      <c r="AL131" s="20">
        <v>-0.2</v>
      </c>
      <c r="AM131" s="20">
        <v>0.4</v>
      </c>
      <c r="AN131" s="20">
        <v>0.8</v>
      </c>
      <c r="AO131" s="20">
        <v>1.2</v>
      </c>
      <c r="AP131" s="20">
        <v>1.1000000000000001</v>
      </c>
      <c r="AQ131" s="19">
        <v>0.4</v>
      </c>
      <c r="AR131" s="20">
        <v>2.1</v>
      </c>
      <c r="AS131" s="20">
        <v>7.2</v>
      </c>
      <c r="AT131" s="20">
        <v>4.5</v>
      </c>
      <c r="AU131" s="20">
        <v>1.9</v>
      </c>
      <c r="AV131" s="19">
        <f>AVERAGE(C131:AU131)</f>
        <v>3.2244444444444436</v>
      </c>
      <c r="AW131" s="19">
        <f>MAX(C131:AU131)</f>
        <v>12</v>
      </c>
      <c r="AX131" s="19">
        <f>MIN(C131:AU131)</f>
        <v>-0.2</v>
      </c>
      <c r="AY131" s="20" cm="1">
        <f t="array" ref="AY131">MAX(D131:AU131-C131:AT131)</f>
        <v>5.0999999999999996</v>
      </c>
      <c r="AZ131" s="20" cm="1">
        <f t="array" ref="AZ131">MIN(D131:AU131-C131:AT131)</f>
        <v>-2.9</v>
      </c>
    </row>
    <row r="132" spans="1:52" s="18" customFormat="1" x14ac:dyDescent="0.25">
      <c r="A132" s="17" t="s">
        <v>56</v>
      </c>
      <c r="B132" s="18" t="str">
        <f>VLOOKUP(A132, country_to_continent!$A$2:$D$210, 4, FALSE)</f>
        <v>Europe</v>
      </c>
      <c r="C132" s="19">
        <v>13.1</v>
      </c>
      <c r="D132" s="20">
        <v>13.3</v>
      </c>
      <c r="E132" s="20">
        <v>12</v>
      </c>
      <c r="F132" s="20">
        <v>9.5</v>
      </c>
      <c r="G132" s="20">
        <v>7.7</v>
      </c>
      <c r="H132" s="20">
        <v>5.8</v>
      </c>
      <c r="I132" s="20">
        <v>2.5</v>
      </c>
      <c r="J132" s="20">
        <v>3.3</v>
      </c>
      <c r="K132" s="20">
        <v>2.7</v>
      </c>
      <c r="L132" s="20">
        <v>6.6</v>
      </c>
      <c r="M132" s="19">
        <v>0.3</v>
      </c>
      <c r="N132" s="20">
        <v>3.4</v>
      </c>
      <c r="O132" s="20">
        <v>2.5</v>
      </c>
      <c r="P132" s="20">
        <v>2.2000000000000002</v>
      </c>
      <c r="Q132" s="20">
        <v>1.7</v>
      </c>
      <c r="R132" s="20">
        <v>1.8</v>
      </c>
      <c r="S132" s="20">
        <v>2.1</v>
      </c>
      <c r="T132" s="20">
        <v>1.3</v>
      </c>
      <c r="U132" s="20">
        <v>0.7</v>
      </c>
      <c r="V132" s="20">
        <v>0.6</v>
      </c>
      <c r="W132" s="19">
        <v>1.8</v>
      </c>
      <c r="X132" s="20">
        <v>1.8</v>
      </c>
      <c r="Y132" s="20">
        <v>1.9</v>
      </c>
      <c r="Z132" s="20">
        <v>2.2000000000000002</v>
      </c>
      <c r="AA132" s="20">
        <v>2.2999999999999998</v>
      </c>
      <c r="AB132" s="20">
        <v>1.9</v>
      </c>
      <c r="AC132" s="20">
        <v>1.9</v>
      </c>
      <c r="AD132" s="20">
        <v>1.6</v>
      </c>
      <c r="AE132" s="20">
        <v>3.2</v>
      </c>
      <c r="AF132" s="20">
        <v>0.1</v>
      </c>
      <c r="AG132" s="19">
        <v>1.7</v>
      </c>
      <c r="AH132" s="20">
        <v>2.2999999999999998</v>
      </c>
      <c r="AI132" s="20">
        <v>2.2000000000000002</v>
      </c>
      <c r="AJ132" s="20">
        <v>1</v>
      </c>
      <c r="AK132" s="20">
        <v>0.6</v>
      </c>
      <c r="AL132" s="20">
        <v>0.1</v>
      </c>
      <c r="AM132" s="20">
        <v>0.3</v>
      </c>
      <c r="AN132" s="20">
        <v>1.2</v>
      </c>
      <c r="AO132" s="20">
        <v>2.1</v>
      </c>
      <c r="AP132" s="20">
        <v>1.3</v>
      </c>
      <c r="AQ132" s="19">
        <v>0.5</v>
      </c>
      <c r="AR132" s="20">
        <v>2.1</v>
      </c>
      <c r="AS132" s="20">
        <v>5.9</v>
      </c>
      <c r="AT132" s="20">
        <v>5.6</v>
      </c>
      <c r="AU132" s="20">
        <v>2.5</v>
      </c>
      <c r="AV132" s="19">
        <f>AVERAGE(C132:AU132)</f>
        <v>3.1377777777777771</v>
      </c>
      <c r="AW132" s="19">
        <f>MAX(C132:AU132)</f>
        <v>13.3</v>
      </c>
      <c r="AX132" s="19">
        <f>MIN(C132:AU132)</f>
        <v>0.1</v>
      </c>
      <c r="AY132" s="20" cm="1">
        <f t="array" ref="AY132">MAX(D132:AU132-C132:AT132)</f>
        <v>3.8999999999999995</v>
      </c>
      <c r="AZ132" s="20" cm="1">
        <f t="array" ref="AZ132">MIN(D132:AU132-C132:AT132)</f>
        <v>-6.3</v>
      </c>
    </row>
    <row r="133" spans="1:52" s="18" customFormat="1" x14ac:dyDescent="0.25">
      <c r="A133" s="17" t="s">
        <v>59</v>
      </c>
      <c r="B133" s="18" t="str">
        <f>VLOOKUP(A133, country_to_continent!$A$2:$D$210, 4, FALSE)</f>
        <v>Europe</v>
      </c>
      <c r="C133" s="19">
        <v>5.4</v>
      </c>
      <c r="D133" s="20">
        <v>6.3</v>
      </c>
      <c r="E133" s="20">
        <v>5.3</v>
      </c>
      <c r="F133" s="20">
        <v>3.3</v>
      </c>
      <c r="G133" s="20">
        <v>2.4</v>
      </c>
      <c r="H133" s="20">
        <v>2.1</v>
      </c>
      <c r="I133" s="20">
        <v>-0.1</v>
      </c>
      <c r="J133" s="20">
        <v>0.2</v>
      </c>
      <c r="K133" s="20">
        <v>1.3</v>
      </c>
      <c r="L133" s="20">
        <v>2.8</v>
      </c>
      <c r="M133" s="19">
        <v>2.7</v>
      </c>
      <c r="N133" s="20">
        <v>3.5</v>
      </c>
      <c r="O133" s="20">
        <v>5</v>
      </c>
      <c r="P133" s="20">
        <v>4.5</v>
      </c>
      <c r="Q133" s="20">
        <v>2.7</v>
      </c>
      <c r="R133" s="20">
        <v>1.7</v>
      </c>
      <c r="S133" s="20">
        <v>1.3</v>
      </c>
      <c r="T133" s="20">
        <v>1.5</v>
      </c>
      <c r="U133" s="20">
        <v>0.6</v>
      </c>
      <c r="V133" s="20">
        <v>0.6</v>
      </c>
      <c r="W133" s="19">
        <v>1.4</v>
      </c>
      <c r="X133" s="20">
        <v>1.9</v>
      </c>
      <c r="Y133" s="20">
        <v>1.3</v>
      </c>
      <c r="Z133" s="20">
        <v>1.1000000000000001</v>
      </c>
      <c r="AA133" s="20">
        <v>1.8</v>
      </c>
      <c r="AB133" s="20">
        <v>1.9</v>
      </c>
      <c r="AC133" s="20">
        <v>1.8</v>
      </c>
      <c r="AD133" s="20">
        <v>2.2999999999999998</v>
      </c>
      <c r="AE133" s="20">
        <v>2.8</v>
      </c>
      <c r="AF133" s="20">
        <v>0.2</v>
      </c>
      <c r="AG133" s="19">
        <v>1.1000000000000001</v>
      </c>
      <c r="AH133" s="20">
        <v>2.5</v>
      </c>
      <c r="AI133" s="20">
        <v>2.2000000000000002</v>
      </c>
      <c r="AJ133" s="20">
        <v>1.6</v>
      </c>
      <c r="AK133" s="20">
        <v>0.8</v>
      </c>
      <c r="AL133" s="20">
        <v>0.7</v>
      </c>
      <c r="AM133" s="20">
        <v>0.4</v>
      </c>
      <c r="AN133" s="20">
        <v>1.7</v>
      </c>
      <c r="AO133" s="20">
        <v>1.9</v>
      </c>
      <c r="AP133" s="20">
        <v>1.4</v>
      </c>
      <c r="AQ133" s="19">
        <v>0.4</v>
      </c>
      <c r="AR133" s="20">
        <v>3.2</v>
      </c>
      <c r="AS133" s="20">
        <v>8.6999999999999993</v>
      </c>
      <c r="AT133" s="20">
        <v>6.3</v>
      </c>
      <c r="AU133" s="20">
        <v>3.5</v>
      </c>
      <c r="AV133" s="19">
        <f>AVERAGE(C133:AU133)</f>
        <v>2.3555555555555561</v>
      </c>
      <c r="AW133" s="19">
        <f>MAX(C133:AU133)</f>
        <v>8.6999999999999993</v>
      </c>
      <c r="AX133" s="19">
        <f>MIN(C133:AU133)</f>
        <v>-0.1</v>
      </c>
      <c r="AY133" s="20" cm="1">
        <f t="array" ref="AY133">MAX(D133:AU133-C133:AT133)</f>
        <v>5.4999999999999991</v>
      </c>
      <c r="AZ133" s="20" cm="1">
        <f t="array" ref="AZ133">MIN(D133:AU133-C133:AT133)</f>
        <v>-2.8</v>
      </c>
    </row>
    <row r="134" spans="1:52" s="18" customFormat="1" x14ac:dyDescent="0.25">
      <c r="A134" s="17" t="s">
        <v>61</v>
      </c>
      <c r="B134" s="18" t="str">
        <f>VLOOKUP(A134, country_to_continent!$A$2:$D$210, 4, FALSE)</f>
        <v>Europe</v>
      </c>
      <c r="C134" s="19">
        <v>24.9</v>
      </c>
      <c r="D134" s="20">
        <v>24.5</v>
      </c>
      <c r="E134" s="20">
        <v>21.1</v>
      </c>
      <c r="F134" s="20">
        <v>20.2</v>
      </c>
      <c r="G134" s="20">
        <v>18.5</v>
      </c>
      <c r="H134" s="20">
        <v>19.3</v>
      </c>
      <c r="I134" s="20">
        <v>23</v>
      </c>
      <c r="J134" s="20">
        <v>16.399999999999999</v>
      </c>
      <c r="K134" s="20">
        <v>13.5</v>
      </c>
      <c r="L134" s="20">
        <v>13.7</v>
      </c>
      <c r="M134" s="19">
        <v>20.399999999999999</v>
      </c>
      <c r="N134" s="20">
        <v>19.5</v>
      </c>
      <c r="O134" s="20">
        <v>15.9</v>
      </c>
      <c r="P134" s="20">
        <v>14.4</v>
      </c>
      <c r="Q134" s="20">
        <v>10.9</v>
      </c>
      <c r="R134" s="20">
        <v>8.8000000000000007</v>
      </c>
      <c r="S134" s="20">
        <v>7.9</v>
      </c>
      <c r="T134" s="20">
        <v>5.4</v>
      </c>
      <c r="U134" s="20">
        <v>4.5</v>
      </c>
      <c r="V134" s="20">
        <v>2.1</v>
      </c>
      <c r="W134" s="19">
        <v>2.9</v>
      </c>
      <c r="X134" s="20">
        <v>3.6</v>
      </c>
      <c r="Y134" s="20">
        <v>3.9</v>
      </c>
      <c r="Z134" s="20">
        <v>3.4</v>
      </c>
      <c r="AA134" s="20">
        <v>3</v>
      </c>
      <c r="AB134" s="20">
        <v>3.5</v>
      </c>
      <c r="AC134" s="20">
        <v>3.3</v>
      </c>
      <c r="AD134" s="20">
        <v>3</v>
      </c>
      <c r="AE134" s="20">
        <v>4.2</v>
      </c>
      <c r="AF134" s="20">
        <v>1.3</v>
      </c>
      <c r="AG134" s="19">
        <v>4.7</v>
      </c>
      <c r="AH134" s="20">
        <v>3.1</v>
      </c>
      <c r="AI134" s="20">
        <v>1</v>
      </c>
      <c r="AJ134" s="20">
        <v>-0.9</v>
      </c>
      <c r="AK134" s="20">
        <v>-1.4</v>
      </c>
      <c r="AL134" s="20">
        <v>-1.1000000000000001</v>
      </c>
      <c r="AM134" s="20">
        <v>0</v>
      </c>
      <c r="AN134" s="20">
        <v>1.1000000000000001</v>
      </c>
      <c r="AO134" s="20">
        <v>0.8</v>
      </c>
      <c r="AP134" s="20">
        <v>0.5</v>
      </c>
      <c r="AQ134" s="19">
        <v>-1.3</v>
      </c>
      <c r="AR134" s="20">
        <v>0.6</v>
      </c>
      <c r="AS134" s="20">
        <v>9.3000000000000007</v>
      </c>
      <c r="AT134" s="20">
        <v>4.0999999999999996</v>
      </c>
      <c r="AU134" s="20">
        <v>2.8</v>
      </c>
      <c r="AV134" s="19">
        <f>AVERAGE(C134:AU134)</f>
        <v>8.0066666666666677</v>
      </c>
      <c r="AW134" s="19">
        <f>MAX(C134:AU134)</f>
        <v>24.9</v>
      </c>
      <c r="AX134" s="19">
        <f>MIN(C134:AU134)</f>
        <v>-1.4</v>
      </c>
      <c r="AY134" s="20" cm="1">
        <f t="array" ref="AY134">MAX(D134:AU134-C134:AT134)</f>
        <v>8.7000000000000011</v>
      </c>
      <c r="AZ134" s="20" cm="1">
        <f t="array" ref="AZ134">MIN(D134:AU134-C134:AT134)</f>
        <v>-6.6000000000000014</v>
      </c>
    </row>
    <row r="135" spans="1:52" s="18" customFormat="1" x14ac:dyDescent="0.25">
      <c r="A135" s="17" t="s">
        <v>70</v>
      </c>
      <c r="B135" s="18" t="str">
        <f>VLOOKUP(A135, country_to_continent!$A$2:$D$210, 4, FALSE)</f>
        <v>Europe</v>
      </c>
      <c r="C135" s="19">
        <v>9.3000000000000007</v>
      </c>
      <c r="D135" s="20">
        <v>4.5</v>
      </c>
      <c r="E135" s="20">
        <v>7</v>
      </c>
      <c r="F135" s="20">
        <v>6.4</v>
      </c>
      <c r="G135" s="20">
        <v>8.6999999999999993</v>
      </c>
      <c r="H135" s="20">
        <v>7</v>
      </c>
      <c r="I135" s="20">
        <v>5.3</v>
      </c>
      <c r="J135" s="20">
        <v>8.6999999999999993</v>
      </c>
      <c r="K135" s="20">
        <v>15.8</v>
      </c>
      <c r="L135" s="20">
        <v>16.899999999999999</v>
      </c>
      <c r="M135" s="19">
        <v>29</v>
      </c>
      <c r="N135" s="20">
        <v>34.200000000000003</v>
      </c>
      <c r="O135" s="20">
        <v>22.9</v>
      </c>
      <c r="P135" s="20">
        <v>22.5</v>
      </c>
      <c r="Q135" s="20">
        <v>18.899999999999999</v>
      </c>
      <c r="R135" s="20">
        <v>28.3</v>
      </c>
      <c r="S135" s="20">
        <v>23.5</v>
      </c>
      <c r="T135" s="20">
        <v>18.3</v>
      </c>
      <c r="U135" s="20">
        <v>14.2</v>
      </c>
      <c r="V135" s="20">
        <v>10</v>
      </c>
      <c r="W135" s="19">
        <v>9.8000000000000007</v>
      </c>
      <c r="X135" s="20">
        <v>9.1999999999999993</v>
      </c>
      <c r="Y135" s="20">
        <v>5.3</v>
      </c>
      <c r="Z135" s="20">
        <v>4.7</v>
      </c>
      <c r="AA135" s="20">
        <v>6.7</v>
      </c>
      <c r="AB135" s="20">
        <v>3.6</v>
      </c>
      <c r="AC135" s="20">
        <v>3.9</v>
      </c>
      <c r="AD135" s="20">
        <v>8</v>
      </c>
      <c r="AE135" s="20">
        <v>6.1</v>
      </c>
      <c r="AF135" s="20">
        <v>4.2</v>
      </c>
      <c r="AG135" s="19">
        <v>4.9000000000000004</v>
      </c>
      <c r="AH135" s="20">
        <v>3.9</v>
      </c>
      <c r="AI135" s="20">
        <v>5.7</v>
      </c>
      <c r="AJ135" s="20">
        <v>1.7</v>
      </c>
      <c r="AK135" s="20">
        <v>-0.2</v>
      </c>
      <c r="AL135" s="20">
        <v>-0.1</v>
      </c>
      <c r="AM135" s="20">
        <v>0.4</v>
      </c>
      <c r="AN135" s="20">
        <v>2.4</v>
      </c>
      <c r="AO135" s="20">
        <v>2.8</v>
      </c>
      <c r="AP135" s="20">
        <v>3.4</v>
      </c>
      <c r="AQ135" s="19">
        <v>3.3</v>
      </c>
      <c r="AR135" s="20">
        <v>5.0999999999999996</v>
      </c>
      <c r="AS135" s="20">
        <v>14.5</v>
      </c>
      <c r="AT135" s="20">
        <v>17.7</v>
      </c>
      <c r="AU135" s="20">
        <v>6.6</v>
      </c>
      <c r="AV135" s="19">
        <f>AVERAGE(C135:AU135)</f>
        <v>9.8888888888888875</v>
      </c>
      <c r="AW135" s="19">
        <f>MAX(C135:AU135)</f>
        <v>34.200000000000003</v>
      </c>
      <c r="AX135" s="19">
        <f>MIN(C135:AU135)</f>
        <v>-0.2</v>
      </c>
      <c r="AY135" s="20" cm="1">
        <f t="array" ref="AY135">MAX(D135:AU135-C135:AT135)</f>
        <v>12.100000000000001</v>
      </c>
      <c r="AZ135" s="20" cm="1">
        <f t="array" ref="AZ135">MIN(D135:AU135-C135:AT135)</f>
        <v>-11.300000000000004</v>
      </c>
    </row>
    <row r="136" spans="1:52" s="18" customFormat="1" x14ac:dyDescent="0.25">
      <c r="A136" s="17" t="s">
        <v>71</v>
      </c>
      <c r="B136" s="18" t="str">
        <f>VLOOKUP(A136, country_to_continent!$A$2:$D$210, 4, FALSE)</f>
        <v>Europe</v>
      </c>
      <c r="C136" s="19">
        <v>58.5</v>
      </c>
      <c r="D136" s="20">
        <v>50.9</v>
      </c>
      <c r="E136" s="20">
        <v>51</v>
      </c>
      <c r="F136" s="20">
        <v>84.3</v>
      </c>
      <c r="G136" s="20">
        <v>29.2</v>
      </c>
      <c r="H136" s="20">
        <v>32.4</v>
      </c>
      <c r="I136" s="20">
        <v>21.3</v>
      </c>
      <c r="J136" s="20">
        <v>18.8</v>
      </c>
      <c r="K136" s="20">
        <v>25.5</v>
      </c>
      <c r="L136" s="20">
        <v>14.5</v>
      </c>
      <c r="M136" s="19">
        <v>15.5</v>
      </c>
      <c r="N136" s="20">
        <v>6.8</v>
      </c>
      <c r="O136" s="20">
        <v>4</v>
      </c>
      <c r="P136" s="20">
        <v>4.0999999999999996</v>
      </c>
      <c r="Q136" s="20">
        <v>1.6</v>
      </c>
      <c r="R136" s="20">
        <v>1.7</v>
      </c>
      <c r="S136" s="20">
        <v>2.2999999999999998</v>
      </c>
      <c r="T136" s="20">
        <v>1.8</v>
      </c>
      <c r="U136" s="20">
        <v>1.7</v>
      </c>
      <c r="V136" s="20">
        <v>3.2</v>
      </c>
      <c r="W136" s="19">
        <v>5.0999999999999996</v>
      </c>
      <c r="X136" s="20">
        <v>6.4</v>
      </c>
      <c r="Y136" s="20">
        <v>5.2</v>
      </c>
      <c r="Z136" s="20">
        <v>2.1</v>
      </c>
      <c r="AA136" s="20">
        <v>3.2</v>
      </c>
      <c r="AB136" s="20">
        <v>4</v>
      </c>
      <c r="AC136" s="20">
        <v>6.7</v>
      </c>
      <c r="AD136" s="20">
        <v>5.0999999999999996</v>
      </c>
      <c r="AE136" s="20">
        <v>12.7</v>
      </c>
      <c r="AF136" s="20">
        <v>12</v>
      </c>
      <c r="AG136" s="19">
        <v>5.4</v>
      </c>
      <c r="AH136" s="20">
        <v>4</v>
      </c>
      <c r="AI136" s="20">
        <v>5.2</v>
      </c>
      <c r="AJ136" s="20">
        <v>3.9</v>
      </c>
      <c r="AK136" s="20">
        <v>2</v>
      </c>
      <c r="AL136" s="20">
        <v>1.6</v>
      </c>
      <c r="AM136" s="20">
        <v>1.7</v>
      </c>
      <c r="AN136" s="20">
        <v>1.8</v>
      </c>
      <c r="AO136" s="20">
        <v>2.7</v>
      </c>
      <c r="AP136" s="20">
        <v>3</v>
      </c>
      <c r="AQ136" s="19">
        <v>2.8</v>
      </c>
      <c r="AR136" s="20">
        <v>4.5</v>
      </c>
      <c r="AS136" s="20">
        <v>8.3000000000000007</v>
      </c>
      <c r="AT136" s="20">
        <v>8.6</v>
      </c>
      <c r="AU136" s="20">
        <v>4.5</v>
      </c>
      <c r="AV136" s="19">
        <f>AVERAGE(C136:AU136)</f>
        <v>12.257777777777775</v>
      </c>
      <c r="AW136" s="19">
        <f>MAX(C136:AU136)</f>
        <v>84.3</v>
      </c>
      <c r="AX136" s="19">
        <f>MIN(C136:AU136)</f>
        <v>1.6</v>
      </c>
      <c r="AY136" s="20" cm="1">
        <f t="array" ref="AY136">MAX(D136:AU136-C136:AT136)</f>
        <v>33.299999999999997</v>
      </c>
      <c r="AZ136" s="20" cm="1">
        <f t="array" ref="AZ136">MIN(D136:AU136-C136:AT136)</f>
        <v>-55.099999999999994</v>
      </c>
    </row>
    <row r="137" spans="1:52" s="18" customFormat="1" x14ac:dyDescent="0.25">
      <c r="A137" s="17" t="s">
        <v>76</v>
      </c>
      <c r="B137" s="18" t="str">
        <f>VLOOKUP(A137, country_to_continent!$A$2:$D$210, 4, FALSE)</f>
        <v>Europe</v>
      </c>
      <c r="C137" s="19">
        <v>18.3</v>
      </c>
      <c r="D137" s="20">
        <v>20.2</v>
      </c>
      <c r="E137" s="20">
        <v>17.2</v>
      </c>
      <c r="F137" s="20">
        <v>10.4</v>
      </c>
      <c r="G137" s="20">
        <v>8.6</v>
      </c>
      <c r="H137" s="20">
        <v>5.5</v>
      </c>
      <c r="I137" s="20">
        <v>3</v>
      </c>
      <c r="J137" s="20">
        <v>3.2</v>
      </c>
      <c r="K137" s="20">
        <v>2.2000000000000002</v>
      </c>
      <c r="L137" s="20">
        <v>4</v>
      </c>
      <c r="M137" s="19">
        <v>3.4</v>
      </c>
      <c r="N137" s="20">
        <v>3.1</v>
      </c>
      <c r="O137" s="20">
        <v>3.1</v>
      </c>
      <c r="P137" s="20">
        <v>1.4</v>
      </c>
      <c r="Q137" s="20">
        <v>2.4</v>
      </c>
      <c r="R137" s="20">
        <v>2.5</v>
      </c>
      <c r="S137" s="20">
        <v>2.2000000000000002</v>
      </c>
      <c r="T137" s="20">
        <v>1.3</v>
      </c>
      <c r="U137" s="20">
        <v>2.1</v>
      </c>
      <c r="V137" s="20">
        <v>2.4</v>
      </c>
      <c r="W137" s="19">
        <v>5.3</v>
      </c>
      <c r="X137" s="20">
        <v>4</v>
      </c>
      <c r="Y137" s="20">
        <v>4.7</v>
      </c>
      <c r="Z137" s="20">
        <v>4</v>
      </c>
      <c r="AA137" s="20">
        <v>2.2999999999999998</v>
      </c>
      <c r="AB137" s="20">
        <v>2.2000000000000002</v>
      </c>
      <c r="AC137" s="20">
        <v>2.7</v>
      </c>
      <c r="AD137" s="20">
        <v>2.9</v>
      </c>
      <c r="AE137" s="20">
        <v>3.1</v>
      </c>
      <c r="AF137" s="20">
        <v>-1.7</v>
      </c>
      <c r="AG137" s="19">
        <v>-1.6</v>
      </c>
      <c r="AH137" s="20">
        <v>1.2</v>
      </c>
      <c r="AI137" s="20">
        <v>1.9</v>
      </c>
      <c r="AJ137" s="20">
        <v>0.5</v>
      </c>
      <c r="AK137" s="20">
        <v>0.3</v>
      </c>
      <c r="AL137" s="20">
        <v>0</v>
      </c>
      <c r="AM137" s="20">
        <v>-0.2</v>
      </c>
      <c r="AN137" s="20">
        <v>0.3</v>
      </c>
      <c r="AO137" s="20">
        <v>0.7</v>
      </c>
      <c r="AP137" s="20">
        <v>0.9</v>
      </c>
      <c r="AQ137" s="19">
        <v>-0.5</v>
      </c>
      <c r="AR137" s="20">
        <v>2.4</v>
      </c>
      <c r="AS137" s="20">
        <v>8.1</v>
      </c>
      <c r="AT137" s="20">
        <v>5.2</v>
      </c>
      <c r="AU137" s="20">
        <v>3</v>
      </c>
      <c r="AV137" s="19">
        <f>AVERAGE(C137:AU137)</f>
        <v>3.7377777777777781</v>
      </c>
      <c r="AW137" s="19">
        <f>MAX(C137:AU137)</f>
        <v>20.2</v>
      </c>
      <c r="AX137" s="19">
        <f>MIN(C137:AU137)</f>
        <v>-1.7</v>
      </c>
      <c r="AY137" s="20" cm="1">
        <f t="array" ref="AY137">MAX(D137:AU137-C137:AT137)</f>
        <v>5.6999999999999993</v>
      </c>
      <c r="AZ137" s="20" cm="1">
        <f t="array" ref="AZ137">MIN(D137:AU137-C137:AT137)</f>
        <v>-6.7999999999999989</v>
      </c>
    </row>
    <row r="138" spans="1:52" s="18" customFormat="1" x14ac:dyDescent="0.25">
      <c r="A138" s="17" t="s">
        <v>78</v>
      </c>
      <c r="B138" s="18" t="str">
        <f>VLOOKUP(A138, country_to_continent!$A$2:$D$210, 4, FALSE)</f>
        <v>Europe</v>
      </c>
      <c r="C138" s="19">
        <v>21.8</v>
      </c>
      <c r="D138" s="20">
        <v>19.5</v>
      </c>
      <c r="E138" s="20">
        <v>16.5</v>
      </c>
      <c r="F138" s="20">
        <v>14.7</v>
      </c>
      <c r="G138" s="20">
        <v>10.7</v>
      </c>
      <c r="H138" s="20">
        <v>9</v>
      </c>
      <c r="I138" s="20">
        <v>5.8</v>
      </c>
      <c r="J138" s="20">
        <v>4.7</v>
      </c>
      <c r="K138" s="20">
        <v>5.0999999999999996</v>
      </c>
      <c r="L138" s="20">
        <v>6.2</v>
      </c>
      <c r="M138" s="19">
        <v>6.4</v>
      </c>
      <c r="N138" s="20">
        <v>6.2</v>
      </c>
      <c r="O138" s="20">
        <v>5</v>
      </c>
      <c r="P138" s="20">
        <v>4.5</v>
      </c>
      <c r="Q138" s="20">
        <v>4.2</v>
      </c>
      <c r="R138" s="20">
        <v>5.4</v>
      </c>
      <c r="S138" s="20">
        <v>4</v>
      </c>
      <c r="T138" s="20">
        <v>1.8</v>
      </c>
      <c r="U138" s="20">
        <v>2</v>
      </c>
      <c r="V138" s="20">
        <v>1.7</v>
      </c>
      <c r="W138" s="19">
        <v>2.6</v>
      </c>
      <c r="X138" s="20">
        <v>2.2999999999999998</v>
      </c>
      <c r="Y138" s="20">
        <v>2.6</v>
      </c>
      <c r="Z138" s="20">
        <v>2.8</v>
      </c>
      <c r="AA138" s="20">
        <v>2.2999999999999998</v>
      </c>
      <c r="AB138" s="20">
        <v>2.2000000000000002</v>
      </c>
      <c r="AC138" s="20">
        <v>2.2000000000000002</v>
      </c>
      <c r="AD138" s="20">
        <v>2</v>
      </c>
      <c r="AE138" s="20">
        <v>3.5</v>
      </c>
      <c r="AF138" s="20">
        <v>0.8</v>
      </c>
      <c r="AG138" s="19">
        <v>1.6</v>
      </c>
      <c r="AH138" s="20">
        <v>2.9</v>
      </c>
      <c r="AI138" s="20">
        <v>3.3</v>
      </c>
      <c r="AJ138" s="20">
        <v>1.2</v>
      </c>
      <c r="AK138" s="20">
        <v>0.2</v>
      </c>
      <c r="AL138" s="20">
        <v>0.1</v>
      </c>
      <c r="AM138" s="20">
        <v>-0.1</v>
      </c>
      <c r="AN138" s="20">
        <v>1.3</v>
      </c>
      <c r="AO138" s="20">
        <v>1.2</v>
      </c>
      <c r="AP138" s="20">
        <v>0.6</v>
      </c>
      <c r="AQ138" s="19">
        <v>-0.1</v>
      </c>
      <c r="AR138" s="20">
        <v>1.9</v>
      </c>
      <c r="AS138" s="20">
        <v>8.6999999999999993</v>
      </c>
      <c r="AT138" s="20">
        <v>6</v>
      </c>
      <c r="AU138" s="20">
        <v>2.6</v>
      </c>
      <c r="AV138" s="19">
        <f>AVERAGE(C138:AU138)</f>
        <v>4.6644444444444444</v>
      </c>
      <c r="AW138" s="19">
        <f>MAX(C138:AU138)</f>
        <v>21.8</v>
      </c>
      <c r="AX138" s="19">
        <f>MIN(C138:AU138)</f>
        <v>-0.1</v>
      </c>
      <c r="AY138" s="20" cm="1">
        <f t="array" ref="AY138">MAX(D138:AU138-C138:AT138)</f>
        <v>6.7999999999999989</v>
      </c>
      <c r="AZ138" s="20" cm="1">
        <f t="array" ref="AZ138">MIN(D138:AU138-C138:AT138)</f>
        <v>-4</v>
      </c>
    </row>
    <row r="139" spans="1:52" s="18" customFormat="1" x14ac:dyDescent="0.25">
      <c r="A139" s="17" t="s">
        <v>85</v>
      </c>
      <c r="B139" s="18" t="str">
        <f>VLOOKUP(A139, country_to_continent!$A$2:$D$210, 4, FALSE)</f>
        <v>Europe</v>
      </c>
      <c r="C139" s="19"/>
      <c r="D139" s="20"/>
      <c r="E139" s="20"/>
      <c r="F139" s="20"/>
      <c r="G139" s="20"/>
      <c r="H139" s="20"/>
      <c r="I139" s="20"/>
      <c r="J139" s="20"/>
      <c r="K139" s="20"/>
      <c r="L139" s="20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19"/>
      <c r="X139" s="20">
        <v>11.7</v>
      </c>
      <c r="Y139" s="20">
        <v>2.7</v>
      </c>
      <c r="Z139" s="20">
        <v>1.2</v>
      </c>
      <c r="AA139" s="20">
        <v>-1.1000000000000001</v>
      </c>
      <c r="AB139" s="20">
        <v>-1.4</v>
      </c>
      <c r="AC139" s="20">
        <v>0.6</v>
      </c>
      <c r="AD139" s="20">
        <v>4.3</v>
      </c>
      <c r="AE139" s="20">
        <v>9.3000000000000007</v>
      </c>
      <c r="AF139" s="20">
        <v>-2.4</v>
      </c>
      <c r="AG139" s="19">
        <v>3.5</v>
      </c>
      <c r="AH139" s="20">
        <v>7.3</v>
      </c>
      <c r="AI139" s="20">
        <v>2.5</v>
      </c>
      <c r="AJ139" s="20">
        <v>1.8</v>
      </c>
      <c r="AK139" s="20">
        <v>0.4</v>
      </c>
      <c r="AL139" s="20">
        <v>-0.5</v>
      </c>
      <c r="AM139" s="20">
        <v>0.2</v>
      </c>
      <c r="AN139" s="20">
        <v>1.5</v>
      </c>
      <c r="AO139" s="20">
        <v>1.1000000000000001</v>
      </c>
      <c r="AP139" s="20">
        <v>2.7</v>
      </c>
      <c r="AQ139" s="19">
        <v>0.2</v>
      </c>
      <c r="AR139" s="20">
        <v>3.3</v>
      </c>
      <c r="AS139" s="20">
        <v>11.7</v>
      </c>
      <c r="AT139" s="20">
        <v>4.7</v>
      </c>
      <c r="AU139" s="20">
        <v>3.1</v>
      </c>
      <c r="AV139" s="19">
        <f>AVERAGE(C139:AU139)</f>
        <v>2.8499999999999996</v>
      </c>
      <c r="AW139" s="19">
        <f>MAX(C139:AU139)</f>
        <v>11.7</v>
      </c>
      <c r="AX139" s="19">
        <f>MIN(C139:AU139)</f>
        <v>-2.4</v>
      </c>
      <c r="AY139" s="20" cm="1">
        <f t="array" ref="AY139">MAX(D139:AU139-C139:AT139)</f>
        <v>11.7</v>
      </c>
      <c r="AZ139" s="20" cm="1">
        <f t="array" ref="AZ139">MIN(D139:AU139-C139:AT139)</f>
        <v>-11.700000000000001</v>
      </c>
    </row>
    <row r="140" spans="1:52" s="18" customFormat="1" x14ac:dyDescent="0.25">
      <c r="A140" s="17" t="s">
        <v>89</v>
      </c>
      <c r="B140" s="18" t="str">
        <f>VLOOKUP(A140, country_to_continent!$A$2:$D$210, 4, FALSE)</f>
        <v>Europe</v>
      </c>
      <c r="C140" s="19"/>
      <c r="D140" s="20"/>
      <c r="E140" s="20"/>
      <c r="F140" s="20"/>
      <c r="G140" s="20"/>
      <c r="H140" s="20"/>
      <c r="I140" s="20"/>
      <c r="J140" s="20"/>
      <c r="K140" s="20"/>
      <c r="L140" s="20"/>
      <c r="M140" s="19"/>
      <c r="N140" s="20"/>
      <c r="O140" s="20"/>
      <c r="P140" s="20">
        <v>109.2</v>
      </c>
      <c r="Q140" s="20">
        <v>35.9</v>
      </c>
      <c r="R140" s="20">
        <v>25</v>
      </c>
      <c r="S140" s="20">
        <v>17.600000000000001</v>
      </c>
      <c r="T140" s="20">
        <v>8.1</v>
      </c>
      <c r="U140" s="20">
        <v>4.3</v>
      </c>
      <c r="V140" s="20">
        <v>2.1</v>
      </c>
      <c r="W140" s="19">
        <v>2.6</v>
      </c>
      <c r="X140" s="20">
        <v>2.5</v>
      </c>
      <c r="Y140" s="20">
        <v>2</v>
      </c>
      <c r="Z140" s="20">
        <v>2.9</v>
      </c>
      <c r="AA140" s="20">
        <v>6.2</v>
      </c>
      <c r="AB140" s="20">
        <v>6.9</v>
      </c>
      <c r="AC140" s="20">
        <v>6.6</v>
      </c>
      <c r="AD140" s="20">
        <v>10.1</v>
      </c>
      <c r="AE140" s="20">
        <v>15.3</v>
      </c>
      <c r="AF140" s="20">
        <v>3.3</v>
      </c>
      <c r="AG140" s="19">
        <v>-1.2</v>
      </c>
      <c r="AH140" s="20">
        <v>4.2</v>
      </c>
      <c r="AI140" s="20">
        <v>2.2999999999999998</v>
      </c>
      <c r="AJ140" s="20">
        <v>0</v>
      </c>
      <c r="AK140" s="20">
        <v>0.7</v>
      </c>
      <c r="AL140" s="20">
        <v>0.2</v>
      </c>
      <c r="AM140" s="20">
        <v>0.1</v>
      </c>
      <c r="AN140" s="20">
        <v>2.9</v>
      </c>
      <c r="AO140" s="20">
        <v>2.6</v>
      </c>
      <c r="AP140" s="20">
        <v>2.7</v>
      </c>
      <c r="AQ140" s="19">
        <v>0.1</v>
      </c>
      <c r="AR140" s="20">
        <v>3.2</v>
      </c>
      <c r="AS140" s="20">
        <v>17.2</v>
      </c>
      <c r="AT140" s="20">
        <v>9.9</v>
      </c>
      <c r="AU140" s="20">
        <v>4.2</v>
      </c>
      <c r="AV140" s="19">
        <f>AVERAGE(C140:AU140)</f>
        <v>9.6781249999999979</v>
      </c>
      <c r="AW140" s="19">
        <f>MAX(C140:AU140)</f>
        <v>109.2</v>
      </c>
      <c r="AX140" s="19">
        <f>MIN(C140:AU140)</f>
        <v>-1.2</v>
      </c>
      <c r="AY140" s="20" cm="1">
        <f t="array" ref="AY140">MAX(D140:AU140-C140:AT140)</f>
        <v>109.2</v>
      </c>
      <c r="AZ140" s="20" cm="1">
        <f t="array" ref="AZ140">MIN(D140:AU140-C140:AT140)</f>
        <v>-73.300000000000011</v>
      </c>
    </row>
    <row r="141" spans="1:52" s="18" customFormat="1" x14ac:dyDescent="0.25">
      <c r="A141" s="17" t="s">
        <v>94</v>
      </c>
      <c r="B141" s="18" t="str">
        <f>VLOOKUP(A141, country_to_continent!$A$2:$D$210, 4, FALSE)</f>
        <v>Europe</v>
      </c>
      <c r="C141" s="19"/>
      <c r="D141" s="20"/>
      <c r="E141" s="20"/>
      <c r="F141" s="20"/>
      <c r="G141" s="20"/>
      <c r="H141" s="20"/>
      <c r="I141" s="20"/>
      <c r="J141" s="20"/>
      <c r="K141" s="20"/>
      <c r="L141" s="20"/>
      <c r="M141" s="19"/>
      <c r="N141" s="20"/>
      <c r="O141" s="20"/>
      <c r="P141" s="20"/>
      <c r="Q141" s="20"/>
      <c r="R141" s="20"/>
      <c r="S141" s="20">
        <v>23.1</v>
      </c>
      <c r="T141" s="20">
        <v>8.6999999999999993</v>
      </c>
      <c r="U141" s="20">
        <v>5.4</v>
      </c>
      <c r="V141" s="20">
        <v>1.4</v>
      </c>
      <c r="W141" s="19">
        <v>1.1000000000000001</v>
      </c>
      <c r="X141" s="20">
        <v>1.5</v>
      </c>
      <c r="Y141" s="20">
        <v>0.3</v>
      </c>
      <c r="Z141" s="20">
        <v>-1.1000000000000001</v>
      </c>
      <c r="AA141" s="20">
        <v>1.2</v>
      </c>
      <c r="AB141" s="20">
        <v>2.7</v>
      </c>
      <c r="AC141" s="20">
        <v>3.8</v>
      </c>
      <c r="AD141" s="20">
        <v>5.8</v>
      </c>
      <c r="AE141" s="20">
        <v>11.1</v>
      </c>
      <c r="AF141" s="20">
        <v>4.2</v>
      </c>
      <c r="AG141" s="19">
        <v>1.2</v>
      </c>
      <c r="AH141" s="20">
        <v>4.0999999999999996</v>
      </c>
      <c r="AI141" s="20">
        <v>3.2</v>
      </c>
      <c r="AJ141" s="20">
        <v>1.2</v>
      </c>
      <c r="AK141" s="20">
        <v>0.2</v>
      </c>
      <c r="AL141" s="20">
        <v>-0.7</v>
      </c>
      <c r="AM141" s="20">
        <v>0.7</v>
      </c>
      <c r="AN141" s="20">
        <v>3.7</v>
      </c>
      <c r="AO141" s="20">
        <v>2.5</v>
      </c>
      <c r="AP141" s="20">
        <v>2.2000000000000002</v>
      </c>
      <c r="AQ141" s="19">
        <v>1.1000000000000001</v>
      </c>
      <c r="AR141" s="20">
        <v>4.5999999999999996</v>
      </c>
      <c r="AS141" s="20">
        <v>18.899999999999999</v>
      </c>
      <c r="AT141" s="20">
        <v>9.3000000000000007</v>
      </c>
      <c r="AU141" s="20">
        <v>3.9</v>
      </c>
      <c r="AV141" s="19">
        <f>AVERAGE(C141:AU141)</f>
        <v>4.3206896551724139</v>
      </c>
      <c r="AW141" s="19">
        <f>MAX(C141:AU141)</f>
        <v>23.1</v>
      </c>
      <c r="AX141" s="19">
        <f>MIN(C141:AU141)</f>
        <v>-1.1000000000000001</v>
      </c>
      <c r="AY141" s="20" cm="1">
        <f t="array" ref="AY141">MAX(D141:AU141-C141:AT141)</f>
        <v>23.1</v>
      </c>
      <c r="AZ141" s="20" cm="1">
        <f t="array" ref="AZ141">MIN(D141:AU141-C141:AT141)</f>
        <v>-14.400000000000002</v>
      </c>
    </row>
    <row r="142" spans="1:52" s="18" customFormat="1" x14ac:dyDescent="0.25">
      <c r="A142" s="17" t="s">
        <v>95</v>
      </c>
      <c r="B142" s="18" t="str">
        <f>VLOOKUP(A142, country_to_continent!$A$2:$D$210, 4, FALSE)</f>
        <v>Europe</v>
      </c>
      <c r="C142" s="19">
        <v>6.3</v>
      </c>
      <c r="D142" s="20">
        <v>8.1</v>
      </c>
      <c r="E142" s="20">
        <v>9.4</v>
      </c>
      <c r="F142" s="20">
        <v>8.6999999999999993</v>
      </c>
      <c r="G142" s="20">
        <v>5.6</v>
      </c>
      <c r="H142" s="20">
        <v>4.0999999999999996</v>
      </c>
      <c r="I142" s="20">
        <v>0.3</v>
      </c>
      <c r="J142" s="20">
        <v>-0.1</v>
      </c>
      <c r="K142" s="20">
        <v>1.4</v>
      </c>
      <c r="L142" s="20">
        <v>3.4</v>
      </c>
      <c r="M142" s="19">
        <v>3.7</v>
      </c>
      <c r="N142" s="20">
        <v>3.1</v>
      </c>
      <c r="O142" s="20">
        <v>3.2</v>
      </c>
      <c r="P142" s="20">
        <v>3.6</v>
      </c>
      <c r="Q142" s="20">
        <v>2.2000000000000002</v>
      </c>
      <c r="R142" s="20">
        <v>1.9</v>
      </c>
      <c r="S142" s="20">
        <v>1.2</v>
      </c>
      <c r="T142" s="20">
        <v>1.4</v>
      </c>
      <c r="U142" s="20">
        <v>1</v>
      </c>
      <c r="V142" s="20">
        <v>1</v>
      </c>
      <c r="W142" s="19">
        <v>3.8</v>
      </c>
      <c r="X142" s="20">
        <v>2.4</v>
      </c>
      <c r="Y142" s="20">
        <v>2.1</v>
      </c>
      <c r="Z142" s="20">
        <v>2.5</v>
      </c>
      <c r="AA142" s="20">
        <v>3.2</v>
      </c>
      <c r="AB142" s="20">
        <v>3.8</v>
      </c>
      <c r="AC142" s="20">
        <v>3</v>
      </c>
      <c r="AD142" s="20">
        <v>2.7</v>
      </c>
      <c r="AE142" s="20">
        <v>4.0999999999999996</v>
      </c>
      <c r="AF142" s="20">
        <v>0</v>
      </c>
      <c r="AG142" s="19">
        <v>2.8</v>
      </c>
      <c r="AH142" s="20">
        <v>3.7</v>
      </c>
      <c r="AI142" s="20">
        <v>2.9</v>
      </c>
      <c r="AJ142" s="20">
        <v>1.7</v>
      </c>
      <c r="AK142" s="20">
        <v>0.7</v>
      </c>
      <c r="AL142" s="20">
        <v>0.1</v>
      </c>
      <c r="AM142" s="20">
        <v>0</v>
      </c>
      <c r="AN142" s="20">
        <v>2.1</v>
      </c>
      <c r="AO142" s="20">
        <v>2</v>
      </c>
      <c r="AP142" s="20">
        <v>1.7</v>
      </c>
      <c r="AQ142" s="19">
        <v>0</v>
      </c>
      <c r="AR142" s="20">
        <v>3.5</v>
      </c>
      <c r="AS142" s="20">
        <v>8.1</v>
      </c>
      <c r="AT142" s="20">
        <v>3.2</v>
      </c>
      <c r="AU142" s="20">
        <v>3.3</v>
      </c>
      <c r="AV142" s="19">
        <f>AVERAGE(C142:AU142)</f>
        <v>2.9533333333333336</v>
      </c>
      <c r="AW142" s="19">
        <f>MAX(C142:AU142)</f>
        <v>9.4</v>
      </c>
      <c r="AX142" s="19">
        <f>MIN(C142:AU142)</f>
        <v>-0.1</v>
      </c>
      <c r="AY142" s="20" cm="1">
        <f t="array" ref="AY142">MAX(D142:AU142-C142:AT142)</f>
        <v>4.5999999999999996</v>
      </c>
      <c r="AZ142" s="20" cm="1">
        <f t="array" ref="AZ142">MIN(D142:AU142-C142:AT142)</f>
        <v>-4.8999999999999995</v>
      </c>
    </row>
    <row r="143" spans="1:52" s="18" customFormat="1" x14ac:dyDescent="0.25">
      <c r="A143" s="17" t="s">
        <v>102</v>
      </c>
      <c r="B143" s="18" t="str">
        <f>VLOOKUP(A143, country_to_continent!$A$2:$D$210, 4, FALSE)</f>
        <v>Europe</v>
      </c>
      <c r="C143" s="19">
        <v>2.7</v>
      </c>
      <c r="D143" s="20">
        <v>11.6</v>
      </c>
      <c r="E143" s="20">
        <v>5.8</v>
      </c>
      <c r="F143" s="20">
        <v>-0.9</v>
      </c>
      <c r="G143" s="20">
        <v>-0.4</v>
      </c>
      <c r="H143" s="20">
        <v>-0.2</v>
      </c>
      <c r="I143" s="20">
        <v>2</v>
      </c>
      <c r="J143" s="20">
        <v>0.4</v>
      </c>
      <c r="K143" s="20">
        <v>0.9</v>
      </c>
      <c r="L143" s="20">
        <v>0.9</v>
      </c>
      <c r="M143" s="19">
        <v>3</v>
      </c>
      <c r="N143" s="20">
        <v>2.6</v>
      </c>
      <c r="O143" s="20">
        <v>1.8</v>
      </c>
      <c r="P143" s="20">
        <v>4</v>
      </c>
      <c r="Q143" s="20">
        <v>4.0999999999999996</v>
      </c>
      <c r="R143" s="20">
        <v>4</v>
      </c>
      <c r="S143" s="20">
        <v>2</v>
      </c>
      <c r="T143" s="20">
        <v>3.9</v>
      </c>
      <c r="U143" s="20">
        <v>3.7</v>
      </c>
      <c r="V143" s="20">
        <v>2.2999999999999998</v>
      </c>
      <c r="W143" s="19">
        <v>3</v>
      </c>
      <c r="X143" s="20">
        <v>2.5</v>
      </c>
      <c r="Y143" s="20">
        <v>2.6</v>
      </c>
      <c r="Z143" s="20">
        <v>1.9</v>
      </c>
      <c r="AA143" s="20">
        <v>2.7</v>
      </c>
      <c r="AB143" s="20">
        <v>2.5</v>
      </c>
      <c r="AC143" s="20">
        <v>2.6</v>
      </c>
      <c r="AD143" s="20">
        <v>0.7</v>
      </c>
      <c r="AE143" s="20">
        <v>4.7</v>
      </c>
      <c r="AF143" s="20">
        <v>1.8</v>
      </c>
      <c r="AG143" s="19">
        <v>2</v>
      </c>
      <c r="AH143" s="20">
        <v>2.5</v>
      </c>
      <c r="AI143" s="20">
        <v>3.2</v>
      </c>
      <c r="AJ143" s="20">
        <v>1</v>
      </c>
      <c r="AK143" s="20">
        <v>0.8</v>
      </c>
      <c r="AL143" s="20">
        <v>1.2</v>
      </c>
      <c r="AM143" s="20">
        <v>0.9</v>
      </c>
      <c r="AN143" s="20">
        <v>1.3</v>
      </c>
      <c r="AO143" s="20">
        <v>1.7</v>
      </c>
      <c r="AP143" s="20">
        <v>1.5</v>
      </c>
      <c r="AQ143" s="19">
        <v>0.8</v>
      </c>
      <c r="AR143" s="20">
        <v>0.7</v>
      </c>
      <c r="AS143" s="20">
        <v>6.1</v>
      </c>
      <c r="AT143" s="20">
        <v>5.8</v>
      </c>
      <c r="AU143" s="20">
        <v>3.1</v>
      </c>
      <c r="AV143" s="19">
        <f>AVERAGE(C143:AU143)</f>
        <v>2.4844444444444442</v>
      </c>
      <c r="AW143" s="19">
        <f>MAX(C143:AU143)</f>
        <v>11.6</v>
      </c>
      <c r="AX143" s="19">
        <f>MIN(C143:AU143)</f>
        <v>-0.9</v>
      </c>
      <c r="AY143" s="20" cm="1">
        <f t="array" ref="AY143">MAX(D143:AU143-C143:AT143)</f>
        <v>8.8999999999999986</v>
      </c>
      <c r="AZ143" s="20" cm="1">
        <f t="array" ref="AZ143">MIN(D143:AU143-C143:AT143)</f>
        <v>-6.7</v>
      </c>
    </row>
    <row r="144" spans="1:52" s="18" customFormat="1" x14ac:dyDescent="0.25">
      <c r="A144" s="17" t="s">
        <v>107</v>
      </c>
      <c r="B144" s="18" t="str">
        <f>VLOOKUP(A144, country_to_continent!$A$2:$D$210, 4, FALSE)</f>
        <v>Europe</v>
      </c>
      <c r="C144" s="19"/>
      <c r="D144" s="20"/>
      <c r="E144" s="20"/>
      <c r="F144" s="20"/>
      <c r="G144" s="20"/>
      <c r="H144" s="20"/>
      <c r="I144" s="20"/>
      <c r="J144" s="20"/>
      <c r="K144" s="20"/>
      <c r="L144" s="20"/>
      <c r="M144" s="19"/>
      <c r="N144" s="20"/>
      <c r="O144" s="20"/>
      <c r="P144" s="20">
        <v>788.5</v>
      </c>
      <c r="Q144" s="20">
        <v>329.6</v>
      </c>
      <c r="R144" s="20">
        <v>30.2</v>
      </c>
      <c r="S144" s="20">
        <v>23.5</v>
      </c>
      <c r="T144" s="20">
        <v>11.8</v>
      </c>
      <c r="U144" s="20">
        <v>7.7</v>
      </c>
      <c r="V144" s="20">
        <v>39.299999999999997</v>
      </c>
      <c r="W144" s="19">
        <v>31.2</v>
      </c>
      <c r="X144" s="20">
        <v>9.6</v>
      </c>
      <c r="Y144" s="20">
        <v>5.2</v>
      </c>
      <c r="Z144" s="20">
        <v>11.7</v>
      </c>
      <c r="AA144" s="20">
        <v>12.4</v>
      </c>
      <c r="AB144" s="20">
        <v>11.9</v>
      </c>
      <c r="AC144" s="20">
        <v>12.7</v>
      </c>
      <c r="AD144" s="20">
        <v>12.4</v>
      </c>
      <c r="AE144" s="20">
        <v>12.7</v>
      </c>
      <c r="AF144" s="20">
        <v>0</v>
      </c>
      <c r="AG144" s="19">
        <v>7.4</v>
      </c>
      <c r="AH144" s="20">
        <v>7.6</v>
      </c>
      <c r="AI144" s="20">
        <v>4.5999999999999996</v>
      </c>
      <c r="AJ144" s="20">
        <v>4.5999999999999996</v>
      </c>
      <c r="AK144" s="20">
        <v>5.0999999999999996</v>
      </c>
      <c r="AL144" s="20">
        <v>9.6</v>
      </c>
      <c r="AM144" s="20">
        <v>6.4</v>
      </c>
      <c r="AN144" s="20">
        <v>6.5</v>
      </c>
      <c r="AO144" s="20">
        <v>3.6</v>
      </c>
      <c r="AP144" s="20">
        <v>4.8</v>
      </c>
      <c r="AQ144" s="19">
        <v>3.8</v>
      </c>
      <c r="AR144" s="20">
        <v>5.0999999999999996</v>
      </c>
      <c r="AS144" s="20">
        <v>28.6</v>
      </c>
      <c r="AT144" s="20">
        <v>13.3</v>
      </c>
      <c r="AU144" s="20">
        <v>5</v>
      </c>
      <c r="AV144" s="19">
        <f>AVERAGE(C144:AU144)</f>
        <v>45.824999999999989</v>
      </c>
      <c r="AW144" s="19">
        <f>MAX(C144:AU144)</f>
        <v>788.5</v>
      </c>
      <c r="AX144" s="19">
        <f>MIN(C144:AU144)</f>
        <v>0</v>
      </c>
      <c r="AY144" s="20" cm="1">
        <f t="array" ref="AY144">MAX(D144:AU144-C144:AT144)</f>
        <v>788.5</v>
      </c>
      <c r="AZ144" s="20" cm="1">
        <f t="array" ref="AZ144">MIN(D144:AU144-C144:AT144)</f>
        <v>-458.9</v>
      </c>
    </row>
    <row r="145" spans="1:52" s="18" customFormat="1" x14ac:dyDescent="0.25">
      <c r="A145" s="17" t="s">
        <v>109</v>
      </c>
      <c r="B145" s="18" t="str">
        <f>VLOOKUP(A145, country_to_continent!$A$2:$D$210, 4, FALSE)</f>
        <v>Europe</v>
      </c>
      <c r="C145" s="19"/>
      <c r="D145" s="20"/>
      <c r="E145" s="20"/>
      <c r="F145" s="20"/>
      <c r="G145" s="20"/>
      <c r="H145" s="20"/>
      <c r="I145" s="20"/>
      <c r="J145" s="20"/>
      <c r="K145" s="20"/>
      <c r="L145" s="20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19">
        <v>29.9</v>
      </c>
      <c r="X145" s="20">
        <v>23.7</v>
      </c>
      <c r="Y145" s="20">
        <v>19.7</v>
      </c>
      <c r="Z145" s="20">
        <v>7.5</v>
      </c>
      <c r="AA145" s="20">
        <v>3.1</v>
      </c>
      <c r="AB145" s="20">
        <v>3.4</v>
      </c>
      <c r="AC145" s="20">
        <v>2.1</v>
      </c>
      <c r="AD145" s="20">
        <v>3.4</v>
      </c>
      <c r="AE145" s="20">
        <v>9</v>
      </c>
      <c r="AF145" s="20">
        <v>3.6</v>
      </c>
      <c r="AG145" s="19">
        <v>0.4</v>
      </c>
      <c r="AH145" s="20">
        <v>3.5</v>
      </c>
      <c r="AI145" s="20">
        <v>4.0999999999999996</v>
      </c>
      <c r="AJ145" s="20">
        <v>2.2000000000000002</v>
      </c>
      <c r="AK145" s="20">
        <v>-0.7</v>
      </c>
      <c r="AL145" s="20">
        <v>1.5</v>
      </c>
      <c r="AM145" s="20">
        <v>-0.3</v>
      </c>
      <c r="AN145" s="20">
        <v>2.4</v>
      </c>
      <c r="AO145" s="20">
        <v>2.6</v>
      </c>
      <c r="AP145" s="20">
        <v>0.4</v>
      </c>
      <c r="AQ145" s="19">
        <v>-0.2</v>
      </c>
      <c r="AR145" s="20">
        <v>2.4</v>
      </c>
      <c r="AS145" s="20">
        <v>13</v>
      </c>
      <c r="AT145" s="20">
        <v>8.3000000000000007</v>
      </c>
      <c r="AU145" s="20">
        <v>4.3</v>
      </c>
      <c r="AV145" s="19">
        <f>AVERAGE(C145:AU145)</f>
        <v>5.9720000000000004</v>
      </c>
      <c r="AW145" s="19">
        <f>MAX(C145:AU145)</f>
        <v>29.9</v>
      </c>
      <c r="AX145" s="19">
        <f>MIN(C145:AU145)</f>
        <v>-0.7</v>
      </c>
      <c r="AY145" s="20" cm="1">
        <f t="array" ref="AY145">MAX(D145:AU145-C145:AT145)</f>
        <v>29.9</v>
      </c>
      <c r="AZ145" s="20" cm="1">
        <f t="array" ref="AZ145">MIN(D145:AU145-C145:AT145)</f>
        <v>-12.2</v>
      </c>
    </row>
    <row r="146" spans="1:52" s="18" customFormat="1" x14ac:dyDescent="0.25">
      <c r="A146" s="17" t="s">
        <v>116</v>
      </c>
      <c r="B146" s="18" t="str">
        <f>VLOOKUP(A146, country_to_continent!$A$2:$D$210, 4, FALSE)</f>
        <v>Europe</v>
      </c>
      <c r="C146" s="19"/>
      <c r="D146" s="20">
        <v>6.8</v>
      </c>
      <c r="E146" s="20">
        <v>5.9</v>
      </c>
      <c r="F146" s="20">
        <v>2.9</v>
      </c>
      <c r="G146" s="20">
        <v>3.4</v>
      </c>
      <c r="H146" s="20">
        <v>2.2999999999999998</v>
      </c>
      <c r="I146" s="20">
        <v>0</v>
      </c>
      <c r="J146" s="20">
        <v>-1</v>
      </c>
      <c r="K146" s="20">
        <v>0.5</v>
      </c>
      <c r="L146" s="20">
        <v>1.1000000000000001</v>
      </c>
      <c r="M146" s="19">
        <v>2.5</v>
      </c>
      <c r="N146" s="20">
        <v>3.2</v>
      </c>
      <c r="O146" s="20">
        <v>2.8</v>
      </c>
      <c r="P146" s="20">
        <v>1.6</v>
      </c>
      <c r="Q146" s="20">
        <v>2.1</v>
      </c>
      <c r="R146" s="20">
        <v>1.3</v>
      </c>
      <c r="S146" s="20">
        <v>1.4</v>
      </c>
      <c r="T146" s="20">
        <v>1.9</v>
      </c>
      <c r="U146" s="20">
        <v>1.8</v>
      </c>
      <c r="V146" s="20">
        <v>2</v>
      </c>
      <c r="W146" s="19">
        <v>2.2999999999999998</v>
      </c>
      <c r="X146" s="20">
        <v>5.0999999999999996</v>
      </c>
      <c r="Y146" s="20">
        <v>3.9</v>
      </c>
      <c r="Z146" s="20">
        <v>2.2000000000000002</v>
      </c>
      <c r="AA146" s="20">
        <v>1.4</v>
      </c>
      <c r="AB146" s="20">
        <v>1.5</v>
      </c>
      <c r="AC146" s="20">
        <v>1.7</v>
      </c>
      <c r="AD146" s="20">
        <v>1.6</v>
      </c>
      <c r="AE146" s="20">
        <v>2.2000000000000002</v>
      </c>
      <c r="AF146" s="20">
        <v>1</v>
      </c>
      <c r="AG146" s="19">
        <v>0.9</v>
      </c>
      <c r="AH146" s="20">
        <v>2.5</v>
      </c>
      <c r="AI146" s="20">
        <v>2.8</v>
      </c>
      <c r="AJ146" s="20">
        <v>2.6</v>
      </c>
      <c r="AK146" s="20">
        <v>0.3</v>
      </c>
      <c r="AL146" s="20">
        <v>0.2</v>
      </c>
      <c r="AM146" s="20">
        <v>0.1</v>
      </c>
      <c r="AN146" s="20">
        <v>1.3</v>
      </c>
      <c r="AO146" s="20">
        <v>1.6</v>
      </c>
      <c r="AP146" s="20">
        <v>2.7</v>
      </c>
      <c r="AQ146" s="19">
        <v>1.1000000000000001</v>
      </c>
      <c r="AR146" s="20">
        <v>2.8</v>
      </c>
      <c r="AS146" s="20">
        <v>11.6</v>
      </c>
      <c r="AT146" s="20">
        <v>4</v>
      </c>
      <c r="AU146" s="20">
        <v>4.2</v>
      </c>
      <c r="AV146" s="19">
        <f>AVERAGE(C146:AU146)</f>
        <v>2.3659090909090903</v>
      </c>
      <c r="AW146" s="19">
        <f>MAX(C146:AU146)</f>
        <v>11.6</v>
      </c>
      <c r="AX146" s="19">
        <f>MIN(C146:AU146)</f>
        <v>-1</v>
      </c>
      <c r="AY146" s="20" cm="1">
        <f t="array" ref="AY146">MAX(D146:AU146-C146:AT146)</f>
        <v>8.8000000000000007</v>
      </c>
      <c r="AZ146" s="20" cm="1">
        <f t="array" ref="AZ146">MIN(D146:AU146-C146:AT146)</f>
        <v>-7.6</v>
      </c>
    </row>
    <row r="147" spans="1:52" s="18" customFormat="1" x14ac:dyDescent="0.25">
      <c r="A147" s="17" t="s">
        <v>195</v>
      </c>
      <c r="B147" s="18" t="str">
        <f>VLOOKUP(A147, country_to_continent!$A$2:$D$210, 4, FALSE)</f>
        <v>Europe</v>
      </c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19"/>
      <c r="N147" s="20"/>
      <c r="O147" s="20"/>
      <c r="P147" s="20">
        <v>338.7</v>
      </c>
      <c r="Q147" s="20">
        <v>126.6</v>
      </c>
      <c r="R147" s="20">
        <v>16.399999999999999</v>
      </c>
      <c r="S147" s="20">
        <v>2.5</v>
      </c>
      <c r="T147" s="20">
        <v>1.3</v>
      </c>
      <c r="U147" s="20">
        <v>0.5</v>
      </c>
      <c r="V147" s="20">
        <v>-1.3</v>
      </c>
      <c r="W147" s="19">
        <v>6.6</v>
      </c>
      <c r="X147" s="20">
        <v>5.2</v>
      </c>
      <c r="Y147" s="20">
        <v>1.1000000000000001</v>
      </c>
      <c r="Z147" s="20">
        <v>0.9</v>
      </c>
      <c r="AA147" s="20">
        <v>-0.4</v>
      </c>
      <c r="AB147" s="20">
        <v>0.5</v>
      </c>
      <c r="AC147" s="20">
        <v>3.2</v>
      </c>
      <c r="AD147" s="20">
        <v>2.2999999999999998</v>
      </c>
      <c r="AE147" s="20">
        <v>8.3000000000000007</v>
      </c>
      <c r="AF147" s="20">
        <v>-0.7</v>
      </c>
      <c r="AG147" s="19">
        <v>1.5</v>
      </c>
      <c r="AH147" s="20">
        <v>3.9</v>
      </c>
      <c r="AI147" s="20">
        <v>3.3</v>
      </c>
      <c r="AJ147" s="20">
        <v>2.8</v>
      </c>
      <c r="AK147" s="20">
        <v>-0.3</v>
      </c>
      <c r="AL147" s="20">
        <v>-0.3</v>
      </c>
      <c r="AM147" s="20">
        <v>-0.2</v>
      </c>
      <c r="AN147" s="20">
        <v>1.4</v>
      </c>
      <c r="AO147" s="20">
        <v>1.5</v>
      </c>
      <c r="AP147" s="20">
        <v>0.8</v>
      </c>
      <c r="AQ147" s="19">
        <v>1.2</v>
      </c>
      <c r="AR147" s="20">
        <v>3.2</v>
      </c>
      <c r="AS147" s="20">
        <v>14.2</v>
      </c>
      <c r="AT147" s="20">
        <v>10</v>
      </c>
      <c r="AU147" s="20">
        <v>4.3</v>
      </c>
      <c r="AV147" s="19">
        <f>AVERAGE(C147:AU147)</f>
        <v>17.46875</v>
      </c>
      <c r="AW147" s="19">
        <f>MAX(C147:AU147)</f>
        <v>338.7</v>
      </c>
      <c r="AX147" s="19">
        <f>MIN(C147:AU147)</f>
        <v>-1.3</v>
      </c>
      <c r="AY147" s="20" cm="1">
        <f t="array" ref="AY147">MAX(D147:AU147-C147:AT147)</f>
        <v>338.7</v>
      </c>
      <c r="AZ147" s="20" cm="1">
        <f t="array" ref="AZ147">MIN(D147:AU147-C147:AT147)</f>
        <v>-212.1</v>
      </c>
    </row>
    <row r="148" spans="1:52" s="18" customFormat="1" x14ac:dyDescent="0.25">
      <c r="A148" s="17" t="s">
        <v>121</v>
      </c>
      <c r="B148" s="18" t="str">
        <f>VLOOKUP(A148, country_to_continent!$A$2:$D$210, 4, FALSE)</f>
        <v>Europe</v>
      </c>
      <c r="C148" s="19">
        <v>10.9</v>
      </c>
      <c r="D148" s="20">
        <v>13.6</v>
      </c>
      <c r="E148" s="20">
        <v>11.3</v>
      </c>
      <c r="F148" s="20">
        <v>8.5</v>
      </c>
      <c r="G148" s="20">
        <v>6.2</v>
      </c>
      <c r="H148" s="20">
        <v>5.7</v>
      </c>
      <c r="I148" s="20">
        <v>7.2</v>
      </c>
      <c r="J148" s="20">
        <v>8.6999999999999993</v>
      </c>
      <c r="K148" s="20">
        <v>6.7</v>
      </c>
      <c r="L148" s="20">
        <v>4.5</v>
      </c>
      <c r="M148" s="19">
        <v>4.0999999999999996</v>
      </c>
      <c r="N148" s="20">
        <v>3.4</v>
      </c>
      <c r="O148" s="20">
        <v>2.2999999999999998</v>
      </c>
      <c r="P148" s="20">
        <v>2.2999999999999998</v>
      </c>
      <c r="Q148" s="20">
        <v>1.4</v>
      </c>
      <c r="R148" s="20">
        <v>2.5</v>
      </c>
      <c r="S148" s="20">
        <v>1.3</v>
      </c>
      <c r="T148" s="20">
        <v>2.6</v>
      </c>
      <c r="U148" s="20">
        <v>2.2999999999999998</v>
      </c>
      <c r="V148" s="20">
        <v>2.4</v>
      </c>
      <c r="W148" s="19">
        <v>3.1</v>
      </c>
      <c r="X148" s="20">
        <v>3</v>
      </c>
      <c r="Y148" s="20">
        <v>1.3</v>
      </c>
      <c r="Z148" s="20">
        <v>2.5</v>
      </c>
      <c r="AA148" s="20">
        <v>0.5</v>
      </c>
      <c r="AB148" s="20">
        <v>1.5</v>
      </c>
      <c r="AC148" s="20">
        <v>2.2999999999999998</v>
      </c>
      <c r="AD148" s="20">
        <v>0.7</v>
      </c>
      <c r="AE148" s="20">
        <v>3.8</v>
      </c>
      <c r="AF148" s="20">
        <v>2.2000000000000002</v>
      </c>
      <c r="AG148" s="19">
        <v>2.4</v>
      </c>
      <c r="AH148" s="20">
        <v>1.3</v>
      </c>
      <c r="AI148" s="20">
        <v>0.7</v>
      </c>
      <c r="AJ148" s="20">
        <v>2.1</v>
      </c>
      <c r="AK148" s="20">
        <v>2</v>
      </c>
      <c r="AL148" s="20">
        <v>2.2000000000000002</v>
      </c>
      <c r="AM148" s="20">
        <v>3.6</v>
      </c>
      <c r="AN148" s="20">
        <v>1.9</v>
      </c>
      <c r="AO148" s="20">
        <v>2.8</v>
      </c>
      <c r="AP148" s="20">
        <v>2.2000000000000002</v>
      </c>
      <c r="AQ148" s="19">
        <v>1.3</v>
      </c>
      <c r="AR148" s="20">
        <v>3.5</v>
      </c>
      <c r="AS148" s="20">
        <v>5.8</v>
      </c>
      <c r="AT148" s="20">
        <v>5.8</v>
      </c>
      <c r="AU148" s="20">
        <v>3.7</v>
      </c>
      <c r="AV148" s="19">
        <f>AVERAGE(C148:AU148)</f>
        <v>3.78</v>
      </c>
      <c r="AW148" s="19">
        <f>MAX(C148:AU148)</f>
        <v>13.6</v>
      </c>
      <c r="AX148" s="19">
        <f>MIN(C148:AU148)</f>
        <v>0.5</v>
      </c>
      <c r="AY148" s="20" cm="1">
        <f t="array" ref="AY148">MAX(D148:AU148-C148:AT148)</f>
        <v>3.0999999999999996</v>
      </c>
      <c r="AZ148" s="20" cm="1">
        <f t="array" ref="AZ148">MIN(D148:AU148-C148:AT148)</f>
        <v>-2.8000000000000007</v>
      </c>
    </row>
    <row r="149" spans="1:52" s="18" customFormat="1" x14ac:dyDescent="0.25">
      <c r="A149" s="17" t="s">
        <v>130</v>
      </c>
      <c r="B149" s="18" t="str">
        <f>VLOOKUP(A149, country_to_continent!$A$2:$D$210, 4, FALSE)</f>
        <v>Europe</v>
      </c>
      <c r="C149" s="19">
        <v>9.4</v>
      </c>
      <c r="D149" s="20">
        <v>21.2</v>
      </c>
      <c r="E149" s="20">
        <v>100.8</v>
      </c>
      <c r="F149" s="20">
        <v>22.1</v>
      </c>
      <c r="G149" s="20">
        <v>75.599999999999994</v>
      </c>
      <c r="H149" s="20">
        <v>15.1</v>
      </c>
      <c r="I149" s="20">
        <v>17.8</v>
      </c>
      <c r="J149" s="20">
        <v>25.2</v>
      </c>
      <c r="K149" s="20">
        <v>60.2</v>
      </c>
      <c r="L149" s="20">
        <v>251.1</v>
      </c>
      <c r="M149" s="19">
        <v>585.79999999999995</v>
      </c>
      <c r="N149" s="20">
        <v>70.3</v>
      </c>
      <c r="O149" s="20">
        <v>43</v>
      </c>
      <c r="P149" s="20">
        <v>35.299999999999997</v>
      </c>
      <c r="Q149" s="20">
        <v>32.200000000000003</v>
      </c>
      <c r="R149" s="20">
        <v>27.9</v>
      </c>
      <c r="S149" s="20">
        <v>19.899999999999999</v>
      </c>
      <c r="T149" s="20">
        <v>14.9</v>
      </c>
      <c r="U149" s="20">
        <v>11.8</v>
      </c>
      <c r="V149" s="20">
        <v>7.3</v>
      </c>
      <c r="W149" s="19">
        <v>10.1</v>
      </c>
      <c r="X149" s="20">
        <v>5.5</v>
      </c>
      <c r="Y149" s="20">
        <v>1.9</v>
      </c>
      <c r="Z149" s="20">
        <v>0.7</v>
      </c>
      <c r="AA149" s="20">
        <v>3.5</v>
      </c>
      <c r="AB149" s="20">
        <v>2.2000000000000002</v>
      </c>
      <c r="AC149" s="20">
        <v>1.2</v>
      </c>
      <c r="AD149" s="20">
        <v>2.5</v>
      </c>
      <c r="AE149" s="20">
        <v>4.3</v>
      </c>
      <c r="AF149" s="20">
        <v>3.8</v>
      </c>
      <c r="AG149" s="19">
        <v>2.6</v>
      </c>
      <c r="AH149" s="20">
        <v>4.2</v>
      </c>
      <c r="AI149" s="20">
        <v>3.7</v>
      </c>
      <c r="AJ149" s="20">
        <v>1.1000000000000001</v>
      </c>
      <c r="AK149" s="20">
        <v>0.1</v>
      </c>
      <c r="AL149" s="20">
        <v>-0.9</v>
      </c>
      <c r="AM149" s="20">
        <v>-0.7</v>
      </c>
      <c r="AN149" s="20">
        <v>2</v>
      </c>
      <c r="AO149" s="20">
        <v>1.8</v>
      </c>
      <c r="AP149" s="20">
        <v>2.2000000000000002</v>
      </c>
      <c r="AQ149" s="19">
        <v>3.4</v>
      </c>
      <c r="AR149" s="20">
        <v>5.0999999999999996</v>
      </c>
      <c r="AS149" s="20">
        <v>14.4</v>
      </c>
      <c r="AT149" s="20">
        <v>12</v>
      </c>
      <c r="AU149" s="20">
        <v>6.4</v>
      </c>
      <c r="AV149" s="19">
        <f>AVERAGE(C149:AU149)</f>
        <v>34.222222222222221</v>
      </c>
      <c r="AW149" s="19">
        <f>MAX(C149:AU149)</f>
        <v>585.79999999999995</v>
      </c>
      <c r="AX149" s="19">
        <f>MIN(C149:AU149)</f>
        <v>-0.9</v>
      </c>
      <c r="AY149" s="20" cm="1">
        <f t="array" ref="AY149">MAX(D149:AU149-C149:AT149)</f>
        <v>334.69999999999993</v>
      </c>
      <c r="AZ149" s="20" cm="1">
        <f t="array" ref="AZ149">MIN(D149:AU149-C149:AT149)</f>
        <v>-515.5</v>
      </c>
    </row>
    <row r="150" spans="1:52" s="18" customFormat="1" x14ac:dyDescent="0.25">
      <c r="A150" s="17" t="s">
        <v>131</v>
      </c>
      <c r="B150" s="18" t="str">
        <f>VLOOKUP(A150, country_to_continent!$A$2:$D$210, 4, FALSE)</f>
        <v>Europe</v>
      </c>
      <c r="C150" s="19">
        <v>5.9</v>
      </c>
      <c r="D150" s="20">
        <v>21.2</v>
      </c>
      <c r="E150" s="20">
        <v>22.7</v>
      </c>
      <c r="F150" s="20">
        <v>25.1</v>
      </c>
      <c r="G150" s="20">
        <v>29.3</v>
      </c>
      <c r="H150" s="20">
        <v>19.3</v>
      </c>
      <c r="I150" s="20">
        <v>11.7</v>
      </c>
      <c r="J150" s="20">
        <v>9.4</v>
      </c>
      <c r="K150" s="20">
        <v>9.6</v>
      </c>
      <c r="L150" s="20">
        <v>12.6</v>
      </c>
      <c r="M150" s="19">
        <v>13.4</v>
      </c>
      <c r="N150" s="20">
        <v>11.4</v>
      </c>
      <c r="O150" s="20">
        <v>8.9</v>
      </c>
      <c r="P150" s="20">
        <v>5.9</v>
      </c>
      <c r="Q150" s="20">
        <v>5</v>
      </c>
      <c r="R150" s="20">
        <v>4</v>
      </c>
      <c r="S150" s="20">
        <v>2.9</v>
      </c>
      <c r="T150" s="20">
        <v>1.9</v>
      </c>
      <c r="U150" s="20">
        <v>2.2000000000000002</v>
      </c>
      <c r="V150" s="20">
        <v>2.2000000000000002</v>
      </c>
      <c r="W150" s="19">
        <v>2.8</v>
      </c>
      <c r="X150" s="20">
        <v>4.4000000000000004</v>
      </c>
      <c r="Y150" s="20">
        <v>3.7</v>
      </c>
      <c r="Z150" s="20">
        <v>3.2</v>
      </c>
      <c r="AA150" s="20">
        <v>2.5</v>
      </c>
      <c r="AB150" s="20">
        <v>2.1</v>
      </c>
      <c r="AC150" s="20">
        <v>3</v>
      </c>
      <c r="AD150" s="20">
        <v>2.4</v>
      </c>
      <c r="AE150" s="20">
        <v>2.7</v>
      </c>
      <c r="AF150" s="20">
        <v>-0.9</v>
      </c>
      <c r="AG150" s="19">
        <v>1.4</v>
      </c>
      <c r="AH150" s="20">
        <v>3.6</v>
      </c>
      <c r="AI150" s="20">
        <v>2.8</v>
      </c>
      <c r="AJ150" s="20">
        <v>0.4</v>
      </c>
      <c r="AK150" s="20">
        <v>-0.2</v>
      </c>
      <c r="AL150" s="20">
        <v>0.5</v>
      </c>
      <c r="AM150" s="20">
        <v>0.6</v>
      </c>
      <c r="AN150" s="20">
        <v>1.6</v>
      </c>
      <c r="AO150" s="20">
        <v>1.2</v>
      </c>
      <c r="AP150" s="20">
        <v>0.3</v>
      </c>
      <c r="AQ150" s="19">
        <v>-0.1</v>
      </c>
      <c r="AR150" s="20">
        <v>0.9</v>
      </c>
      <c r="AS150" s="20">
        <v>8.1</v>
      </c>
      <c r="AT150" s="20">
        <v>5.3</v>
      </c>
      <c r="AU150" s="20">
        <v>3.4</v>
      </c>
      <c r="AV150" s="19">
        <f>AVERAGE(C150:AU150)</f>
        <v>6.2288888888888883</v>
      </c>
      <c r="AW150" s="19">
        <f>MAX(C150:AU150)</f>
        <v>29.3</v>
      </c>
      <c r="AX150" s="19">
        <f>MIN(C150:AU150)</f>
        <v>-0.9</v>
      </c>
      <c r="AY150" s="20" cm="1">
        <f t="array" ref="AY150">MAX(D150:AU150-C150:AT150)</f>
        <v>15.299999999999999</v>
      </c>
      <c r="AZ150" s="20" cm="1">
        <f t="array" ref="AZ150">MIN(D150:AU150-C150:AT150)</f>
        <v>-10</v>
      </c>
    </row>
    <row r="151" spans="1:52" s="18" customFormat="1" x14ac:dyDescent="0.25">
      <c r="A151" s="17" t="s">
        <v>134</v>
      </c>
      <c r="B151" s="18" t="str">
        <f>VLOOKUP(A151, country_to_continent!$A$2:$D$210, 4, FALSE)</f>
        <v>Europe</v>
      </c>
      <c r="C151" s="19">
        <v>1.5</v>
      </c>
      <c r="D151" s="20">
        <v>2.2000000000000002</v>
      </c>
      <c r="E151" s="20">
        <v>16.899999999999999</v>
      </c>
      <c r="F151" s="20">
        <v>4.7</v>
      </c>
      <c r="G151" s="20">
        <v>-0.3</v>
      </c>
      <c r="H151" s="20">
        <v>-0.2</v>
      </c>
      <c r="I151" s="20">
        <v>0.7</v>
      </c>
      <c r="J151" s="20">
        <v>1.1000000000000001</v>
      </c>
      <c r="K151" s="20">
        <v>2.6</v>
      </c>
      <c r="L151" s="20">
        <v>0.9</v>
      </c>
      <c r="M151" s="19">
        <v>127.9</v>
      </c>
      <c r="N151" s="20">
        <v>161.1</v>
      </c>
      <c r="O151" s="20">
        <v>210.4</v>
      </c>
      <c r="P151" s="20">
        <v>256.10000000000002</v>
      </c>
      <c r="Q151" s="20">
        <v>136.69999999999999</v>
      </c>
      <c r="R151" s="20">
        <v>32.299999999999997</v>
      </c>
      <c r="S151" s="20">
        <v>38.799999999999997</v>
      </c>
      <c r="T151" s="20">
        <v>154.80000000000001</v>
      </c>
      <c r="U151" s="20">
        <v>59.1</v>
      </c>
      <c r="V151" s="20">
        <v>45.8</v>
      </c>
      <c r="W151" s="19">
        <v>45.7</v>
      </c>
      <c r="X151" s="20">
        <v>34.5</v>
      </c>
      <c r="Y151" s="20">
        <v>22.5</v>
      </c>
      <c r="Z151" s="20">
        <v>15.4</v>
      </c>
      <c r="AA151" s="20">
        <v>11.9</v>
      </c>
      <c r="AB151" s="20">
        <v>9</v>
      </c>
      <c r="AC151" s="20">
        <v>6.6</v>
      </c>
      <c r="AD151" s="20">
        <v>4.8</v>
      </c>
      <c r="AE151" s="20">
        <v>7.8</v>
      </c>
      <c r="AF151" s="20">
        <v>5.6</v>
      </c>
      <c r="AG151" s="19">
        <v>6.1</v>
      </c>
      <c r="AH151" s="20">
        <v>5.8</v>
      </c>
      <c r="AI151" s="20">
        <v>3.3</v>
      </c>
      <c r="AJ151" s="20">
        <v>4</v>
      </c>
      <c r="AK151" s="20">
        <v>1.1000000000000001</v>
      </c>
      <c r="AL151" s="20">
        <v>-0.6</v>
      </c>
      <c r="AM151" s="20">
        <v>-1.6</v>
      </c>
      <c r="AN151" s="20">
        <v>1.3</v>
      </c>
      <c r="AO151" s="20">
        <v>4.5999999999999996</v>
      </c>
      <c r="AP151" s="20">
        <v>3.8</v>
      </c>
      <c r="AQ151" s="19">
        <v>2.6</v>
      </c>
      <c r="AR151" s="20">
        <v>5</v>
      </c>
      <c r="AS151" s="20">
        <v>13.8</v>
      </c>
      <c r="AT151" s="20">
        <v>10.7</v>
      </c>
      <c r="AU151" s="20">
        <v>5.8</v>
      </c>
      <c r="AV151" s="19">
        <f>AVERAGE(C151:AU151)</f>
        <v>32.946666666666651</v>
      </c>
      <c r="AW151" s="19">
        <f>MAX(C151:AU151)</f>
        <v>256.10000000000002</v>
      </c>
      <c r="AX151" s="19">
        <f>MIN(C151:AU151)</f>
        <v>-1.6</v>
      </c>
      <c r="AY151" s="20" cm="1">
        <f t="array" ref="AY151">MAX(D151:AU151-C151:AT151)</f>
        <v>127</v>
      </c>
      <c r="AZ151" s="20" cm="1">
        <f t="array" ref="AZ151">MIN(D151:AU151-C151:AT151)</f>
        <v>-119.40000000000003</v>
      </c>
    </row>
    <row r="152" spans="1:52" s="18" customFormat="1" x14ac:dyDescent="0.25">
      <c r="A152" s="17" t="s">
        <v>196</v>
      </c>
      <c r="B152" s="18" t="str">
        <f>VLOOKUP(A152, country_to_continent!$A$2:$D$210, 4, FALSE)</f>
        <v>Europe</v>
      </c>
      <c r="C152" s="19"/>
      <c r="D152" s="20"/>
      <c r="E152" s="20"/>
      <c r="F152" s="20"/>
      <c r="G152" s="20"/>
      <c r="H152" s="20"/>
      <c r="I152" s="20"/>
      <c r="J152" s="20"/>
      <c r="K152" s="20"/>
      <c r="L152" s="20"/>
      <c r="M152" s="19">
        <v>0</v>
      </c>
      <c r="N152" s="20">
        <v>135.6</v>
      </c>
      <c r="O152" s="20">
        <v>1569.1</v>
      </c>
      <c r="P152" s="20">
        <v>874.3</v>
      </c>
      <c r="Q152" s="20">
        <v>307.5</v>
      </c>
      <c r="R152" s="20">
        <v>197.3</v>
      </c>
      <c r="S152" s="20">
        <v>47.8</v>
      </c>
      <c r="T152" s="20">
        <v>14.8</v>
      </c>
      <c r="U152" s="20">
        <v>27.7</v>
      </c>
      <c r="V152" s="20">
        <v>85.7</v>
      </c>
      <c r="W152" s="19">
        <v>20.8</v>
      </c>
      <c r="X152" s="20">
        <v>21.5</v>
      </c>
      <c r="Y152" s="20">
        <v>15.8</v>
      </c>
      <c r="Z152" s="20">
        <v>13.7</v>
      </c>
      <c r="AA152" s="20">
        <v>10.9</v>
      </c>
      <c r="AB152" s="20">
        <v>12.7</v>
      </c>
      <c r="AC152" s="20">
        <v>9.6999999999999993</v>
      </c>
      <c r="AD152" s="20">
        <v>9</v>
      </c>
      <c r="AE152" s="20">
        <v>14.1</v>
      </c>
      <c r="AF152" s="20">
        <v>11.6</v>
      </c>
      <c r="AG152" s="19">
        <v>6.8</v>
      </c>
      <c r="AH152" s="20">
        <v>8.4</v>
      </c>
      <c r="AI152" s="20">
        <v>5.0999999999999996</v>
      </c>
      <c r="AJ152" s="20">
        <v>6.8</v>
      </c>
      <c r="AK152" s="20">
        <v>7.8</v>
      </c>
      <c r="AL152" s="20">
        <v>15.5</v>
      </c>
      <c r="AM152" s="20">
        <v>7</v>
      </c>
      <c r="AN152" s="20">
        <v>3.7</v>
      </c>
      <c r="AO152" s="20">
        <v>2.9</v>
      </c>
      <c r="AP152" s="20">
        <v>4.5</v>
      </c>
      <c r="AQ152" s="19">
        <v>3.4</v>
      </c>
      <c r="AR152" s="20">
        <v>6.7</v>
      </c>
      <c r="AS152" s="20">
        <v>13.8</v>
      </c>
      <c r="AT152" s="20">
        <v>5.3</v>
      </c>
      <c r="AU152" s="20">
        <v>6.3</v>
      </c>
      <c r="AV152" s="19">
        <f>AVERAGE(C152:AU152)</f>
        <v>100.10285714285716</v>
      </c>
      <c r="AW152" s="19">
        <f>MAX(C152:AU152)</f>
        <v>1569.1</v>
      </c>
      <c r="AX152" s="19">
        <f>MIN(C152:AU152)</f>
        <v>0</v>
      </c>
      <c r="AY152" s="20" cm="1">
        <f t="array" ref="AY152">MAX(D152:AU152-C152:AT152)</f>
        <v>1433.5</v>
      </c>
      <c r="AZ152" s="20" cm="1">
        <f t="array" ref="AZ152">MIN(D152:AU152-C152:AT152)</f>
        <v>-694.8</v>
      </c>
    </row>
    <row r="153" spans="1:52" s="18" customFormat="1" x14ac:dyDescent="0.25">
      <c r="A153" s="17" t="s">
        <v>140</v>
      </c>
      <c r="B153" s="18" t="str">
        <f>VLOOKUP(A153, country_to_continent!$A$2:$D$210, 4, FALSE)</f>
        <v>Europe</v>
      </c>
      <c r="C153" s="19"/>
      <c r="D153" s="20"/>
      <c r="E153" s="20"/>
      <c r="F153" s="20"/>
      <c r="G153" s="20"/>
      <c r="H153" s="20"/>
      <c r="I153" s="20"/>
      <c r="J153" s="20"/>
      <c r="K153" s="20"/>
      <c r="L153" s="20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19"/>
      <c r="X153" s="20"/>
      <c r="Y153" s="20"/>
      <c r="Z153" s="20">
        <v>1.3</v>
      </c>
      <c r="AA153" s="20">
        <v>1.4</v>
      </c>
      <c r="AB153" s="20">
        <v>1.7</v>
      </c>
      <c r="AC153" s="20">
        <v>2.1</v>
      </c>
      <c r="AD153" s="20">
        <v>2.5</v>
      </c>
      <c r="AE153" s="20">
        <v>4.0999999999999996</v>
      </c>
      <c r="AF153" s="20">
        <v>2.4</v>
      </c>
      <c r="AG153" s="19">
        <v>2.4</v>
      </c>
      <c r="AH153" s="20">
        <v>2.2000000000000002</v>
      </c>
      <c r="AI153" s="20">
        <v>2.8</v>
      </c>
      <c r="AJ153" s="20">
        <v>1.6</v>
      </c>
      <c r="AK153" s="20">
        <v>1.1000000000000001</v>
      </c>
      <c r="AL153" s="20">
        <v>0.1</v>
      </c>
      <c r="AM153" s="20">
        <v>0.6</v>
      </c>
      <c r="AN153" s="20">
        <v>1</v>
      </c>
      <c r="AO153" s="20">
        <v>1.2</v>
      </c>
      <c r="AP153" s="20">
        <v>0.5</v>
      </c>
      <c r="AQ153" s="19">
        <v>-0.1</v>
      </c>
      <c r="AR153" s="20">
        <v>2.1</v>
      </c>
      <c r="AS153" s="20">
        <v>5.3</v>
      </c>
      <c r="AT153" s="20">
        <v>5.9</v>
      </c>
      <c r="AU153" s="20">
        <v>2.5</v>
      </c>
      <c r="AV153" s="19">
        <f>AVERAGE(C153:AU153)</f>
        <v>2.0318181818181817</v>
      </c>
      <c r="AW153" s="19">
        <f>MAX(C153:AU153)</f>
        <v>5.9</v>
      </c>
      <c r="AX153" s="19">
        <f>MIN(C153:AU153)</f>
        <v>-0.1</v>
      </c>
      <c r="AY153" s="20" cm="1">
        <f t="array" ref="AY153">MAX(D153:AU153-C153:AT153)</f>
        <v>3.1999999999999997</v>
      </c>
      <c r="AZ153" s="20" cm="1">
        <f t="array" ref="AZ153">MIN(D153:AU153-C153:AT153)</f>
        <v>-3.4000000000000004</v>
      </c>
    </row>
    <row r="154" spans="1:52" s="18" customFormat="1" x14ac:dyDescent="0.25">
      <c r="A154" s="17" t="s">
        <v>143</v>
      </c>
      <c r="B154" s="18" t="str">
        <f>VLOOKUP(A154, country_to_continent!$A$2:$D$210, 4, FALSE)</f>
        <v>Europe</v>
      </c>
      <c r="C154" s="19"/>
      <c r="D154" s="20"/>
      <c r="E154" s="20"/>
      <c r="F154" s="20"/>
      <c r="G154" s="20"/>
      <c r="H154" s="20"/>
      <c r="I154" s="20"/>
      <c r="J154" s="20"/>
      <c r="K154" s="20"/>
      <c r="L154" s="20"/>
      <c r="M154" s="19"/>
      <c r="N154" s="20"/>
      <c r="O154" s="20"/>
      <c r="P154" s="20"/>
      <c r="Q154" s="20"/>
      <c r="R154" s="20"/>
      <c r="S154" s="20"/>
      <c r="T154" s="20">
        <v>18.3</v>
      </c>
      <c r="U154" s="20">
        <v>30</v>
      </c>
      <c r="V154" s="20">
        <v>41.1</v>
      </c>
      <c r="W154" s="19">
        <v>70</v>
      </c>
      <c r="X154" s="20">
        <v>80.7</v>
      </c>
      <c r="Y154" s="20">
        <v>8.9</v>
      </c>
      <c r="Z154" s="20">
        <v>2.9</v>
      </c>
      <c r="AA154" s="20">
        <v>10.6</v>
      </c>
      <c r="AB154" s="20">
        <v>16.3</v>
      </c>
      <c r="AC154" s="20">
        <v>10.7</v>
      </c>
      <c r="AD154" s="20">
        <v>6</v>
      </c>
      <c r="AE154" s="20">
        <v>12.4</v>
      </c>
      <c r="AF154" s="20">
        <v>8.1</v>
      </c>
      <c r="AG154" s="19">
        <v>6.1</v>
      </c>
      <c r="AH154" s="20">
        <v>11.1</v>
      </c>
      <c r="AI154" s="20">
        <v>7.3</v>
      </c>
      <c r="AJ154" s="20">
        <v>7.7</v>
      </c>
      <c r="AK154" s="20">
        <v>2.1</v>
      </c>
      <c r="AL154" s="20">
        <v>1.4</v>
      </c>
      <c r="AM154" s="20">
        <v>1.1000000000000001</v>
      </c>
      <c r="AN154" s="20">
        <v>3.1</v>
      </c>
      <c r="AO154" s="20">
        <v>2</v>
      </c>
      <c r="AP154" s="20">
        <v>1.8</v>
      </c>
      <c r="AQ154" s="19">
        <v>1.6</v>
      </c>
      <c r="AR154" s="20">
        <v>4.0999999999999996</v>
      </c>
      <c r="AS154" s="20">
        <v>12</v>
      </c>
      <c r="AT154" s="20">
        <v>12.4</v>
      </c>
      <c r="AU154" s="20">
        <v>5.3</v>
      </c>
      <c r="AV154" s="19">
        <f>AVERAGE(C154:AU154)</f>
        <v>14.110714285714293</v>
      </c>
      <c r="AW154" s="19">
        <f>MAX(C154:AU154)</f>
        <v>80.7</v>
      </c>
      <c r="AX154" s="19">
        <f>MIN(C154:AU154)</f>
        <v>1.1000000000000001</v>
      </c>
      <c r="AY154" s="20" cm="1">
        <f t="array" ref="AY154">MAX(D154:AU154-C154:AT154)</f>
        <v>28.9</v>
      </c>
      <c r="AZ154" s="20" cm="1">
        <f t="array" ref="AZ154">MIN(D154:AU154-C154:AT154)</f>
        <v>-71.8</v>
      </c>
    </row>
    <row r="155" spans="1:52" s="18" customFormat="1" x14ac:dyDescent="0.25">
      <c r="A155" s="17" t="s">
        <v>147</v>
      </c>
      <c r="B155" s="18" t="str">
        <f>VLOOKUP(A155, country_to_continent!$A$2:$D$210, 4, FALSE)</f>
        <v>Europe</v>
      </c>
      <c r="C155" s="19"/>
      <c r="D155" s="20"/>
      <c r="E155" s="20"/>
      <c r="F155" s="20"/>
      <c r="G155" s="20"/>
      <c r="H155" s="20"/>
      <c r="I155" s="20"/>
      <c r="J155" s="20"/>
      <c r="K155" s="20"/>
      <c r="L155" s="20"/>
      <c r="M155" s="19"/>
      <c r="N155" s="20"/>
      <c r="O155" s="20"/>
      <c r="P155" s="20"/>
      <c r="Q155" s="20">
        <v>13.5</v>
      </c>
      <c r="R155" s="20">
        <v>9.9</v>
      </c>
      <c r="S155" s="20">
        <v>5.8</v>
      </c>
      <c r="T155" s="20">
        <v>6</v>
      </c>
      <c r="U155" s="20">
        <v>6.7</v>
      </c>
      <c r="V155" s="20">
        <v>10.5</v>
      </c>
      <c r="W155" s="19">
        <v>12.2</v>
      </c>
      <c r="X155" s="20">
        <v>7.1</v>
      </c>
      <c r="Y155" s="20">
        <v>3.5</v>
      </c>
      <c r="Z155" s="20">
        <v>8.4</v>
      </c>
      <c r="AA155" s="20">
        <v>7.5</v>
      </c>
      <c r="AB155" s="20">
        <v>2.8</v>
      </c>
      <c r="AC155" s="20">
        <v>4.3</v>
      </c>
      <c r="AD155" s="20">
        <v>1.9</v>
      </c>
      <c r="AE155" s="20">
        <v>3.9</v>
      </c>
      <c r="AF155" s="20">
        <v>0.9</v>
      </c>
      <c r="AG155" s="19">
        <v>0.7</v>
      </c>
      <c r="AH155" s="20">
        <v>4.0999999999999996</v>
      </c>
      <c r="AI155" s="20">
        <v>3.7</v>
      </c>
      <c r="AJ155" s="20">
        <v>1.5</v>
      </c>
      <c r="AK155" s="20">
        <v>-0.1</v>
      </c>
      <c r="AL155" s="20">
        <v>-0.3</v>
      </c>
      <c r="AM155" s="20">
        <v>-0.5</v>
      </c>
      <c r="AN155" s="20">
        <v>1.4</v>
      </c>
      <c r="AO155" s="20">
        <v>2.5</v>
      </c>
      <c r="AP155" s="20">
        <v>2.8</v>
      </c>
      <c r="AQ155" s="19">
        <v>2</v>
      </c>
      <c r="AR155" s="20">
        <v>2.8</v>
      </c>
      <c r="AS155" s="20">
        <v>12.1</v>
      </c>
      <c r="AT155" s="20">
        <v>10.9</v>
      </c>
      <c r="AU155" s="20">
        <v>4.8</v>
      </c>
      <c r="AV155" s="19">
        <f>AVERAGE(C155:AU155)</f>
        <v>4.9451612903225817</v>
      </c>
      <c r="AW155" s="19">
        <f>MAX(C155:AU155)</f>
        <v>13.5</v>
      </c>
      <c r="AX155" s="19">
        <f>MIN(C155:AU155)</f>
        <v>-0.5</v>
      </c>
      <c r="AY155" s="20" cm="1">
        <f t="array" ref="AY155">MAX(D155:AU155-C155:AT155)</f>
        <v>13.5</v>
      </c>
      <c r="AZ155" s="20" cm="1">
        <f t="array" ref="AZ155">MIN(D155:AU155-C155:AT155)</f>
        <v>-6.1000000000000005</v>
      </c>
    </row>
    <row r="156" spans="1:52" s="18" customFormat="1" x14ac:dyDescent="0.25">
      <c r="A156" s="17" t="s">
        <v>148</v>
      </c>
      <c r="B156" s="18" t="str">
        <f>VLOOKUP(A156, country_to_continent!$A$2:$D$210, 4, FALSE)</f>
        <v>Europe</v>
      </c>
      <c r="C156" s="19"/>
      <c r="D156" s="20"/>
      <c r="E156" s="20"/>
      <c r="F156" s="20"/>
      <c r="G156" s="20"/>
      <c r="H156" s="20"/>
      <c r="I156" s="20"/>
      <c r="J156" s="20"/>
      <c r="K156" s="20"/>
      <c r="L156" s="20"/>
      <c r="M156" s="19"/>
      <c r="N156" s="20"/>
      <c r="O156" s="20"/>
      <c r="P156" s="20">
        <v>31.9</v>
      </c>
      <c r="Q156" s="20">
        <v>20.9</v>
      </c>
      <c r="R156" s="20">
        <v>13.6</v>
      </c>
      <c r="S156" s="20">
        <v>9.9</v>
      </c>
      <c r="T156" s="20">
        <v>8.3000000000000007</v>
      </c>
      <c r="U156" s="20">
        <v>7.9</v>
      </c>
      <c r="V156" s="20">
        <v>6.1</v>
      </c>
      <c r="W156" s="19">
        <v>8.9</v>
      </c>
      <c r="X156" s="20">
        <v>8.4</v>
      </c>
      <c r="Y156" s="20">
        <v>7.5</v>
      </c>
      <c r="Z156" s="20">
        <v>5.5</v>
      </c>
      <c r="AA156" s="20">
        <v>3.6</v>
      </c>
      <c r="AB156" s="20">
        <v>2.5</v>
      </c>
      <c r="AC156" s="20">
        <v>2.5</v>
      </c>
      <c r="AD156" s="20">
        <v>3.7</v>
      </c>
      <c r="AE156" s="20">
        <v>5.7</v>
      </c>
      <c r="AF156" s="20">
        <v>0.8</v>
      </c>
      <c r="AG156" s="19">
        <v>1.8</v>
      </c>
      <c r="AH156" s="20">
        <v>1.8</v>
      </c>
      <c r="AI156" s="20">
        <v>2.6</v>
      </c>
      <c r="AJ156" s="20">
        <v>1.8</v>
      </c>
      <c r="AK156" s="20">
        <v>0.2</v>
      </c>
      <c r="AL156" s="20">
        <v>-0.5</v>
      </c>
      <c r="AM156" s="20">
        <v>-0.1</v>
      </c>
      <c r="AN156" s="20">
        <v>1.4</v>
      </c>
      <c r="AO156" s="20">
        <v>1.7</v>
      </c>
      <c r="AP156" s="20">
        <v>1.6</v>
      </c>
      <c r="AQ156" s="19">
        <v>-0.1</v>
      </c>
      <c r="AR156" s="20">
        <v>1.9</v>
      </c>
      <c r="AS156" s="20">
        <v>8.8000000000000007</v>
      </c>
      <c r="AT156" s="20">
        <v>7.4</v>
      </c>
      <c r="AU156" s="20">
        <v>4.2</v>
      </c>
      <c r="AV156" s="19">
        <f>AVERAGE(C156:AU156)</f>
        <v>5.6937500000000005</v>
      </c>
      <c r="AW156" s="19">
        <f>MAX(C156:AU156)</f>
        <v>31.9</v>
      </c>
      <c r="AX156" s="19">
        <f>MIN(C156:AU156)</f>
        <v>-0.5</v>
      </c>
      <c r="AY156" s="20" cm="1">
        <f t="array" ref="AY156">MAX(D156:AU156-C156:AT156)</f>
        <v>31.9</v>
      </c>
      <c r="AZ156" s="20" cm="1">
        <f t="array" ref="AZ156">MIN(D156:AU156-C156:AT156)</f>
        <v>-11</v>
      </c>
    </row>
    <row r="157" spans="1:52" s="18" customFormat="1" x14ac:dyDescent="0.25">
      <c r="A157" s="17" t="s">
        <v>152</v>
      </c>
      <c r="B157" s="18" t="str">
        <f>VLOOKUP(A157, country_to_continent!$A$2:$D$210, 4, FALSE)</f>
        <v>Europe</v>
      </c>
      <c r="C157" s="19">
        <v>15.6</v>
      </c>
      <c r="D157" s="20">
        <v>14.5</v>
      </c>
      <c r="E157" s="20">
        <v>14.4</v>
      </c>
      <c r="F157" s="20">
        <v>12.2</v>
      </c>
      <c r="G157" s="20">
        <v>11.3</v>
      </c>
      <c r="H157" s="20">
        <v>8.8000000000000007</v>
      </c>
      <c r="I157" s="20">
        <v>8.8000000000000007</v>
      </c>
      <c r="J157" s="20">
        <v>5.2</v>
      </c>
      <c r="K157" s="20">
        <v>4.8</v>
      </c>
      <c r="L157" s="20">
        <v>6.8</v>
      </c>
      <c r="M157" s="19">
        <v>6.7</v>
      </c>
      <c r="N157" s="20">
        <v>5.9</v>
      </c>
      <c r="O157" s="20">
        <v>7.1</v>
      </c>
      <c r="P157" s="20">
        <v>4.5999999999999996</v>
      </c>
      <c r="Q157" s="20">
        <v>4.7</v>
      </c>
      <c r="R157" s="20">
        <v>4.7</v>
      </c>
      <c r="S157" s="20">
        <v>3.6</v>
      </c>
      <c r="T157" s="20">
        <v>1.9</v>
      </c>
      <c r="U157" s="20">
        <v>1.8</v>
      </c>
      <c r="V157" s="20">
        <v>2.2000000000000002</v>
      </c>
      <c r="W157" s="19">
        <v>3.5</v>
      </c>
      <c r="X157" s="20">
        <v>2.8</v>
      </c>
      <c r="Y157" s="20">
        <v>3.6</v>
      </c>
      <c r="Z157" s="20">
        <v>3.1</v>
      </c>
      <c r="AA157" s="20">
        <v>3.1</v>
      </c>
      <c r="AB157" s="20">
        <v>3.4</v>
      </c>
      <c r="AC157" s="20">
        <v>3.6</v>
      </c>
      <c r="AD157" s="20">
        <v>2.8</v>
      </c>
      <c r="AE157" s="20">
        <v>4.0999999999999996</v>
      </c>
      <c r="AF157" s="20">
        <v>-0.2</v>
      </c>
      <c r="AG157" s="19">
        <v>2</v>
      </c>
      <c r="AH157" s="20">
        <v>3</v>
      </c>
      <c r="AI157" s="20">
        <v>2.4</v>
      </c>
      <c r="AJ157" s="20">
        <v>1.5</v>
      </c>
      <c r="AK157" s="20">
        <v>-0.2</v>
      </c>
      <c r="AL157" s="20">
        <v>-0.6</v>
      </c>
      <c r="AM157" s="20">
        <v>-0.3</v>
      </c>
      <c r="AN157" s="20">
        <v>2</v>
      </c>
      <c r="AO157" s="20">
        <v>1.7</v>
      </c>
      <c r="AP157" s="20">
        <v>0.8</v>
      </c>
      <c r="AQ157" s="19">
        <v>-0.3</v>
      </c>
      <c r="AR157" s="20">
        <v>3</v>
      </c>
      <c r="AS157" s="20">
        <v>8.3000000000000007</v>
      </c>
      <c r="AT157" s="20">
        <v>3.5</v>
      </c>
      <c r="AU157" s="20">
        <v>3.9</v>
      </c>
      <c r="AV157" s="19">
        <f>AVERAGE(C157:AU157)</f>
        <v>4.58</v>
      </c>
      <c r="AW157" s="19">
        <f>MAX(C157:AU157)</f>
        <v>15.6</v>
      </c>
      <c r="AX157" s="19">
        <f>MIN(C157:AU157)</f>
        <v>-0.6</v>
      </c>
      <c r="AY157" s="20" cm="1">
        <f t="array" ref="AY157">MAX(D157:AU157-C157:AT157)</f>
        <v>5.3000000000000007</v>
      </c>
      <c r="AZ157" s="20" cm="1">
        <f t="array" ref="AZ157">MIN(D157:AU157-C157:AT157)</f>
        <v>-4.8000000000000007</v>
      </c>
    </row>
    <row r="158" spans="1:52" s="18" customFormat="1" x14ac:dyDescent="0.25">
      <c r="A158" s="17" t="s">
        <v>156</v>
      </c>
      <c r="B158" s="18" t="str">
        <f>VLOOKUP(A158, country_to_continent!$A$2:$D$210, 4, FALSE)</f>
        <v>Europe</v>
      </c>
      <c r="C158" s="19">
        <v>17.5</v>
      </c>
      <c r="D158" s="20">
        <v>12.1</v>
      </c>
      <c r="E158" s="20">
        <v>8.6</v>
      </c>
      <c r="F158" s="20">
        <v>8.9</v>
      </c>
      <c r="G158" s="20">
        <v>8</v>
      </c>
      <c r="H158" s="20">
        <v>7.4</v>
      </c>
      <c r="I158" s="20">
        <v>4.2</v>
      </c>
      <c r="J158" s="20">
        <v>4.2</v>
      </c>
      <c r="K158" s="20">
        <v>5.8</v>
      </c>
      <c r="L158" s="20">
        <v>6.4</v>
      </c>
      <c r="M158" s="19">
        <v>10.5</v>
      </c>
      <c r="N158" s="20">
        <v>8.8000000000000007</v>
      </c>
      <c r="O158" s="20">
        <v>1.4</v>
      </c>
      <c r="P158" s="20">
        <v>4.7</v>
      </c>
      <c r="Q158" s="20">
        <v>2.9</v>
      </c>
      <c r="R158" s="20">
        <v>2.5</v>
      </c>
      <c r="S158" s="20">
        <v>1</v>
      </c>
      <c r="T158" s="20">
        <v>1.8</v>
      </c>
      <c r="U158" s="20">
        <v>1</v>
      </c>
      <c r="V158" s="20">
        <v>0.6</v>
      </c>
      <c r="W158" s="19">
        <v>1.3</v>
      </c>
      <c r="X158" s="20">
        <v>2.7</v>
      </c>
      <c r="Y158" s="20">
        <v>1.9</v>
      </c>
      <c r="Z158" s="20">
        <v>2.2999999999999998</v>
      </c>
      <c r="AA158" s="20">
        <v>1</v>
      </c>
      <c r="AB158" s="20">
        <v>0.8</v>
      </c>
      <c r="AC158" s="20">
        <v>1.5</v>
      </c>
      <c r="AD158" s="20">
        <v>1.7</v>
      </c>
      <c r="AE158" s="20">
        <v>3.3</v>
      </c>
      <c r="AF158" s="20">
        <v>1.9</v>
      </c>
      <c r="AG158" s="19">
        <v>1.9</v>
      </c>
      <c r="AH158" s="20">
        <v>1.4</v>
      </c>
      <c r="AI158" s="20">
        <v>0.9</v>
      </c>
      <c r="AJ158" s="20">
        <v>0.4</v>
      </c>
      <c r="AK158" s="20">
        <v>0.2</v>
      </c>
      <c r="AL158" s="20">
        <v>0.7</v>
      </c>
      <c r="AM158" s="20">
        <v>1.1000000000000001</v>
      </c>
      <c r="AN158" s="20">
        <v>1.9</v>
      </c>
      <c r="AO158" s="20">
        <v>2</v>
      </c>
      <c r="AP158" s="20">
        <v>1.7</v>
      </c>
      <c r="AQ158" s="19">
        <v>0.7</v>
      </c>
      <c r="AR158" s="20">
        <v>2.7</v>
      </c>
      <c r="AS158" s="20">
        <v>8.1</v>
      </c>
      <c r="AT158" s="20">
        <v>6.9</v>
      </c>
      <c r="AU158" s="20">
        <v>3.6</v>
      </c>
      <c r="AV158" s="19">
        <f>AVERAGE(C158:AU158)</f>
        <v>3.7977777777777773</v>
      </c>
      <c r="AW158" s="19">
        <f>MAX(C158:AU158)</f>
        <v>17.5</v>
      </c>
      <c r="AX158" s="19">
        <f>MIN(C158:AU158)</f>
        <v>0.2</v>
      </c>
      <c r="AY158" s="20" cm="1">
        <f t="array" ref="AY158">MAX(D158:AU158-C158:AT158)</f>
        <v>5.3999999999999995</v>
      </c>
      <c r="AZ158" s="20" cm="1">
        <f t="array" ref="AZ158">MIN(D158:AU158-C158:AT158)</f>
        <v>-7.4</v>
      </c>
    </row>
    <row r="159" spans="1:52" s="18" customFormat="1" x14ac:dyDescent="0.25">
      <c r="A159" s="17" t="s">
        <v>157</v>
      </c>
      <c r="B159" s="18" t="str">
        <f>VLOOKUP(A159, country_to_continent!$A$2:$D$210, 4, FALSE)</f>
        <v>Europe</v>
      </c>
      <c r="C159" s="19">
        <v>4</v>
      </c>
      <c r="D159" s="20">
        <v>6.5</v>
      </c>
      <c r="E159" s="20">
        <v>5.7</v>
      </c>
      <c r="F159" s="20">
        <v>3</v>
      </c>
      <c r="G159" s="20">
        <v>2.9</v>
      </c>
      <c r="H159" s="20">
        <v>3.4</v>
      </c>
      <c r="I159" s="20">
        <v>0.7</v>
      </c>
      <c r="J159" s="20">
        <v>1.4</v>
      </c>
      <c r="K159" s="20">
        <v>1.9</v>
      </c>
      <c r="L159" s="20">
        <v>3.2</v>
      </c>
      <c r="M159" s="19">
        <v>5.4</v>
      </c>
      <c r="N159" s="20">
        <v>5.9</v>
      </c>
      <c r="O159" s="20">
        <v>4</v>
      </c>
      <c r="P159" s="20">
        <v>3.3</v>
      </c>
      <c r="Q159" s="20">
        <v>0.9</v>
      </c>
      <c r="R159" s="20">
        <v>1.8</v>
      </c>
      <c r="S159" s="20">
        <v>0.8</v>
      </c>
      <c r="T159" s="20">
        <v>0.5</v>
      </c>
      <c r="U159" s="20">
        <v>0</v>
      </c>
      <c r="V159" s="20">
        <v>0.8</v>
      </c>
      <c r="W159" s="19">
        <v>1.6</v>
      </c>
      <c r="X159" s="20">
        <v>1</v>
      </c>
      <c r="Y159" s="20">
        <v>0.6</v>
      </c>
      <c r="Z159" s="20">
        <v>0.6</v>
      </c>
      <c r="AA159" s="20">
        <v>0.8</v>
      </c>
      <c r="AB159" s="20">
        <v>1.2</v>
      </c>
      <c r="AC159" s="20">
        <v>1.1000000000000001</v>
      </c>
      <c r="AD159" s="20">
        <v>0.7</v>
      </c>
      <c r="AE159" s="20">
        <v>2.4</v>
      </c>
      <c r="AF159" s="20">
        <v>-0.5</v>
      </c>
      <c r="AG159" s="19">
        <v>0.7</v>
      </c>
      <c r="AH159" s="20">
        <v>0.2</v>
      </c>
      <c r="AI159" s="20">
        <v>-0.7</v>
      </c>
      <c r="AJ159" s="20">
        <v>-0.2</v>
      </c>
      <c r="AK159" s="20">
        <v>0</v>
      </c>
      <c r="AL159" s="20">
        <v>-1.1000000000000001</v>
      </c>
      <c r="AM159" s="20">
        <v>-0.4</v>
      </c>
      <c r="AN159" s="20">
        <v>0.5</v>
      </c>
      <c r="AO159" s="20">
        <v>0.9</v>
      </c>
      <c r="AP159" s="20">
        <v>0.4</v>
      </c>
      <c r="AQ159" s="19">
        <v>-0.7</v>
      </c>
      <c r="AR159" s="20">
        <v>0.6</v>
      </c>
      <c r="AS159" s="20">
        <v>2.8</v>
      </c>
      <c r="AT159" s="20">
        <v>2.2000000000000002</v>
      </c>
      <c r="AU159" s="20">
        <v>2</v>
      </c>
      <c r="AV159" s="19">
        <f>AVERAGE(C159:AU159)</f>
        <v>1.6177777777777778</v>
      </c>
      <c r="AW159" s="19">
        <f>MAX(C159:AU159)</f>
        <v>6.5</v>
      </c>
      <c r="AX159" s="19">
        <f>MIN(C159:AU159)</f>
        <v>-1.1000000000000001</v>
      </c>
      <c r="AY159" s="20" cm="1">
        <f t="array" ref="AY159">MAX(D159:AU159-C159:AT159)</f>
        <v>2.5</v>
      </c>
      <c r="AZ159" s="20" cm="1">
        <f t="array" ref="AZ159">MIN(D159:AU159-C159:AT159)</f>
        <v>-2.9</v>
      </c>
    </row>
    <row r="160" spans="1:52" s="18" customFormat="1" x14ac:dyDescent="0.25">
      <c r="A160" s="17" t="s">
        <v>171</v>
      </c>
      <c r="B160" s="18" t="str">
        <f>VLOOKUP(A160, country_to_continent!$A$2:$D$210, 4, FALSE)</f>
        <v>Europe</v>
      </c>
      <c r="C160" s="19"/>
      <c r="D160" s="20"/>
      <c r="E160" s="20"/>
      <c r="F160" s="20"/>
      <c r="G160" s="20"/>
      <c r="H160" s="20"/>
      <c r="I160" s="20"/>
      <c r="J160" s="20"/>
      <c r="K160" s="20"/>
      <c r="L160" s="20"/>
      <c r="M160" s="19"/>
      <c r="N160" s="20"/>
      <c r="O160" s="20">
        <v>1210</v>
      </c>
      <c r="P160" s="20">
        <v>4734.8999999999996</v>
      </c>
      <c r="Q160" s="20">
        <v>891.2</v>
      </c>
      <c r="R160" s="20">
        <v>376.7</v>
      </c>
      <c r="S160" s="20">
        <v>80.2</v>
      </c>
      <c r="T160" s="20">
        <v>15.9</v>
      </c>
      <c r="U160" s="20">
        <v>10.6</v>
      </c>
      <c r="V160" s="20">
        <v>22.7</v>
      </c>
      <c r="W160" s="19">
        <v>28.2</v>
      </c>
      <c r="X160" s="20">
        <v>12</v>
      </c>
      <c r="Y160" s="20">
        <v>0.8</v>
      </c>
      <c r="Z160" s="20">
        <v>5.2</v>
      </c>
      <c r="AA160" s="20">
        <v>9</v>
      </c>
      <c r="AB160" s="20">
        <v>13.5</v>
      </c>
      <c r="AC160" s="20">
        <v>9.1</v>
      </c>
      <c r="AD160" s="20">
        <v>12.8</v>
      </c>
      <c r="AE160" s="20">
        <v>25.2</v>
      </c>
      <c r="AF160" s="20">
        <v>15.9</v>
      </c>
      <c r="AG160" s="19">
        <v>9.4</v>
      </c>
      <c r="AH160" s="20">
        <v>8</v>
      </c>
      <c r="AI160" s="20">
        <v>0.6</v>
      </c>
      <c r="AJ160" s="20">
        <v>-0.3</v>
      </c>
      <c r="AK160" s="20">
        <v>12.1</v>
      </c>
      <c r="AL160" s="20">
        <v>48.7</v>
      </c>
      <c r="AM160" s="20">
        <v>13.9</v>
      </c>
      <c r="AN160" s="20">
        <v>14.4</v>
      </c>
      <c r="AO160" s="20">
        <v>10.9</v>
      </c>
      <c r="AP160" s="20">
        <v>7.9</v>
      </c>
      <c r="AQ160" s="19">
        <v>2.7</v>
      </c>
      <c r="AR160" s="20">
        <v>9.4</v>
      </c>
      <c r="AS160" s="20">
        <v>20.2</v>
      </c>
      <c r="AT160" s="20">
        <v>17.7</v>
      </c>
      <c r="AU160" s="20">
        <v>13</v>
      </c>
      <c r="AV160" s="19">
        <f>AVERAGE(C160:AU160)</f>
        <v>232.19696969696957</v>
      </c>
      <c r="AW160" s="19">
        <f>MAX(C160:AU160)</f>
        <v>4734.8999999999996</v>
      </c>
      <c r="AX160" s="19">
        <f>MIN(C160:AU160)</f>
        <v>-0.3</v>
      </c>
      <c r="AY160" s="20" cm="1">
        <f t="array" ref="AY160">MAX(D160:AU160-C160:AT160)</f>
        <v>3524.8999999999996</v>
      </c>
      <c r="AZ160" s="20" cm="1">
        <f t="array" ref="AZ160">MIN(D160:AU160-C160:AT160)</f>
        <v>-3843.7</v>
      </c>
    </row>
    <row r="161" spans="1:52" s="18" customFormat="1" x14ac:dyDescent="0.25">
      <c r="A161" s="17" t="s">
        <v>173</v>
      </c>
      <c r="B161" s="18" t="str">
        <f>VLOOKUP(A161, country_to_continent!$A$2:$D$210, 4, FALSE)</f>
        <v>Europe</v>
      </c>
      <c r="C161" s="19">
        <v>16.8</v>
      </c>
      <c r="D161" s="20">
        <v>12.2</v>
      </c>
      <c r="E161" s="20">
        <v>8.5</v>
      </c>
      <c r="F161" s="20">
        <v>5.2</v>
      </c>
      <c r="G161" s="20">
        <v>4.4000000000000004</v>
      </c>
      <c r="H161" s="20">
        <v>5.2</v>
      </c>
      <c r="I161" s="20">
        <v>3.6</v>
      </c>
      <c r="J161" s="20">
        <v>4.0999999999999996</v>
      </c>
      <c r="K161" s="20">
        <v>4.5999999999999996</v>
      </c>
      <c r="L161" s="20">
        <v>5.2</v>
      </c>
      <c r="M161" s="19">
        <v>7</v>
      </c>
      <c r="N161" s="20">
        <v>7.5</v>
      </c>
      <c r="O161" s="20">
        <v>4.2</v>
      </c>
      <c r="P161" s="20">
        <v>2.5</v>
      </c>
      <c r="Q161" s="20">
        <v>2</v>
      </c>
      <c r="R161" s="20">
        <v>2.6</v>
      </c>
      <c r="S161" s="20">
        <v>2.4</v>
      </c>
      <c r="T161" s="20">
        <v>1.8</v>
      </c>
      <c r="U161" s="20">
        <v>1.6</v>
      </c>
      <c r="V161" s="20">
        <v>1.3</v>
      </c>
      <c r="W161" s="19">
        <v>0.8</v>
      </c>
      <c r="X161" s="20">
        <v>1.2</v>
      </c>
      <c r="Y161" s="20">
        <v>1.3</v>
      </c>
      <c r="Z161" s="20">
        <v>1.4</v>
      </c>
      <c r="AA161" s="20">
        <v>1.3</v>
      </c>
      <c r="AB161" s="20">
        <v>2.1</v>
      </c>
      <c r="AC161" s="20">
        <v>2.2999999999999998</v>
      </c>
      <c r="AD161" s="20">
        <v>2.2999999999999998</v>
      </c>
      <c r="AE161" s="20">
        <v>3.6</v>
      </c>
      <c r="AF161" s="20">
        <v>2.2000000000000002</v>
      </c>
      <c r="AG161" s="19">
        <v>3.3</v>
      </c>
      <c r="AH161" s="20">
        <v>4.5</v>
      </c>
      <c r="AI161" s="20">
        <v>2.8</v>
      </c>
      <c r="AJ161" s="20">
        <v>2.6</v>
      </c>
      <c r="AK161" s="20">
        <v>1.5</v>
      </c>
      <c r="AL161" s="20">
        <v>0</v>
      </c>
      <c r="AM161" s="20">
        <v>0.7</v>
      </c>
      <c r="AN161" s="20">
        <v>2.7</v>
      </c>
      <c r="AO161" s="20">
        <v>2.5</v>
      </c>
      <c r="AP161" s="20">
        <v>1.8</v>
      </c>
      <c r="AQ161" s="19">
        <v>0.9</v>
      </c>
      <c r="AR161" s="20">
        <v>2.6</v>
      </c>
      <c r="AS161" s="20">
        <v>9.1</v>
      </c>
      <c r="AT161" s="20">
        <v>7.7</v>
      </c>
      <c r="AU161" s="20">
        <v>3.7</v>
      </c>
      <c r="AV161" s="19">
        <f>AVERAGE(C161:AU161)</f>
        <v>3.7244444444444436</v>
      </c>
      <c r="AW161" s="19">
        <f>MAX(C161:AU161)</f>
        <v>16.8</v>
      </c>
      <c r="AX161" s="19">
        <f>MIN(C161:AU161)</f>
        <v>0</v>
      </c>
      <c r="AY161" s="20" cm="1">
        <f t="array" ref="AY161">MAX(D161:AU161-C161:AT161)</f>
        <v>6.5</v>
      </c>
      <c r="AZ161" s="20" cm="1">
        <f t="array" ref="AZ161">MIN(D161:AU161-C161:AT161)</f>
        <v>-4.6000000000000014</v>
      </c>
    </row>
    <row r="162" spans="1:52" s="22" customFormat="1" x14ac:dyDescent="0.25">
      <c r="A162" s="21" t="s">
        <v>6</v>
      </c>
      <c r="B162" s="22" t="str">
        <f>VLOOKUP(A162, country_to_continent!$A$2:$D$210, 4, FALSE)</f>
        <v>N. America</v>
      </c>
      <c r="C162" s="23">
        <v>19</v>
      </c>
      <c r="D162" s="24">
        <v>11.5</v>
      </c>
      <c r="E162" s="24">
        <v>4.2</v>
      </c>
      <c r="F162" s="24">
        <v>2.2999999999999998</v>
      </c>
      <c r="G162" s="24">
        <v>3.8</v>
      </c>
      <c r="H162" s="24">
        <v>1</v>
      </c>
      <c r="I162" s="24">
        <v>0.5</v>
      </c>
      <c r="J162" s="24">
        <v>3.6</v>
      </c>
      <c r="K162" s="24">
        <v>6.8</v>
      </c>
      <c r="L162" s="24">
        <v>4.4000000000000004</v>
      </c>
      <c r="M162" s="23">
        <v>6.6</v>
      </c>
      <c r="N162" s="24">
        <v>4.5</v>
      </c>
      <c r="O162" s="24">
        <v>3</v>
      </c>
      <c r="P162" s="24">
        <v>3.1</v>
      </c>
      <c r="Q162" s="24">
        <v>6.5</v>
      </c>
      <c r="R162" s="24">
        <v>2.7</v>
      </c>
      <c r="S162" s="24">
        <v>3</v>
      </c>
      <c r="T162" s="24">
        <v>0.4</v>
      </c>
      <c r="U162" s="24">
        <v>3.3</v>
      </c>
      <c r="V162" s="24">
        <v>1.1000000000000001</v>
      </c>
      <c r="W162" s="23">
        <v>-0.2</v>
      </c>
      <c r="X162" s="24">
        <v>1.9</v>
      </c>
      <c r="Y162" s="24">
        <v>2.4</v>
      </c>
      <c r="Z162" s="24">
        <v>2</v>
      </c>
      <c r="AA162" s="24">
        <v>2</v>
      </c>
      <c r="AB162" s="24">
        <v>2.1</v>
      </c>
      <c r="AC162" s="24">
        <v>1.8</v>
      </c>
      <c r="AD162" s="24">
        <v>1.4</v>
      </c>
      <c r="AE162" s="24">
        <v>5.3</v>
      </c>
      <c r="AF162" s="24">
        <v>-0.6</v>
      </c>
      <c r="AG162" s="23">
        <v>3.4</v>
      </c>
      <c r="AH162" s="24">
        <v>3.5</v>
      </c>
      <c r="AI162" s="24">
        <v>3.4</v>
      </c>
      <c r="AJ162" s="24">
        <v>1.1000000000000001</v>
      </c>
      <c r="AK162" s="24">
        <v>1.1000000000000001</v>
      </c>
      <c r="AL162" s="24">
        <v>1</v>
      </c>
      <c r="AM162" s="24">
        <v>-0.5</v>
      </c>
      <c r="AN162" s="24">
        <v>2.4</v>
      </c>
      <c r="AO162" s="24">
        <v>1.2</v>
      </c>
      <c r="AP162" s="24">
        <v>1.4</v>
      </c>
      <c r="AQ162" s="23">
        <v>1.1000000000000001</v>
      </c>
      <c r="AR162" s="24">
        <v>1.6</v>
      </c>
      <c r="AS162" s="24">
        <v>7.5</v>
      </c>
      <c r="AT162" s="24">
        <v>5</v>
      </c>
      <c r="AU162" s="24">
        <v>2.9</v>
      </c>
      <c r="AV162" s="23">
        <f>AVERAGE(C162:AU162)</f>
        <v>3.2333333333333334</v>
      </c>
      <c r="AW162" s="23">
        <f>MAX(C162:AU162)</f>
        <v>19</v>
      </c>
      <c r="AX162" s="23">
        <f>MIN(C162:AU162)</f>
        <v>-0.6</v>
      </c>
      <c r="AY162" s="24" cm="1">
        <f t="array" ref="AY162">MAX(D162:AU162-C162:AT162)</f>
        <v>5.9</v>
      </c>
      <c r="AZ162" s="24" cm="1">
        <f t="array" ref="AZ162">MIN(D162:AU162-C162:AT162)</f>
        <v>-7.5</v>
      </c>
    </row>
    <row r="163" spans="1:52" s="22" customFormat="1" x14ac:dyDescent="0.25">
      <c r="A163" s="21" t="s">
        <v>15</v>
      </c>
      <c r="B163" s="22" t="str">
        <f>VLOOKUP(A163, country_to_continent!$A$2:$D$210, 4, FALSE)</f>
        <v>N. America</v>
      </c>
      <c r="C163" s="23">
        <v>18.5</v>
      </c>
      <c r="D163" s="24">
        <v>14.6</v>
      </c>
      <c r="E163" s="24">
        <v>10.3</v>
      </c>
      <c r="F163" s="24">
        <v>5.3</v>
      </c>
      <c r="G163" s="24">
        <v>4.5999999999999996</v>
      </c>
      <c r="H163" s="24">
        <v>4.9000000000000004</v>
      </c>
      <c r="I163" s="24">
        <v>0.2</v>
      </c>
      <c r="J163" s="24">
        <v>3.6</v>
      </c>
      <c r="K163" s="24">
        <v>4.7</v>
      </c>
      <c r="L163" s="24">
        <v>6.3</v>
      </c>
      <c r="M163" s="23">
        <v>3</v>
      </c>
      <c r="N163" s="24">
        <v>6.3</v>
      </c>
      <c r="O163" s="24">
        <v>6</v>
      </c>
      <c r="P163" s="24">
        <v>1.2</v>
      </c>
      <c r="Q163" s="24">
        <v>0.7</v>
      </c>
      <c r="R163" s="24">
        <v>2.8</v>
      </c>
      <c r="S163" s="24">
        <v>2.4</v>
      </c>
      <c r="T163" s="24">
        <v>7.7</v>
      </c>
      <c r="U163" s="24">
        <v>-1.3</v>
      </c>
      <c r="V163" s="24">
        <v>1.6</v>
      </c>
      <c r="W163" s="23">
        <v>2.4</v>
      </c>
      <c r="X163" s="24">
        <v>2.8</v>
      </c>
      <c r="Y163" s="24">
        <v>0.2</v>
      </c>
      <c r="Z163" s="24">
        <v>1.6</v>
      </c>
      <c r="AA163" s="24">
        <v>1.4</v>
      </c>
      <c r="AB163" s="24">
        <v>6.1</v>
      </c>
      <c r="AC163" s="24">
        <v>7.3</v>
      </c>
      <c r="AD163" s="24">
        <v>4</v>
      </c>
      <c r="AE163" s="24">
        <v>8.1</v>
      </c>
      <c r="AF163" s="24">
        <v>3.6</v>
      </c>
      <c r="AG163" s="23">
        <v>5.8</v>
      </c>
      <c r="AH163" s="24">
        <v>9.4</v>
      </c>
      <c r="AI163" s="24">
        <v>4.5</v>
      </c>
      <c r="AJ163" s="24">
        <v>1.8</v>
      </c>
      <c r="AK163" s="24">
        <v>1.8</v>
      </c>
      <c r="AL163" s="24">
        <v>-1.1000000000000001</v>
      </c>
      <c r="AM163" s="24">
        <v>1.5</v>
      </c>
      <c r="AN163" s="24">
        <v>4.4000000000000004</v>
      </c>
      <c r="AO163" s="24">
        <v>-44.4</v>
      </c>
      <c r="AP163" s="24">
        <v>2.2999999999999998</v>
      </c>
      <c r="AQ163" s="23">
        <v>0.5</v>
      </c>
      <c r="AR163" s="24">
        <v>1.5</v>
      </c>
      <c r="AS163" s="24">
        <v>5</v>
      </c>
      <c r="AT163" s="24">
        <v>5.2</v>
      </c>
      <c r="AU163" s="24">
        <v>3.1</v>
      </c>
      <c r="AV163" s="23">
        <f>AVERAGE(C163:AU163)</f>
        <v>3.1600000000000006</v>
      </c>
      <c r="AW163" s="23">
        <f>MAX(C163:AU163)</f>
        <v>18.5</v>
      </c>
      <c r="AX163" s="23">
        <f>MIN(C163:AU163)</f>
        <v>-44.4</v>
      </c>
      <c r="AY163" s="24" cm="1">
        <f t="array" ref="AY163">MAX(D163:AU163-C163:AT163)</f>
        <v>46.699999999999996</v>
      </c>
      <c r="AZ163" s="24" cm="1">
        <f t="array" ref="AZ163">MIN(D163:AU163-C163:AT163)</f>
        <v>-48.8</v>
      </c>
    </row>
    <row r="164" spans="1:52" s="22" customFormat="1" x14ac:dyDescent="0.25">
      <c r="A164" s="21" t="s">
        <v>18</v>
      </c>
      <c r="B164" s="22" t="str">
        <f>VLOOKUP(A164, country_to_continent!$A$2:$D$210, 4, FALSE)</f>
        <v>N. America</v>
      </c>
      <c r="C164" s="23">
        <v>7.1</v>
      </c>
      <c r="D164" s="24">
        <v>11.2</v>
      </c>
      <c r="E164" s="24">
        <v>6.8</v>
      </c>
      <c r="F164" s="24">
        <v>5</v>
      </c>
      <c r="G164" s="24">
        <v>3.4</v>
      </c>
      <c r="H164" s="24">
        <v>4.2</v>
      </c>
      <c r="I164" s="24">
        <v>0.8</v>
      </c>
      <c r="J164" s="24">
        <v>2</v>
      </c>
      <c r="K164" s="24">
        <v>5.3</v>
      </c>
      <c r="L164" s="24">
        <v>0</v>
      </c>
      <c r="M164" s="23">
        <v>2</v>
      </c>
      <c r="N164" s="24">
        <v>2.2999999999999998</v>
      </c>
      <c r="O164" s="24">
        <v>2.4</v>
      </c>
      <c r="P164" s="24">
        <v>1.5</v>
      </c>
      <c r="Q164" s="24">
        <v>2.6</v>
      </c>
      <c r="R164" s="24">
        <v>2.9</v>
      </c>
      <c r="S164" s="24">
        <v>6.4</v>
      </c>
      <c r="T164" s="24">
        <v>1</v>
      </c>
      <c r="U164" s="24">
        <v>-0.8</v>
      </c>
      <c r="V164" s="24">
        <v>-1.2</v>
      </c>
      <c r="W164" s="23">
        <v>0.6</v>
      </c>
      <c r="X164" s="24">
        <v>1.1000000000000001</v>
      </c>
      <c r="Y164" s="24">
        <v>2.2000000000000002</v>
      </c>
      <c r="Z164" s="24">
        <v>2.6</v>
      </c>
      <c r="AA164" s="24">
        <v>3.1</v>
      </c>
      <c r="AB164" s="24">
        <v>3.7</v>
      </c>
      <c r="AC164" s="24">
        <v>4.2</v>
      </c>
      <c r="AD164" s="24">
        <v>2.2999999999999998</v>
      </c>
      <c r="AE164" s="24">
        <v>6.4</v>
      </c>
      <c r="AF164" s="24">
        <v>-1.1000000000000001</v>
      </c>
      <c r="AG164" s="23">
        <v>0.9</v>
      </c>
      <c r="AH164" s="24">
        <v>1.7</v>
      </c>
      <c r="AI164" s="24">
        <v>1.2</v>
      </c>
      <c r="AJ164" s="24">
        <v>0.5</v>
      </c>
      <c r="AK164" s="24">
        <v>1.2</v>
      </c>
      <c r="AL164" s="24">
        <v>-0.9</v>
      </c>
      <c r="AM164" s="24">
        <v>0.7</v>
      </c>
      <c r="AN164" s="24">
        <v>1.1000000000000001</v>
      </c>
      <c r="AO164" s="24">
        <v>0.3</v>
      </c>
      <c r="AP164" s="24">
        <v>0.2</v>
      </c>
      <c r="AQ164" s="23">
        <v>0.1</v>
      </c>
      <c r="AR164" s="24">
        <v>3.2</v>
      </c>
      <c r="AS164" s="24">
        <v>6.3</v>
      </c>
      <c r="AT164" s="24">
        <v>3.7</v>
      </c>
      <c r="AU164" s="24">
        <v>1.7</v>
      </c>
      <c r="AV164" s="23">
        <f>AVERAGE(C164:AU164)</f>
        <v>2.4866666666666664</v>
      </c>
      <c r="AW164" s="23">
        <f>MAX(C164:AU164)</f>
        <v>11.2</v>
      </c>
      <c r="AX164" s="23">
        <f>MIN(C164:AU164)</f>
        <v>-1.2</v>
      </c>
      <c r="AY164" s="24" cm="1">
        <f t="array" ref="AY164">MAX(D164:AU164-C164:AT164)</f>
        <v>4.1000000000000005</v>
      </c>
      <c r="AZ164" s="24" cm="1">
        <f t="array" ref="AZ164">MIN(D164:AU164-C164:AT164)</f>
        <v>-7.5</v>
      </c>
    </row>
    <row r="165" spans="1:52" s="22" customFormat="1" x14ac:dyDescent="0.25">
      <c r="A165" s="21" t="s">
        <v>31</v>
      </c>
      <c r="B165" s="22" t="str">
        <f>VLOOKUP(A165, country_to_continent!$A$2:$D$210, 4, FALSE)</f>
        <v>N. America</v>
      </c>
      <c r="C165" s="23">
        <v>10.199999999999999</v>
      </c>
      <c r="D165" s="24">
        <v>12.5</v>
      </c>
      <c r="E165" s="24">
        <v>10.8</v>
      </c>
      <c r="F165" s="24">
        <v>5.8</v>
      </c>
      <c r="G165" s="24">
        <v>4.3</v>
      </c>
      <c r="H165" s="24">
        <v>4</v>
      </c>
      <c r="I165" s="24">
        <v>4.2</v>
      </c>
      <c r="J165" s="24">
        <v>4.4000000000000004</v>
      </c>
      <c r="K165" s="24">
        <v>4</v>
      </c>
      <c r="L165" s="24">
        <v>5</v>
      </c>
      <c r="M165" s="23">
        <v>4.8</v>
      </c>
      <c r="N165" s="24">
        <v>5.6</v>
      </c>
      <c r="O165" s="24">
        <v>1.5</v>
      </c>
      <c r="P165" s="24">
        <v>1.9</v>
      </c>
      <c r="Q165" s="24">
        <v>0.2</v>
      </c>
      <c r="R165" s="24">
        <v>2.1</v>
      </c>
      <c r="S165" s="24">
        <v>1.6</v>
      </c>
      <c r="T165" s="24">
        <v>1.6</v>
      </c>
      <c r="U165" s="24">
        <v>1</v>
      </c>
      <c r="V165" s="24">
        <v>1.7</v>
      </c>
      <c r="W165" s="23">
        <v>2.7</v>
      </c>
      <c r="X165" s="24">
        <v>2.5</v>
      </c>
      <c r="Y165" s="24">
        <v>2.2999999999999998</v>
      </c>
      <c r="Z165" s="24">
        <v>2.8</v>
      </c>
      <c r="AA165" s="24">
        <v>1.9</v>
      </c>
      <c r="AB165" s="24">
        <v>2.2000000000000002</v>
      </c>
      <c r="AC165" s="24">
        <v>2</v>
      </c>
      <c r="AD165" s="24">
        <v>2.1</v>
      </c>
      <c r="AE165" s="24">
        <v>2.4</v>
      </c>
      <c r="AF165" s="24">
        <v>0.3</v>
      </c>
      <c r="AG165" s="23">
        <v>1.8</v>
      </c>
      <c r="AH165" s="24">
        <v>2.9</v>
      </c>
      <c r="AI165" s="24">
        <v>1.5</v>
      </c>
      <c r="AJ165" s="24">
        <v>0.9</v>
      </c>
      <c r="AK165" s="24">
        <v>1.9</v>
      </c>
      <c r="AL165" s="24">
        <v>1.1000000000000001</v>
      </c>
      <c r="AM165" s="24">
        <v>1.4</v>
      </c>
      <c r="AN165" s="24">
        <v>1.6</v>
      </c>
      <c r="AO165" s="24">
        <v>2.2999999999999998</v>
      </c>
      <c r="AP165" s="24">
        <v>1.9</v>
      </c>
      <c r="AQ165" s="23">
        <v>0.7</v>
      </c>
      <c r="AR165" s="24">
        <v>3.4</v>
      </c>
      <c r="AS165" s="24">
        <v>6.8</v>
      </c>
      <c r="AT165" s="24">
        <v>3.6</v>
      </c>
      <c r="AU165" s="24">
        <v>2.4</v>
      </c>
      <c r="AV165" s="23">
        <f>AVERAGE(C165:AU165)</f>
        <v>3.1688888888888886</v>
      </c>
      <c r="AW165" s="23">
        <f>MAX(C165:AU165)</f>
        <v>12.5</v>
      </c>
      <c r="AX165" s="23">
        <f>MIN(C165:AU165)</f>
        <v>0.2</v>
      </c>
      <c r="AY165" s="24" cm="1">
        <f t="array" ref="AY165">MAX(D165:AU165-C165:AT165)</f>
        <v>3.4</v>
      </c>
      <c r="AZ165" s="24" cm="1">
        <f t="array" ref="AZ165">MIN(D165:AU165-C165:AT165)</f>
        <v>-5.0000000000000009</v>
      </c>
    </row>
    <row r="166" spans="1:52" s="22" customFormat="1" x14ac:dyDescent="0.25">
      <c r="A166" s="21" t="s">
        <v>37</v>
      </c>
      <c r="B166" s="22" t="str">
        <f>VLOOKUP(A166, country_to_continent!$A$2:$D$210, 4, FALSE)</f>
        <v>N. America</v>
      </c>
      <c r="C166" s="23">
        <v>18.100000000000001</v>
      </c>
      <c r="D166" s="24">
        <v>36.799999999999997</v>
      </c>
      <c r="E166" s="24">
        <v>90.3</v>
      </c>
      <c r="F166" s="24">
        <v>32.5</v>
      </c>
      <c r="G166" s="24">
        <v>12</v>
      </c>
      <c r="H166" s="24">
        <v>15.1</v>
      </c>
      <c r="I166" s="24">
        <v>11.8</v>
      </c>
      <c r="J166" s="24">
        <v>16.8</v>
      </c>
      <c r="K166" s="24">
        <v>20.8</v>
      </c>
      <c r="L166" s="24">
        <v>16.5</v>
      </c>
      <c r="M166" s="23">
        <v>19.100000000000001</v>
      </c>
      <c r="N166" s="24">
        <v>20.2</v>
      </c>
      <c r="O166" s="24">
        <v>21.8</v>
      </c>
      <c r="P166" s="24">
        <v>9.8000000000000007</v>
      </c>
      <c r="Q166" s="24">
        <v>13.5</v>
      </c>
      <c r="R166" s="24">
        <v>23.2</v>
      </c>
      <c r="S166" s="24">
        <v>17.5</v>
      </c>
      <c r="T166" s="24">
        <v>13.2</v>
      </c>
      <c r="U166" s="24">
        <v>11.7</v>
      </c>
      <c r="V166" s="24">
        <v>10</v>
      </c>
      <c r="W166" s="23">
        <v>11</v>
      </c>
      <c r="X166" s="24">
        <v>11.3</v>
      </c>
      <c r="Y166" s="24">
        <v>9.1999999999999993</v>
      </c>
      <c r="Z166" s="24">
        <v>9.4</v>
      </c>
      <c r="AA166" s="24">
        <v>12.3</v>
      </c>
      <c r="AB166" s="24">
        <v>13.8</v>
      </c>
      <c r="AC166" s="24">
        <v>11.5</v>
      </c>
      <c r="AD166" s="24">
        <v>9.4</v>
      </c>
      <c r="AE166" s="24">
        <v>13.4</v>
      </c>
      <c r="AF166" s="24">
        <v>7.8</v>
      </c>
      <c r="AG166" s="23">
        <v>5.7</v>
      </c>
      <c r="AH166" s="24">
        <v>4.9000000000000004</v>
      </c>
      <c r="AI166" s="24">
        <v>4.5</v>
      </c>
      <c r="AJ166" s="24">
        <v>5.2</v>
      </c>
      <c r="AK166" s="24">
        <v>4.5</v>
      </c>
      <c r="AL166" s="24">
        <v>0.8</v>
      </c>
      <c r="AM166" s="24">
        <v>0</v>
      </c>
      <c r="AN166" s="24">
        <v>1.6</v>
      </c>
      <c r="AO166" s="24">
        <v>2.2000000000000002</v>
      </c>
      <c r="AP166" s="24">
        <v>2.1</v>
      </c>
      <c r="AQ166" s="23">
        <v>0.7</v>
      </c>
      <c r="AR166" s="24">
        <v>1.7</v>
      </c>
      <c r="AS166" s="24">
        <v>8.3000000000000007</v>
      </c>
      <c r="AT166" s="24">
        <v>0.7</v>
      </c>
      <c r="AU166" s="24">
        <v>1.9</v>
      </c>
      <c r="AV166" s="23">
        <f>AVERAGE(C166:AU166)</f>
        <v>12.991111111111113</v>
      </c>
      <c r="AW166" s="23">
        <f>MAX(C166:AU166)</f>
        <v>90.3</v>
      </c>
      <c r="AX166" s="23">
        <f>MIN(C166:AU166)</f>
        <v>0</v>
      </c>
      <c r="AY166" s="24" cm="1">
        <f t="array" ref="AY166">MAX(D166:AU166-C166:AT166)</f>
        <v>53.5</v>
      </c>
      <c r="AZ166" s="24" cm="1">
        <f t="array" ref="AZ166">MIN(D166:AU166-C166:AT166)</f>
        <v>-57.8</v>
      </c>
    </row>
    <row r="167" spans="1:52" s="22" customFormat="1" x14ac:dyDescent="0.25">
      <c r="A167" s="21" t="s">
        <v>44</v>
      </c>
      <c r="B167" s="22" t="str">
        <f>VLOOKUP(A167, country_to_continent!$A$2:$D$210, 4, FALSE)</f>
        <v>N. America</v>
      </c>
      <c r="C167" s="23">
        <v>23.9</v>
      </c>
      <c r="D167" s="24">
        <v>13.3</v>
      </c>
      <c r="E167" s="24">
        <v>4.4000000000000004</v>
      </c>
      <c r="F167" s="24">
        <v>4.2</v>
      </c>
      <c r="G167" s="24">
        <v>2.1</v>
      </c>
      <c r="H167" s="24">
        <v>2.1</v>
      </c>
      <c r="I167" s="24">
        <v>3</v>
      </c>
      <c r="J167" s="24">
        <v>4.8</v>
      </c>
      <c r="K167" s="24">
        <v>2.2999999999999998</v>
      </c>
      <c r="L167" s="24">
        <v>7.7</v>
      </c>
      <c r="M167" s="23">
        <v>3.2</v>
      </c>
      <c r="N167" s="24">
        <v>5.6</v>
      </c>
      <c r="O167" s="24">
        <v>5.3</v>
      </c>
      <c r="P167" s="24">
        <v>1.6</v>
      </c>
      <c r="Q167" s="24">
        <v>0</v>
      </c>
      <c r="R167" s="24">
        <v>1.3</v>
      </c>
      <c r="S167" s="24">
        <v>1.7</v>
      </c>
      <c r="T167" s="24">
        <v>2.4</v>
      </c>
      <c r="U167" s="24">
        <v>1</v>
      </c>
      <c r="V167" s="24">
        <v>1.2</v>
      </c>
      <c r="W167" s="23">
        <v>0.8</v>
      </c>
      <c r="X167" s="24">
        <v>1.6</v>
      </c>
      <c r="Y167" s="24">
        <v>0.2</v>
      </c>
      <c r="Z167" s="24">
        <v>1.5</v>
      </c>
      <c r="AA167" s="24">
        <v>2.4</v>
      </c>
      <c r="AB167" s="24">
        <v>1.7</v>
      </c>
      <c r="AC167" s="24">
        <v>2.6</v>
      </c>
      <c r="AD167" s="24">
        <v>3.2</v>
      </c>
      <c r="AE167" s="24">
        <v>6.4</v>
      </c>
      <c r="AF167" s="24">
        <v>0</v>
      </c>
      <c r="AG167" s="23">
        <v>2.8</v>
      </c>
      <c r="AH167" s="24">
        <v>1.1000000000000001</v>
      </c>
      <c r="AI167" s="24">
        <v>1.4</v>
      </c>
      <c r="AJ167" s="24">
        <v>0</v>
      </c>
      <c r="AK167" s="24">
        <v>0.8</v>
      </c>
      <c r="AL167" s="24">
        <v>-0.9</v>
      </c>
      <c r="AM167" s="24">
        <v>0.1</v>
      </c>
      <c r="AN167" s="24">
        <v>0.3</v>
      </c>
      <c r="AO167" s="24">
        <v>1</v>
      </c>
      <c r="AP167" s="24">
        <v>1.5</v>
      </c>
      <c r="AQ167" s="23">
        <v>-0.7</v>
      </c>
      <c r="AR167" s="24">
        <v>1.6</v>
      </c>
      <c r="AS167" s="24">
        <v>6.8</v>
      </c>
      <c r="AT167" s="24">
        <v>6.2</v>
      </c>
      <c r="AU167" s="24">
        <v>2.8</v>
      </c>
      <c r="AV167" s="23">
        <f>AVERAGE(C167:AU167)</f>
        <v>3.0288888888888885</v>
      </c>
      <c r="AW167" s="23">
        <f>MAX(C167:AU167)</f>
        <v>23.9</v>
      </c>
      <c r="AX167" s="23">
        <f>MIN(C167:AU167)</f>
        <v>-0.9</v>
      </c>
      <c r="AY167" s="24" cm="1">
        <f t="array" ref="AY167">MAX(D167:AU167-C167:AT167)</f>
        <v>5.4</v>
      </c>
      <c r="AZ167" s="24" cm="1">
        <f t="array" ref="AZ167">MIN(D167:AU167-C167:AT167)</f>
        <v>-10.599999999999998</v>
      </c>
    </row>
    <row r="168" spans="1:52" s="22" customFormat="1" x14ac:dyDescent="0.25">
      <c r="A168" s="21" t="s">
        <v>45</v>
      </c>
      <c r="B168" s="22" t="str">
        <f>VLOOKUP(A168, country_to_continent!$A$2:$D$210, 4, FALSE)</f>
        <v>N. America</v>
      </c>
      <c r="C168" s="23">
        <v>21.7</v>
      </c>
      <c r="D168" s="24">
        <v>7.5</v>
      </c>
      <c r="E168" s="24">
        <v>7.6</v>
      </c>
      <c r="F168" s="24">
        <v>5.6</v>
      </c>
      <c r="G168" s="24">
        <v>20.2</v>
      </c>
      <c r="H168" s="24">
        <v>45.3</v>
      </c>
      <c r="I168" s="24">
        <v>7.6</v>
      </c>
      <c r="J168" s="24">
        <v>13.6</v>
      </c>
      <c r="K168" s="24">
        <v>43.9</v>
      </c>
      <c r="L168" s="24">
        <v>40.700000000000003</v>
      </c>
      <c r="M168" s="23">
        <v>50.5</v>
      </c>
      <c r="N168" s="24">
        <v>47.1</v>
      </c>
      <c r="O168" s="24">
        <v>4.3</v>
      </c>
      <c r="P168" s="24">
        <v>5.3</v>
      </c>
      <c r="Q168" s="24">
        <v>8.3000000000000007</v>
      </c>
      <c r="R168" s="24">
        <v>12.5</v>
      </c>
      <c r="S168" s="24">
        <v>5.4</v>
      </c>
      <c r="T168" s="24">
        <v>8.3000000000000007</v>
      </c>
      <c r="U168" s="24">
        <v>4.8</v>
      </c>
      <c r="V168" s="24">
        <v>6.5</v>
      </c>
      <c r="W168" s="23">
        <v>7.7</v>
      </c>
      <c r="X168" s="24">
        <v>8.9</v>
      </c>
      <c r="Y168" s="24">
        <v>5.2</v>
      </c>
      <c r="Z168" s="24">
        <v>27.4</v>
      </c>
      <c r="AA168" s="24">
        <v>51.5</v>
      </c>
      <c r="AB168" s="24">
        <v>4.2</v>
      </c>
      <c r="AC168" s="24">
        <v>7.6</v>
      </c>
      <c r="AD168" s="24">
        <v>6.1</v>
      </c>
      <c r="AE168" s="24">
        <v>10.6</v>
      </c>
      <c r="AF168" s="24">
        <v>1.4</v>
      </c>
      <c r="AG168" s="23">
        <v>6.3</v>
      </c>
      <c r="AH168" s="24">
        <v>8.5</v>
      </c>
      <c r="AI168" s="24">
        <v>3.7</v>
      </c>
      <c r="AJ168" s="24">
        <v>4.8</v>
      </c>
      <c r="AK168" s="24">
        <v>3</v>
      </c>
      <c r="AL168" s="24">
        <v>0.8</v>
      </c>
      <c r="AM168" s="24">
        <v>1.6</v>
      </c>
      <c r="AN168" s="24">
        <v>3.3</v>
      </c>
      <c r="AO168" s="24">
        <v>3.6</v>
      </c>
      <c r="AP168" s="24">
        <v>1.8</v>
      </c>
      <c r="AQ168" s="23">
        <v>3.8</v>
      </c>
      <c r="AR168" s="24">
        <v>8.1999999999999993</v>
      </c>
      <c r="AS168" s="24">
        <v>8.8000000000000007</v>
      </c>
      <c r="AT168" s="24">
        <v>4.9000000000000004</v>
      </c>
      <c r="AU168" s="24">
        <v>4.2</v>
      </c>
      <c r="AV168" s="23">
        <f>AVERAGE(C168:AU168)</f>
        <v>12.546666666666665</v>
      </c>
      <c r="AW168" s="23">
        <f>MAX(C168:AU168)</f>
        <v>51.5</v>
      </c>
      <c r="AX168" s="23">
        <f>MIN(C168:AU168)</f>
        <v>0.8</v>
      </c>
      <c r="AY168" s="24" cm="1">
        <f t="array" ref="AY168">MAX(D168:AU168-C168:AT168)</f>
        <v>30.299999999999997</v>
      </c>
      <c r="AZ168" s="24" cm="1">
        <f t="array" ref="AZ168">MIN(D168:AU168-C168:AT168)</f>
        <v>-47.3</v>
      </c>
    </row>
    <row r="169" spans="1:52" s="22" customFormat="1" x14ac:dyDescent="0.25">
      <c r="A169" s="21" t="s">
        <v>48</v>
      </c>
      <c r="B169" s="22" t="str">
        <f>VLOOKUP(A169, country_to_continent!$A$2:$D$210, 4, FALSE)</f>
        <v>N. America</v>
      </c>
      <c r="C169" s="23">
        <v>17.399999999999999</v>
      </c>
      <c r="D169" s="24">
        <v>14.8</v>
      </c>
      <c r="E169" s="24">
        <v>11.7</v>
      </c>
      <c r="F169" s="24">
        <v>13.1</v>
      </c>
      <c r="G169" s="24">
        <v>11.7</v>
      </c>
      <c r="H169" s="24">
        <v>22.3</v>
      </c>
      <c r="I169" s="24">
        <v>31.9</v>
      </c>
      <c r="J169" s="24">
        <v>24.8</v>
      </c>
      <c r="K169" s="24">
        <v>19.8</v>
      </c>
      <c r="L169" s="24">
        <v>17.7</v>
      </c>
      <c r="M169" s="23">
        <v>28.3</v>
      </c>
      <c r="N169" s="24">
        <v>14.4</v>
      </c>
      <c r="O169" s="24">
        <v>11.2</v>
      </c>
      <c r="P169" s="24">
        <v>18.5</v>
      </c>
      <c r="Q169" s="24">
        <v>10.6</v>
      </c>
      <c r="R169" s="24">
        <v>10</v>
      </c>
      <c r="S169" s="24">
        <v>9.8000000000000007</v>
      </c>
      <c r="T169" s="24">
        <v>4.5</v>
      </c>
      <c r="U169" s="24">
        <v>2.5</v>
      </c>
      <c r="V169" s="24">
        <v>0.5</v>
      </c>
      <c r="W169" s="23">
        <v>2.2999999999999998</v>
      </c>
      <c r="X169" s="24">
        <v>3.7</v>
      </c>
      <c r="Y169" s="24">
        <v>1.9</v>
      </c>
      <c r="Z169" s="24">
        <v>2.1</v>
      </c>
      <c r="AA169" s="24">
        <v>4.5</v>
      </c>
      <c r="AB169" s="24">
        <v>4.7</v>
      </c>
      <c r="AC169" s="24">
        <v>4</v>
      </c>
      <c r="AD169" s="24">
        <v>4.5999999999999996</v>
      </c>
      <c r="AE169" s="24">
        <v>7.3</v>
      </c>
      <c r="AF169" s="24">
        <v>0.5</v>
      </c>
      <c r="AG169" s="23">
        <v>1.2</v>
      </c>
      <c r="AH169" s="24">
        <v>5.0999999999999996</v>
      </c>
      <c r="AI169" s="24">
        <v>1.7</v>
      </c>
      <c r="AJ169" s="24">
        <v>0.8</v>
      </c>
      <c r="AK169" s="24">
        <v>1.1000000000000001</v>
      </c>
      <c r="AL169" s="24">
        <v>-0.7</v>
      </c>
      <c r="AM169" s="24">
        <v>0.6</v>
      </c>
      <c r="AN169" s="24">
        <v>1</v>
      </c>
      <c r="AO169" s="24">
        <v>1.1000000000000001</v>
      </c>
      <c r="AP169" s="24">
        <v>0.1</v>
      </c>
      <c r="AQ169" s="23">
        <v>-0.4</v>
      </c>
      <c r="AR169" s="24">
        <v>3.5</v>
      </c>
      <c r="AS169" s="24">
        <v>7.2</v>
      </c>
      <c r="AT169" s="24">
        <v>4.4000000000000004</v>
      </c>
      <c r="AU169" s="24">
        <v>2.4</v>
      </c>
      <c r="AV169" s="23">
        <f>AVERAGE(C169:AU169)</f>
        <v>8.0044444444444487</v>
      </c>
      <c r="AW169" s="23">
        <f>MAX(C169:AU169)</f>
        <v>31.9</v>
      </c>
      <c r="AX169" s="23">
        <f>MIN(C169:AU169)</f>
        <v>-0.7</v>
      </c>
      <c r="AY169" s="24" cm="1">
        <f t="array" ref="AY169">MAX(D169:AU169-C169:AT169)</f>
        <v>10.600000000000001</v>
      </c>
      <c r="AZ169" s="24" cm="1">
        <f t="array" ref="AZ169">MIN(D169:AU169-C169:AT169)</f>
        <v>-13.9</v>
      </c>
    </row>
    <row r="170" spans="1:52" s="22" customFormat="1" x14ac:dyDescent="0.25">
      <c r="A170" s="21" t="s">
        <v>62</v>
      </c>
      <c r="B170" s="22" t="str">
        <f>VLOOKUP(A170, country_to_continent!$A$2:$D$210, 4, FALSE)</f>
        <v>N. America</v>
      </c>
      <c r="C170" s="23">
        <v>21.8</v>
      </c>
      <c r="D170" s="24">
        <v>18.8</v>
      </c>
      <c r="E170" s="24">
        <v>7.8</v>
      </c>
      <c r="F170" s="24">
        <v>6.1</v>
      </c>
      <c r="G170" s="24">
        <v>5.7</v>
      </c>
      <c r="H170" s="24">
        <v>2.5</v>
      </c>
      <c r="I170" s="24">
        <v>0.6</v>
      </c>
      <c r="J170" s="24">
        <v>-0.9</v>
      </c>
      <c r="K170" s="24">
        <v>4</v>
      </c>
      <c r="L170" s="24">
        <v>5.6</v>
      </c>
      <c r="M170" s="23">
        <v>2.7</v>
      </c>
      <c r="N170" s="24">
        <v>2.6</v>
      </c>
      <c r="O170" s="24">
        <v>3.8</v>
      </c>
      <c r="P170" s="24">
        <v>2.8</v>
      </c>
      <c r="Q170" s="24">
        <v>6.4</v>
      </c>
      <c r="R170" s="24">
        <v>3</v>
      </c>
      <c r="S170" s="24">
        <v>2</v>
      </c>
      <c r="T170" s="24">
        <v>1.2</v>
      </c>
      <c r="U170" s="24">
        <v>1.4</v>
      </c>
      <c r="V170" s="24">
        <v>0.6</v>
      </c>
      <c r="W170" s="23">
        <v>2.1</v>
      </c>
      <c r="X170" s="24">
        <v>1.7</v>
      </c>
      <c r="Y170" s="24">
        <v>1.1000000000000001</v>
      </c>
      <c r="Z170" s="24">
        <v>2.2000000000000002</v>
      </c>
      <c r="AA170" s="24">
        <v>2.2999999999999998</v>
      </c>
      <c r="AB170" s="24">
        <v>3.5</v>
      </c>
      <c r="AC170" s="24">
        <v>4.3</v>
      </c>
      <c r="AD170" s="24">
        <v>3.9</v>
      </c>
      <c r="AE170" s="24">
        <v>8</v>
      </c>
      <c r="AF170" s="24">
        <v>-0.3</v>
      </c>
      <c r="AG170" s="23">
        <v>3.4</v>
      </c>
      <c r="AH170" s="24">
        <v>3</v>
      </c>
      <c r="AI170" s="24">
        <v>2.4</v>
      </c>
      <c r="AJ170" s="24">
        <v>0</v>
      </c>
      <c r="AK170" s="24">
        <v>-1</v>
      </c>
      <c r="AL170" s="24">
        <v>-0.6</v>
      </c>
      <c r="AM170" s="24">
        <v>1.7</v>
      </c>
      <c r="AN170" s="24">
        <v>0.9</v>
      </c>
      <c r="AO170" s="24">
        <v>0.8</v>
      </c>
      <c r="AP170" s="24">
        <v>0.6</v>
      </c>
      <c r="AQ170" s="23">
        <v>-0.7</v>
      </c>
      <c r="AR170" s="24">
        <v>1.2</v>
      </c>
      <c r="AS170" s="24">
        <v>2.6</v>
      </c>
      <c r="AT170" s="24">
        <v>3.6</v>
      </c>
      <c r="AU170" s="24">
        <v>2.5</v>
      </c>
      <c r="AV170" s="23">
        <f>AVERAGE(C170:AU170)</f>
        <v>3.2822222222222219</v>
      </c>
      <c r="AW170" s="23">
        <f>MAX(C170:AU170)</f>
        <v>21.8</v>
      </c>
      <c r="AX170" s="23">
        <f>MIN(C170:AU170)</f>
        <v>-1</v>
      </c>
      <c r="AY170" s="24" cm="1">
        <f t="array" ref="AY170">MAX(D170:AU170-C170:AT170)</f>
        <v>4.9000000000000004</v>
      </c>
      <c r="AZ170" s="24" cm="1">
        <f t="array" ref="AZ170">MIN(D170:AU170-C170:AT170)</f>
        <v>-11</v>
      </c>
    </row>
    <row r="171" spans="1:52" s="22" customFormat="1" x14ac:dyDescent="0.25">
      <c r="A171" s="21" t="s">
        <v>63</v>
      </c>
      <c r="B171" s="22" t="str">
        <f>VLOOKUP(A171, country_to_continent!$A$2:$D$210, 4, FALSE)</f>
        <v>N. America</v>
      </c>
      <c r="C171" s="23">
        <v>10.7</v>
      </c>
      <c r="D171" s="24">
        <v>11.4</v>
      </c>
      <c r="E171" s="24">
        <v>4.9000000000000004</v>
      </c>
      <c r="F171" s="24">
        <v>6.7</v>
      </c>
      <c r="G171" s="24">
        <v>3.2</v>
      </c>
      <c r="H171" s="24">
        <v>19.2</v>
      </c>
      <c r="I171" s="24">
        <v>32.799999999999997</v>
      </c>
      <c r="J171" s="24">
        <v>10.8</v>
      </c>
      <c r="K171" s="24">
        <v>10.3</v>
      </c>
      <c r="L171" s="24">
        <v>13</v>
      </c>
      <c r="M171" s="23">
        <v>38</v>
      </c>
      <c r="N171" s="24">
        <v>35.1</v>
      </c>
      <c r="O171" s="24">
        <v>10.199999999999999</v>
      </c>
      <c r="P171" s="24">
        <v>13.4</v>
      </c>
      <c r="Q171" s="24">
        <v>12.5</v>
      </c>
      <c r="R171" s="24">
        <v>8.4</v>
      </c>
      <c r="S171" s="24">
        <v>11.1</v>
      </c>
      <c r="T171" s="24">
        <v>9.1999999999999993</v>
      </c>
      <c r="U171" s="24">
        <v>6.6</v>
      </c>
      <c r="V171" s="24">
        <v>5.2</v>
      </c>
      <c r="W171" s="23">
        <v>6</v>
      </c>
      <c r="X171" s="24">
        <v>7.3</v>
      </c>
      <c r="Y171" s="24">
        <v>8.1</v>
      </c>
      <c r="Z171" s="24">
        <v>5.6</v>
      </c>
      <c r="AA171" s="24">
        <v>7.6</v>
      </c>
      <c r="AB171" s="24">
        <v>9.1</v>
      </c>
      <c r="AC171" s="24">
        <v>6.6</v>
      </c>
      <c r="AD171" s="24">
        <v>6.8</v>
      </c>
      <c r="AE171" s="24">
        <v>11.4</v>
      </c>
      <c r="AF171" s="24">
        <v>1.9</v>
      </c>
      <c r="AG171" s="23">
        <v>3.9</v>
      </c>
      <c r="AH171" s="24">
        <v>6.2</v>
      </c>
      <c r="AI171" s="24">
        <v>3.8</v>
      </c>
      <c r="AJ171" s="24">
        <v>4.3</v>
      </c>
      <c r="AK171" s="24">
        <v>3.4</v>
      </c>
      <c r="AL171" s="24">
        <v>2.4</v>
      </c>
      <c r="AM171" s="24">
        <v>4.4000000000000004</v>
      </c>
      <c r="AN171" s="24">
        <v>4.4000000000000004</v>
      </c>
      <c r="AO171" s="24">
        <v>3.8</v>
      </c>
      <c r="AP171" s="24">
        <v>3.7</v>
      </c>
      <c r="AQ171" s="23">
        <v>3.2</v>
      </c>
      <c r="AR171" s="24">
        <v>4.3</v>
      </c>
      <c r="AS171" s="24">
        <v>6.9</v>
      </c>
      <c r="AT171" s="24">
        <v>6.3</v>
      </c>
      <c r="AU171" s="24">
        <v>5.5</v>
      </c>
      <c r="AV171" s="23">
        <f>AVERAGE(C171:AU171)</f>
        <v>9.1022222222222222</v>
      </c>
      <c r="AW171" s="23">
        <f>MAX(C171:AU171)</f>
        <v>38</v>
      </c>
      <c r="AX171" s="23">
        <f>MIN(C171:AU171)</f>
        <v>1.9</v>
      </c>
      <c r="AY171" s="24" cm="1">
        <f t="array" ref="AY171">MAX(D171:AU171-C171:AT171)</f>
        <v>25</v>
      </c>
      <c r="AZ171" s="24" cm="1">
        <f t="array" ref="AZ171">MIN(D171:AU171-C171:AT171)</f>
        <v>-24.900000000000002</v>
      </c>
    </row>
    <row r="172" spans="1:52" s="22" customFormat="1" x14ac:dyDescent="0.25">
      <c r="A172" s="21" t="s">
        <v>67</v>
      </c>
      <c r="B172" s="22" t="str">
        <f>VLOOKUP(A172, country_to_continent!$A$2:$D$210, 4, FALSE)</f>
        <v>N. America</v>
      </c>
      <c r="C172" s="23">
        <v>19.100000000000001</v>
      </c>
      <c r="D172" s="24">
        <v>10.9</v>
      </c>
      <c r="E172" s="24">
        <v>7.4</v>
      </c>
      <c r="F172" s="24">
        <v>10.199999999999999</v>
      </c>
      <c r="G172" s="24">
        <v>6.4</v>
      </c>
      <c r="H172" s="24">
        <v>10.6</v>
      </c>
      <c r="I172" s="24">
        <v>3.3</v>
      </c>
      <c r="J172" s="24">
        <v>-11.4</v>
      </c>
      <c r="K172" s="24">
        <v>4.0999999999999996</v>
      </c>
      <c r="L172" s="24">
        <v>6.9</v>
      </c>
      <c r="M172" s="23">
        <v>21.3</v>
      </c>
      <c r="N172" s="24">
        <v>15.4</v>
      </c>
      <c r="O172" s="24">
        <v>19.399999999999999</v>
      </c>
      <c r="P172" s="24">
        <v>22.6</v>
      </c>
      <c r="Q172" s="24">
        <v>42.6</v>
      </c>
      <c r="R172" s="24">
        <v>30.2</v>
      </c>
      <c r="S172" s="24">
        <v>20.6</v>
      </c>
      <c r="T172" s="24">
        <v>11.6</v>
      </c>
      <c r="U172" s="24">
        <v>6.6</v>
      </c>
      <c r="V172" s="24">
        <v>2.8</v>
      </c>
      <c r="W172" s="23">
        <v>6.4</v>
      </c>
      <c r="X172" s="24">
        <v>15.5</v>
      </c>
      <c r="Y172" s="24">
        <v>6.6</v>
      </c>
      <c r="Z172" s="24">
        <v>22.2</v>
      </c>
      <c r="AA172" s="24">
        <v>25.7</v>
      </c>
      <c r="AB172" s="24">
        <v>14.1</v>
      </c>
      <c r="AC172" s="24">
        <v>13</v>
      </c>
      <c r="AD172" s="24">
        <v>6.9</v>
      </c>
      <c r="AE172" s="24">
        <v>12.5</v>
      </c>
      <c r="AF172" s="24">
        <v>5.6</v>
      </c>
      <c r="AG172" s="23">
        <v>2.9</v>
      </c>
      <c r="AH172" s="24">
        <v>5.2</v>
      </c>
      <c r="AI172" s="24">
        <v>5.7</v>
      </c>
      <c r="AJ172" s="24">
        <v>5.3</v>
      </c>
      <c r="AK172" s="24">
        <v>3.2</v>
      </c>
      <c r="AL172" s="24">
        <v>5.3</v>
      </c>
      <c r="AM172" s="24">
        <v>11.4</v>
      </c>
      <c r="AN172" s="24">
        <v>10.6</v>
      </c>
      <c r="AO172" s="24">
        <v>11.4</v>
      </c>
      <c r="AP172" s="24">
        <v>17.3</v>
      </c>
      <c r="AQ172" s="23">
        <v>22.9</v>
      </c>
      <c r="AR172" s="24">
        <v>15.9</v>
      </c>
      <c r="AS172" s="24">
        <v>27.6</v>
      </c>
      <c r="AT172" s="24">
        <v>43.6</v>
      </c>
      <c r="AU172" s="24">
        <v>13.4</v>
      </c>
      <c r="AV172" s="23">
        <f>AVERAGE(C172:AU172)</f>
        <v>13.128888888888886</v>
      </c>
      <c r="AW172" s="23">
        <f>MAX(C172:AU172)</f>
        <v>43.6</v>
      </c>
      <c r="AX172" s="23">
        <f>MIN(C172:AU172)</f>
        <v>-11.4</v>
      </c>
      <c r="AY172" s="24" cm="1">
        <f t="array" ref="AY172">MAX(D172:AU172-C172:AT172)</f>
        <v>20</v>
      </c>
      <c r="AZ172" s="24" cm="1">
        <f t="array" ref="AZ172">MIN(D172:AU172-C172:AT172)</f>
        <v>-30.200000000000003</v>
      </c>
    </row>
    <row r="173" spans="1:52" s="22" customFormat="1" x14ac:dyDescent="0.25">
      <c r="A173" s="21" t="s">
        <v>68</v>
      </c>
      <c r="B173" s="22" t="str">
        <f>VLOOKUP(A173, country_to_continent!$A$2:$D$210, 4, FALSE)</f>
        <v>N. America</v>
      </c>
      <c r="C173" s="23">
        <v>18.100000000000001</v>
      </c>
      <c r="D173" s="24">
        <v>9.4</v>
      </c>
      <c r="E173" s="24">
        <v>9</v>
      </c>
      <c r="F173" s="24">
        <v>8.1999999999999993</v>
      </c>
      <c r="G173" s="24">
        <v>4.7</v>
      </c>
      <c r="H173" s="24">
        <v>3.4</v>
      </c>
      <c r="I173" s="24">
        <v>4.4000000000000004</v>
      </c>
      <c r="J173" s="24">
        <v>2.5</v>
      </c>
      <c r="K173" s="24">
        <v>4.5</v>
      </c>
      <c r="L173" s="24">
        <v>9.9</v>
      </c>
      <c r="M173" s="23">
        <v>23.3</v>
      </c>
      <c r="N173" s="24">
        <v>33.9</v>
      </c>
      <c r="O173" s="24">
        <v>8.6999999999999993</v>
      </c>
      <c r="P173" s="24">
        <v>10.8</v>
      </c>
      <c r="Q173" s="24">
        <v>21.8</v>
      </c>
      <c r="R173" s="24">
        <v>29.4</v>
      </c>
      <c r="S173" s="24">
        <v>23.8</v>
      </c>
      <c r="T173" s="24">
        <v>20.2</v>
      </c>
      <c r="U173" s="24">
        <v>13.7</v>
      </c>
      <c r="V173" s="24">
        <v>11.7</v>
      </c>
      <c r="W173" s="23">
        <v>11</v>
      </c>
      <c r="X173" s="24">
        <v>9.6999999999999993</v>
      </c>
      <c r="Y173" s="24">
        <v>7.7</v>
      </c>
      <c r="Z173" s="24">
        <v>7.7</v>
      </c>
      <c r="AA173" s="24">
        <v>8.1</v>
      </c>
      <c r="AB173" s="24">
        <v>8.8000000000000007</v>
      </c>
      <c r="AC173" s="24">
        <v>5.6</v>
      </c>
      <c r="AD173" s="24">
        <v>6.9</v>
      </c>
      <c r="AE173" s="24">
        <v>11.4</v>
      </c>
      <c r="AF173" s="24">
        <v>5.5</v>
      </c>
      <c r="AG173" s="23">
        <v>4.7</v>
      </c>
      <c r="AH173" s="24">
        <v>6.8</v>
      </c>
      <c r="AI173" s="24">
        <v>5.2</v>
      </c>
      <c r="AJ173" s="24">
        <v>5.2</v>
      </c>
      <c r="AK173" s="24">
        <v>6.1</v>
      </c>
      <c r="AL173" s="24">
        <v>3.2</v>
      </c>
      <c r="AM173" s="24">
        <v>2.7</v>
      </c>
      <c r="AN173" s="24">
        <v>3.9</v>
      </c>
      <c r="AO173" s="24">
        <v>4.3</v>
      </c>
      <c r="AP173" s="24">
        <v>4.4000000000000004</v>
      </c>
      <c r="AQ173" s="23">
        <v>3.5</v>
      </c>
      <c r="AR173" s="24">
        <v>4.5</v>
      </c>
      <c r="AS173" s="24">
        <v>9.1</v>
      </c>
      <c r="AT173" s="24">
        <v>6.4</v>
      </c>
      <c r="AU173" s="24">
        <v>4.7</v>
      </c>
      <c r="AV173" s="23">
        <f>AVERAGE(C173:AU173)</f>
        <v>9.5222222222222204</v>
      </c>
      <c r="AW173" s="23">
        <f>MAX(C173:AU173)</f>
        <v>33.9</v>
      </c>
      <c r="AX173" s="23">
        <f>MIN(C173:AU173)</f>
        <v>2.5</v>
      </c>
      <c r="AY173" s="24" cm="1">
        <f t="array" ref="AY173">MAX(D173:AU173-C173:AT173)</f>
        <v>13.4</v>
      </c>
      <c r="AZ173" s="24" cm="1">
        <f t="array" ref="AZ173">MIN(D173:AU173-C173:AT173)</f>
        <v>-25.2</v>
      </c>
    </row>
    <row r="174" spans="1:52" s="22" customFormat="1" x14ac:dyDescent="0.25">
      <c r="A174" s="21" t="s">
        <v>79</v>
      </c>
      <c r="B174" s="22" t="str">
        <f>VLOOKUP(A174, country_to_continent!$A$2:$D$210, 4, FALSE)</f>
        <v>N. America</v>
      </c>
      <c r="C174" s="23">
        <v>18</v>
      </c>
      <c r="D174" s="24">
        <v>9.1999999999999993</v>
      </c>
      <c r="E174" s="24">
        <v>6.8</v>
      </c>
      <c r="F174" s="24">
        <v>16.7</v>
      </c>
      <c r="G174" s="24">
        <v>31.3</v>
      </c>
      <c r="H174" s="24">
        <v>29.7</v>
      </c>
      <c r="I174" s="24">
        <v>24.4</v>
      </c>
      <c r="J174" s="24">
        <v>11.2</v>
      </c>
      <c r="K174" s="24">
        <v>8.1999999999999993</v>
      </c>
      <c r="L174" s="24">
        <v>16.100000000000001</v>
      </c>
      <c r="M174" s="23">
        <v>24.8</v>
      </c>
      <c r="N174" s="24">
        <v>51</v>
      </c>
      <c r="O174" s="24">
        <v>77.3</v>
      </c>
      <c r="P174" s="24">
        <v>21.6</v>
      </c>
      <c r="Q174" s="24">
        <v>35.5</v>
      </c>
      <c r="R174" s="24">
        <v>19.899999999999999</v>
      </c>
      <c r="S174" s="24">
        <v>26.4</v>
      </c>
      <c r="T174" s="24">
        <v>9.6999999999999993</v>
      </c>
      <c r="U174" s="24">
        <v>8.6</v>
      </c>
      <c r="V174" s="24">
        <v>6</v>
      </c>
      <c r="W174" s="23">
        <v>8.1</v>
      </c>
      <c r="X174" s="24">
        <v>6.9</v>
      </c>
      <c r="Y174" s="24">
        <v>7</v>
      </c>
      <c r="Z174" s="24">
        <v>10.1</v>
      </c>
      <c r="AA174" s="24">
        <v>13.5</v>
      </c>
      <c r="AB174" s="24">
        <v>15.1</v>
      </c>
      <c r="AC174" s="24">
        <v>8.5</v>
      </c>
      <c r="AD174" s="24">
        <v>9.3000000000000007</v>
      </c>
      <c r="AE174" s="24">
        <v>22</v>
      </c>
      <c r="AF174" s="24">
        <v>9.6</v>
      </c>
      <c r="AG174" s="23">
        <v>12.6</v>
      </c>
      <c r="AH174" s="24">
        <v>7.5</v>
      </c>
      <c r="AI174" s="24">
        <v>6.9</v>
      </c>
      <c r="AJ174" s="24">
        <v>9.4</v>
      </c>
      <c r="AK174" s="24">
        <v>8.3000000000000007</v>
      </c>
      <c r="AL174" s="24">
        <v>3.7</v>
      </c>
      <c r="AM174" s="24">
        <v>2.2999999999999998</v>
      </c>
      <c r="AN174" s="24">
        <v>4.4000000000000004</v>
      </c>
      <c r="AO174" s="24">
        <v>3.7</v>
      </c>
      <c r="AP174" s="24">
        <v>3.9</v>
      </c>
      <c r="AQ174" s="23">
        <v>5.2</v>
      </c>
      <c r="AR174" s="24">
        <v>5.9</v>
      </c>
      <c r="AS174" s="24">
        <v>10.3</v>
      </c>
      <c r="AT174" s="24">
        <v>6.5</v>
      </c>
      <c r="AU174" s="24">
        <v>5</v>
      </c>
      <c r="AV174" s="23">
        <f>AVERAGE(C174:AU174)</f>
        <v>14.624444444444443</v>
      </c>
      <c r="AW174" s="23">
        <f>MAX(C174:AU174)</f>
        <v>77.3</v>
      </c>
      <c r="AX174" s="23">
        <f>MIN(C174:AU174)</f>
        <v>2.2999999999999998</v>
      </c>
      <c r="AY174" s="24" cm="1">
        <f t="array" ref="AY174">MAX(D174:AU174-C174:AT174)</f>
        <v>26.299999999999997</v>
      </c>
      <c r="AZ174" s="24" cm="1">
        <f t="array" ref="AZ174">MIN(D174:AU174-C174:AT174)</f>
        <v>-55.699999999999996</v>
      </c>
    </row>
    <row r="175" spans="1:52" s="22" customFormat="1" x14ac:dyDescent="0.25">
      <c r="A175" s="21" t="s">
        <v>106</v>
      </c>
      <c r="B175" s="22" t="str">
        <f>VLOOKUP(A175, country_to_continent!$A$2:$D$210, 4, FALSE)</f>
        <v>N. America</v>
      </c>
      <c r="C175" s="23">
        <v>26.5</v>
      </c>
      <c r="D175" s="24">
        <v>28</v>
      </c>
      <c r="E175" s="24">
        <v>59.1</v>
      </c>
      <c r="F175" s="24">
        <v>101.8</v>
      </c>
      <c r="G175" s="24">
        <v>65.400000000000006</v>
      </c>
      <c r="H175" s="24">
        <v>57.8</v>
      </c>
      <c r="I175" s="24">
        <v>86.4</v>
      </c>
      <c r="J175" s="24">
        <v>132</v>
      </c>
      <c r="K175" s="24">
        <v>113.5</v>
      </c>
      <c r="L175" s="24">
        <v>19.899999999999999</v>
      </c>
      <c r="M175" s="23">
        <v>26.7</v>
      </c>
      <c r="N175" s="24">
        <v>22.6</v>
      </c>
      <c r="O175" s="24">
        <v>15.5</v>
      </c>
      <c r="P175" s="24">
        <v>9.8000000000000007</v>
      </c>
      <c r="Q175" s="24">
        <v>7</v>
      </c>
      <c r="R175" s="24">
        <v>35.1</v>
      </c>
      <c r="S175" s="24">
        <v>34.299999999999997</v>
      </c>
      <c r="T175" s="24">
        <v>20.6</v>
      </c>
      <c r="U175" s="24">
        <v>15.9</v>
      </c>
      <c r="V175" s="24">
        <v>16.600000000000001</v>
      </c>
      <c r="W175" s="23">
        <v>9.5</v>
      </c>
      <c r="X175" s="24">
        <v>6.4</v>
      </c>
      <c r="Y175" s="24">
        <v>5</v>
      </c>
      <c r="Z175" s="24">
        <v>4.5999999999999996</v>
      </c>
      <c r="AA175" s="24">
        <v>4.7</v>
      </c>
      <c r="AB175" s="24">
        <v>4</v>
      </c>
      <c r="AC175" s="24">
        <v>3.6</v>
      </c>
      <c r="AD175" s="24">
        <v>4</v>
      </c>
      <c r="AE175" s="24">
        <v>5.0999999999999996</v>
      </c>
      <c r="AF175" s="24">
        <v>5.3</v>
      </c>
      <c r="AG175" s="23">
        <v>4.2</v>
      </c>
      <c r="AH175" s="24">
        <v>3.4</v>
      </c>
      <c r="AI175" s="24">
        <v>4.0999999999999996</v>
      </c>
      <c r="AJ175" s="24">
        <v>3.8</v>
      </c>
      <c r="AK175" s="24">
        <v>4</v>
      </c>
      <c r="AL175" s="24">
        <v>2.7</v>
      </c>
      <c r="AM175" s="24">
        <v>2.8</v>
      </c>
      <c r="AN175" s="24">
        <v>6</v>
      </c>
      <c r="AO175" s="24">
        <v>4.9000000000000004</v>
      </c>
      <c r="AP175" s="24">
        <v>3.6</v>
      </c>
      <c r="AQ175" s="23">
        <v>3.4</v>
      </c>
      <c r="AR175" s="24">
        <v>5.7</v>
      </c>
      <c r="AS175" s="24">
        <v>7.9</v>
      </c>
      <c r="AT175" s="24">
        <v>5.5</v>
      </c>
      <c r="AU175" s="24">
        <v>3.8</v>
      </c>
      <c r="AV175" s="23">
        <f>AVERAGE(C175:AU175)</f>
        <v>22.5</v>
      </c>
      <c r="AW175" s="23">
        <f>MAX(C175:AU175)</f>
        <v>132</v>
      </c>
      <c r="AX175" s="23">
        <f>MIN(C175:AU175)</f>
        <v>2.7</v>
      </c>
      <c r="AY175" s="24" cm="1">
        <f t="array" ref="AY175">MAX(D175:AU175-C175:AT175)</f>
        <v>45.599999999999994</v>
      </c>
      <c r="AZ175" s="24" cm="1">
        <f t="array" ref="AZ175">MIN(D175:AU175-C175:AT175)</f>
        <v>-93.6</v>
      </c>
    </row>
    <row r="176" spans="1:52" s="22" customFormat="1" x14ac:dyDescent="0.25">
      <c r="A176" s="21" t="s">
        <v>118</v>
      </c>
      <c r="B176" s="22" t="str">
        <f>VLOOKUP(A176, country_to_continent!$A$2:$D$210, 4, FALSE)</f>
        <v>N. America</v>
      </c>
      <c r="C176" s="23">
        <v>35.1</v>
      </c>
      <c r="D176" s="24">
        <v>23.8</v>
      </c>
      <c r="E176" s="24">
        <v>28.5</v>
      </c>
      <c r="F176" s="24">
        <v>33.6</v>
      </c>
      <c r="G176" s="24">
        <v>141.30000000000001</v>
      </c>
      <c r="H176" s="24">
        <v>571.4</v>
      </c>
      <c r="I176" s="24">
        <v>885.2</v>
      </c>
      <c r="J176" s="24">
        <v>13109.5</v>
      </c>
      <c r="K176" s="24">
        <v>4775.2</v>
      </c>
      <c r="L176" s="24">
        <v>7428.7</v>
      </c>
      <c r="M176" s="23">
        <v>3004.1</v>
      </c>
      <c r="N176" s="24">
        <v>116.6</v>
      </c>
      <c r="O176" s="24">
        <v>21.9</v>
      </c>
      <c r="P176" s="24">
        <v>13.5</v>
      </c>
      <c r="Q176" s="24">
        <v>3.7</v>
      </c>
      <c r="R176" s="24">
        <v>11.1</v>
      </c>
      <c r="S176" s="24">
        <v>11.7</v>
      </c>
      <c r="T176" s="24">
        <v>9.1999999999999993</v>
      </c>
      <c r="U176" s="24">
        <v>13</v>
      </c>
      <c r="V176" s="24">
        <v>11.2</v>
      </c>
      <c r="W176" s="23">
        <v>11.5</v>
      </c>
      <c r="X176" s="24">
        <v>7.4</v>
      </c>
      <c r="Y176" s="24">
        <v>3.8</v>
      </c>
      <c r="Z176" s="24">
        <v>5.3</v>
      </c>
      <c r="AA176" s="24">
        <v>8.5</v>
      </c>
      <c r="AB176" s="24">
        <v>9.6</v>
      </c>
      <c r="AC176" s="24">
        <v>9.1</v>
      </c>
      <c r="AD176" s="24">
        <v>11.1</v>
      </c>
      <c r="AE176" s="24">
        <v>19.8</v>
      </c>
      <c r="AF176" s="24">
        <v>3.7</v>
      </c>
      <c r="AG176" s="23">
        <v>5.5</v>
      </c>
      <c r="AH176" s="24">
        <v>8.1</v>
      </c>
      <c r="AI176" s="24">
        <v>7.2</v>
      </c>
      <c r="AJ176" s="24">
        <v>7.1</v>
      </c>
      <c r="AK176" s="24">
        <v>6</v>
      </c>
      <c r="AL176" s="24">
        <v>4</v>
      </c>
      <c r="AM176" s="24">
        <v>3.5</v>
      </c>
      <c r="AN176" s="24">
        <v>3.9</v>
      </c>
      <c r="AO176" s="24">
        <v>4.9000000000000004</v>
      </c>
      <c r="AP176" s="24">
        <v>5.4</v>
      </c>
      <c r="AQ176" s="23">
        <v>3.7</v>
      </c>
      <c r="AR176" s="24">
        <v>4.9000000000000004</v>
      </c>
      <c r="AS176" s="24">
        <v>10.5</v>
      </c>
      <c r="AT176" s="24">
        <v>9.1</v>
      </c>
      <c r="AU176" s="24">
        <v>5</v>
      </c>
      <c r="AV176" s="23">
        <f>AVERAGE(C176:AU176)</f>
        <v>676.15333333333331</v>
      </c>
      <c r="AW176" s="23">
        <f>MAX(C176:AU176)</f>
        <v>13109.5</v>
      </c>
      <c r="AX176" s="23">
        <f>MIN(C176:AU176)</f>
        <v>3.5</v>
      </c>
      <c r="AY176" s="24" cm="1">
        <f t="array" ref="AY176">MAX(D176:AU176-C176:AT176)</f>
        <v>12224.3</v>
      </c>
      <c r="AZ176" s="24" cm="1">
        <f t="array" ref="AZ176">MIN(D176:AU176-C176:AT176)</f>
        <v>-8334.2999999999993</v>
      </c>
    </row>
    <row r="177" spans="1:52" s="22" customFormat="1" x14ac:dyDescent="0.25">
      <c r="A177" s="21" t="s">
        <v>125</v>
      </c>
      <c r="B177" s="22" t="str">
        <f>VLOOKUP(A177, country_to_continent!$A$2:$D$210, 4, FALSE)</f>
        <v>N. America</v>
      </c>
      <c r="C177" s="23">
        <v>13.8</v>
      </c>
      <c r="D177" s="24">
        <v>7.3</v>
      </c>
      <c r="E177" s="24">
        <v>4.3</v>
      </c>
      <c r="F177" s="24">
        <v>2.1</v>
      </c>
      <c r="G177" s="24">
        <v>1.6</v>
      </c>
      <c r="H177" s="24">
        <v>1</v>
      </c>
      <c r="I177" s="24">
        <v>-0.1</v>
      </c>
      <c r="J177" s="24">
        <v>1</v>
      </c>
      <c r="K177" s="24">
        <v>0.4</v>
      </c>
      <c r="L177" s="24">
        <v>0.1</v>
      </c>
      <c r="M177" s="23">
        <v>0.8</v>
      </c>
      <c r="N177" s="24">
        <v>1.5</v>
      </c>
      <c r="O177" s="24">
        <v>1.8</v>
      </c>
      <c r="P177" s="24">
        <v>0.5</v>
      </c>
      <c r="Q177" s="24">
        <v>1.3</v>
      </c>
      <c r="R177" s="24">
        <v>0.9</v>
      </c>
      <c r="S177" s="24">
        <v>1.3</v>
      </c>
      <c r="T177" s="24">
        <v>1.3</v>
      </c>
      <c r="U177" s="24">
        <v>0.6</v>
      </c>
      <c r="V177" s="24">
        <v>1.3</v>
      </c>
      <c r="W177" s="23">
        <v>1.4</v>
      </c>
      <c r="X177" s="24">
        <v>0.3</v>
      </c>
      <c r="Y177" s="24">
        <v>1</v>
      </c>
      <c r="Z177" s="24">
        <v>0.1</v>
      </c>
      <c r="AA177" s="24">
        <v>0.5</v>
      </c>
      <c r="AB177" s="24">
        <v>2.9</v>
      </c>
      <c r="AC177" s="24">
        <v>2.5</v>
      </c>
      <c r="AD177" s="24">
        <v>4.2</v>
      </c>
      <c r="AE177" s="24">
        <v>8.8000000000000007</v>
      </c>
      <c r="AF177" s="24">
        <v>2.4</v>
      </c>
      <c r="AG177" s="23">
        <v>3.5</v>
      </c>
      <c r="AH177" s="24">
        <v>5.9</v>
      </c>
      <c r="AI177" s="24">
        <v>5.7</v>
      </c>
      <c r="AJ177" s="24">
        <v>4</v>
      </c>
      <c r="AK177" s="24">
        <v>2.6</v>
      </c>
      <c r="AL177" s="24">
        <v>0.1</v>
      </c>
      <c r="AM177" s="24">
        <v>0.7</v>
      </c>
      <c r="AN177" s="24">
        <v>0.9</v>
      </c>
      <c r="AO177" s="24">
        <v>0.8</v>
      </c>
      <c r="AP177" s="24">
        <v>-0.4</v>
      </c>
      <c r="AQ177" s="23">
        <v>-1.6</v>
      </c>
      <c r="AR177" s="24">
        <v>1.6</v>
      </c>
      <c r="AS177" s="24">
        <v>2.9</v>
      </c>
      <c r="AT177" s="24">
        <v>1.5</v>
      </c>
      <c r="AU177" s="24">
        <v>1.9</v>
      </c>
      <c r="AV177" s="23">
        <f>AVERAGE(C177:AU177)</f>
        <v>2.1555555555555554</v>
      </c>
      <c r="AW177" s="23">
        <f>MAX(C177:AU177)</f>
        <v>13.8</v>
      </c>
      <c r="AX177" s="23">
        <f>MIN(C177:AU177)</f>
        <v>-1.6</v>
      </c>
      <c r="AY177" s="24" cm="1">
        <f t="array" ref="AY177">MAX(D177:AU177-C177:AT177)</f>
        <v>4.6000000000000005</v>
      </c>
      <c r="AZ177" s="24" cm="1">
        <f t="array" ref="AZ177">MIN(D177:AU177-C177:AT177)</f>
        <v>-6.5000000000000009</v>
      </c>
    </row>
    <row r="178" spans="1:52" s="22" customFormat="1" x14ac:dyDescent="0.25">
      <c r="A178" s="21" t="s">
        <v>132</v>
      </c>
      <c r="B178" s="22" t="str">
        <f>VLOOKUP(A178, country_to_continent!$A$2:$D$210, 4, FALSE)</f>
        <v>N. America</v>
      </c>
      <c r="C178" s="23"/>
      <c r="D178" s="24">
        <v>9.5</v>
      </c>
      <c r="E178" s="24">
        <v>3.2</v>
      </c>
      <c r="F178" s="24">
        <v>0.3</v>
      </c>
      <c r="G178" s="24">
        <v>1.7</v>
      </c>
      <c r="H178" s="24">
        <v>0.2</v>
      </c>
      <c r="I178" s="24">
        <v>-0.2</v>
      </c>
      <c r="J178" s="24">
        <v>2.1</v>
      </c>
      <c r="K178" s="24">
        <v>2.6</v>
      </c>
      <c r="L178" s="24">
        <v>2.8</v>
      </c>
      <c r="M178" s="23">
        <v>4.4000000000000004</v>
      </c>
      <c r="N178" s="24">
        <v>2.2000000000000002</v>
      </c>
      <c r="O178" s="24">
        <v>1.5</v>
      </c>
      <c r="P178" s="24">
        <v>1</v>
      </c>
      <c r="Q178" s="24">
        <v>1.4</v>
      </c>
      <c r="R178" s="24">
        <v>1.9</v>
      </c>
      <c r="S178" s="24">
        <v>3.3</v>
      </c>
      <c r="T178" s="24">
        <v>1.9</v>
      </c>
      <c r="U178" s="24">
        <v>0.1</v>
      </c>
      <c r="V178" s="24">
        <v>0.7</v>
      </c>
      <c r="W178" s="23">
        <v>3.1</v>
      </c>
      <c r="X178" s="24">
        <v>0.6</v>
      </c>
      <c r="Y178" s="24">
        <v>0.2</v>
      </c>
      <c r="Z178" s="24">
        <v>1.4</v>
      </c>
      <c r="AA178" s="24">
        <v>2.5</v>
      </c>
      <c r="AB178" s="24">
        <v>5.6</v>
      </c>
      <c r="AC178" s="24">
        <v>5.2</v>
      </c>
      <c r="AD178" s="24">
        <v>4.2</v>
      </c>
      <c r="AE178" s="24">
        <v>5.2</v>
      </c>
      <c r="AF178" s="24">
        <v>0.3</v>
      </c>
      <c r="AG178" s="23">
        <v>2.5</v>
      </c>
      <c r="AH178" s="24">
        <v>2.9</v>
      </c>
      <c r="AI178" s="24">
        <v>1.3</v>
      </c>
      <c r="AJ178" s="24">
        <v>1.1000000000000001</v>
      </c>
      <c r="AK178" s="24">
        <v>0.6</v>
      </c>
      <c r="AL178" s="24">
        <v>-0.8</v>
      </c>
      <c r="AM178" s="24">
        <v>-0.3</v>
      </c>
      <c r="AN178" s="24">
        <v>1.8</v>
      </c>
      <c r="AO178" s="24">
        <v>1.3</v>
      </c>
      <c r="AP178" s="24">
        <v>0.1</v>
      </c>
      <c r="AQ178" s="23">
        <v>-0.5</v>
      </c>
      <c r="AR178" s="24">
        <v>2.4</v>
      </c>
      <c r="AS178" s="24">
        <v>5.9</v>
      </c>
      <c r="AT178" s="24">
        <v>2.9</v>
      </c>
      <c r="AU178" s="24">
        <v>1.5</v>
      </c>
      <c r="AV178" s="23">
        <f>AVERAGE(C178:AU178)</f>
        <v>2.081818181818182</v>
      </c>
      <c r="AW178" s="23">
        <f>MAX(C178:AU178)</f>
        <v>9.5</v>
      </c>
      <c r="AX178" s="23">
        <f>MIN(C178:AU178)</f>
        <v>-0.8</v>
      </c>
      <c r="AY178" s="24" cm="1">
        <f t="array" ref="AY178">MAX(D178:AU178-C178:AT178)</f>
        <v>9.5</v>
      </c>
      <c r="AZ178" s="24" cm="1">
        <f t="array" ref="AZ178">MIN(D178:AU178-C178:AT178)</f>
        <v>-6.3</v>
      </c>
    </row>
    <row r="179" spans="1:52" s="22" customFormat="1" x14ac:dyDescent="0.25">
      <c r="A179" s="21" t="s">
        <v>136</v>
      </c>
      <c r="B179" s="22" t="str">
        <f>VLOOKUP(A179, country_to_continent!$A$2:$D$210, 4, FALSE)</f>
        <v>N. America</v>
      </c>
      <c r="C179" s="23">
        <v>19.3</v>
      </c>
      <c r="D179" s="24">
        <v>8.6</v>
      </c>
      <c r="E179" s="24">
        <v>6</v>
      </c>
      <c r="F179" s="24">
        <v>2.2000000000000002</v>
      </c>
      <c r="G179" s="24">
        <v>2.7</v>
      </c>
      <c r="H179" s="24">
        <v>2.7</v>
      </c>
      <c r="I179" s="24">
        <v>0</v>
      </c>
      <c r="J179" s="24">
        <v>0.9</v>
      </c>
      <c r="K179" s="24">
        <v>0.2</v>
      </c>
      <c r="L179" s="24">
        <v>5.0999999999999996</v>
      </c>
      <c r="M179" s="23">
        <v>4.2</v>
      </c>
      <c r="N179" s="24">
        <v>4.2</v>
      </c>
      <c r="O179" s="24">
        <v>2.8</v>
      </c>
      <c r="P179" s="24">
        <v>1.8</v>
      </c>
      <c r="Q179" s="24">
        <v>1.4</v>
      </c>
      <c r="R179" s="24">
        <v>3</v>
      </c>
      <c r="S179" s="24">
        <v>2</v>
      </c>
      <c r="T179" s="24">
        <v>8.6999999999999993</v>
      </c>
      <c r="U179" s="24">
        <v>3.7</v>
      </c>
      <c r="V179" s="24">
        <v>3.4</v>
      </c>
      <c r="W179" s="23">
        <v>2.1</v>
      </c>
      <c r="X179" s="24">
        <v>2.1</v>
      </c>
      <c r="Y179" s="24">
        <v>2.1</v>
      </c>
      <c r="Z179" s="24">
        <v>2.2999999999999998</v>
      </c>
      <c r="AA179" s="24">
        <v>2.2000000000000002</v>
      </c>
      <c r="AB179" s="24">
        <v>3.4</v>
      </c>
      <c r="AC179" s="24">
        <v>8.5</v>
      </c>
      <c r="AD179" s="24">
        <v>4.5</v>
      </c>
      <c r="AE179" s="24">
        <v>5.3</v>
      </c>
      <c r="AF179" s="24">
        <v>2.1</v>
      </c>
      <c r="AG179" s="23">
        <v>0.9</v>
      </c>
      <c r="AH179" s="24">
        <v>5.8</v>
      </c>
      <c r="AI179" s="24">
        <v>0.8</v>
      </c>
      <c r="AJ179" s="24">
        <v>1.1000000000000001</v>
      </c>
      <c r="AK179" s="24">
        <v>0.2</v>
      </c>
      <c r="AL179" s="24">
        <v>-2.2999999999999998</v>
      </c>
      <c r="AM179" s="24">
        <v>-0.7</v>
      </c>
      <c r="AN179" s="24">
        <v>0.7</v>
      </c>
      <c r="AO179" s="24">
        <v>-1</v>
      </c>
      <c r="AP179" s="24">
        <v>-0.3</v>
      </c>
      <c r="AQ179" s="23">
        <v>-1.2</v>
      </c>
      <c r="AR179" s="24">
        <v>1.2</v>
      </c>
      <c r="AS179" s="24">
        <v>2.7</v>
      </c>
      <c r="AT179" s="24">
        <v>2.9</v>
      </c>
      <c r="AU179" s="24">
        <v>2.2999999999999998</v>
      </c>
      <c r="AV179" s="23">
        <f>AVERAGE(C179:AU179)</f>
        <v>2.9022222222222229</v>
      </c>
      <c r="AW179" s="23">
        <f>MAX(C179:AU179)</f>
        <v>19.3</v>
      </c>
      <c r="AX179" s="23">
        <f>MIN(C179:AU179)</f>
        <v>-2.2999999999999998</v>
      </c>
      <c r="AY179" s="24" cm="1">
        <f t="array" ref="AY179">MAX(D179:AU179-C179:AT179)</f>
        <v>6.6999999999999993</v>
      </c>
      <c r="AZ179" s="24" cm="1">
        <f t="array" ref="AZ179">MIN(D179:AU179-C179:AT179)</f>
        <v>-10.700000000000001</v>
      </c>
    </row>
    <row r="180" spans="1:52" s="22" customFormat="1" x14ac:dyDescent="0.25">
      <c r="A180" s="21" t="s">
        <v>137</v>
      </c>
      <c r="B180" s="22" t="str">
        <f>VLOOKUP(A180, country_to_continent!$A$2:$D$210, 4, FALSE)</f>
        <v>N. America</v>
      </c>
      <c r="C180" s="23">
        <v>19.399999999999999</v>
      </c>
      <c r="D180" s="24">
        <v>15.1</v>
      </c>
      <c r="E180" s="24">
        <v>4.5999999999999996</v>
      </c>
      <c r="F180" s="24">
        <v>1.5</v>
      </c>
      <c r="G180" s="24">
        <v>2</v>
      </c>
      <c r="H180" s="24">
        <v>0.5</v>
      </c>
      <c r="I180" s="24">
        <v>2.2000000000000002</v>
      </c>
      <c r="J180" s="24">
        <v>7</v>
      </c>
      <c r="K180" s="24">
        <v>0.8</v>
      </c>
      <c r="L180" s="24">
        <v>4.4000000000000004</v>
      </c>
      <c r="M180" s="23">
        <v>4.3</v>
      </c>
      <c r="N180" s="24">
        <v>5.5</v>
      </c>
      <c r="O180" s="24">
        <v>5.7</v>
      </c>
      <c r="P180" s="24">
        <v>0.8</v>
      </c>
      <c r="Q180" s="24">
        <v>2.7</v>
      </c>
      <c r="R180" s="24">
        <v>5.9</v>
      </c>
      <c r="S180" s="24">
        <v>0.9</v>
      </c>
      <c r="T180" s="24">
        <v>0</v>
      </c>
      <c r="U180" s="24">
        <v>3.2</v>
      </c>
      <c r="V180" s="24">
        <v>2.4</v>
      </c>
      <c r="W180" s="23">
        <v>4.8</v>
      </c>
      <c r="X180" s="24">
        <v>5.3</v>
      </c>
      <c r="Y180" s="24">
        <v>-0.3</v>
      </c>
      <c r="Z180" s="24">
        <v>1</v>
      </c>
      <c r="AA180" s="24">
        <v>1.5</v>
      </c>
      <c r="AB180" s="24">
        <v>3.9</v>
      </c>
      <c r="AC180" s="24">
        <v>3.6</v>
      </c>
      <c r="AD180" s="24">
        <v>2.8</v>
      </c>
      <c r="AE180" s="24">
        <v>5.5</v>
      </c>
      <c r="AF180" s="24">
        <v>-0.2</v>
      </c>
      <c r="AG180" s="23">
        <v>3.3</v>
      </c>
      <c r="AH180" s="24">
        <v>2.8</v>
      </c>
      <c r="AI180" s="24">
        <v>4.2</v>
      </c>
      <c r="AJ180" s="24">
        <v>1.5</v>
      </c>
      <c r="AK180" s="24">
        <v>3.5</v>
      </c>
      <c r="AL180" s="24">
        <v>-1</v>
      </c>
      <c r="AM180" s="24">
        <v>-3.1</v>
      </c>
      <c r="AN180" s="24">
        <v>0.1</v>
      </c>
      <c r="AO180" s="24">
        <v>2.6</v>
      </c>
      <c r="AP180" s="24">
        <v>0.5</v>
      </c>
      <c r="AQ180" s="23">
        <v>-1.8</v>
      </c>
      <c r="AR180" s="24">
        <v>2.4</v>
      </c>
      <c r="AS180" s="24">
        <v>6.4</v>
      </c>
      <c r="AT180" s="24">
        <v>3.6</v>
      </c>
      <c r="AU180" s="24">
        <v>2</v>
      </c>
      <c r="AV180" s="23">
        <f>AVERAGE(C180:AU180)</f>
        <v>3.1955555555555559</v>
      </c>
      <c r="AW180" s="23">
        <f>MAX(C180:AU180)</f>
        <v>19.399999999999999</v>
      </c>
      <c r="AX180" s="23">
        <f>MIN(C180:AU180)</f>
        <v>-3.1</v>
      </c>
      <c r="AY180" s="24" cm="1">
        <f t="array" ref="AY180">MAX(D180:AU180-C180:AT180)</f>
        <v>4.8</v>
      </c>
      <c r="AZ180" s="24" cm="1">
        <f t="array" ref="AZ180">MIN(D180:AU180-C180:AT180)</f>
        <v>-10.5</v>
      </c>
    </row>
    <row r="181" spans="1:52" s="22" customFormat="1" x14ac:dyDescent="0.25">
      <c r="A181" s="21" t="s">
        <v>597</v>
      </c>
      <c r="B181" s="22" t="str">
        <f>VLOOKUP(A181, country_to_continent!$A$2:$D$210, 4, FALSE)</f>
        <v>N. America</v>
      </c>
      <c r="C181" s="23">
        <v>12.2</v>
      </c>
      <c r="D181" s="24">
        <v>11</v>
      </c>
      <c r="E181" s="24">
        <v>6.1</v>
      </c>
      <c r="F181" s="24">
        <v>4</v>
      </c>
      <c r="G181" s="24">
        <v>4</v>
      </c>
      <c r="H181" s="24">
        <v>4.5999999999999996</v>
      </c>
      <c r="I181" s="24">
        <v>5.4</v>
      </c>
      <c r="J181" s="24">
        <v>6</v>
      </c>
      <c r="K181" s="24">
        <v>4.0999999999999996</v>
      </c>
      <c r="L181" s="24">
        <v>5.4</v>
      </c>
      <c r="M181" s="23">
        <v>4.5999999999999996</v>
      </c>
      <c r="N181" s="24">
        <v>7.3</v>
      </c>
      <c r="O181" s="24">
        <v>5.6</v>
      </c>
      <c r="P181" s="24">
        <v>2.7</v>
      </c>
      <c r="Q181" s="24">
        <v>1.4</v>
      </c>
      <c r="R181" s="24">
        <v>2</v>
      </c>
      <c r="S181" s="24">
        <v>1.3</v>
      </c>
      <c r="T181" s="24">
        <v>0.6</v>
      </c>
      <c r="U181" s="24">
        <v>1.2</v>
      </c>
      <c r="V181" s="24">
        <v>1.1000000000000001</v>
      </c>
      <c r="W181" s="23">
        <v>1.7</v>
      </c>
      <c r="X181" s="24">
        <v>2.4</v>
      </c>
      <c r="Y181" s="24">
        <v>1.5</v>
      </c>
      <c r="Z181" s="24">
        <v>3.7</v>
      </c>
      <c r="AA181" s="24">
        <v>1.2</v>
      </c>
      <c r="AB181" s="24">
        <v>1.8</v>
      </c>
      <c r="AC181" s="24">
        <v>2</v>
      </c>
      <c r="AD181" s="24">
        <v>2.4</v>
      </c>
      <c r="AE181" s="24">
        <v>4.4000000000000004</v>
      </c>
      <c r="AF181" s="24">
        <v>1.7</v>
      </c>
      <c r="AG181" s="23">
        <v>1.6</v>
      </c>
      <c r="AH181" s="24">
        <v>3.1</v>
      </c>
      <c r="AI181" s="24">
        <v>1.9</v>
      </c>
      <c r="AJ181" s="24">
        <v>0.4</v>
      </c>
      <c r="AK181" s="24">
        <v>1.2</v>
      </c>
      <c r="AL181" s="24">
        <v>1.9</v>
      </c>
      <c r="AM181" s="24">
        <v>-0.3</v>
      </c>
      <c r="AN181" s="24">
        <v>1.5</v>
      </c>
      <c r="AO181" s="24">
        <v>2.2999999999999998</v>
      </c>
      <c r="AP181" s="24">
        <v>2.5</v>
      </c>
      <c r="AQ181" s="23">
        <v>0</v>
      </c>
      <c r="AR181" s="24">
        <v>2.9</v>
      </c>
      <c r="AS181" s="24">
        <v>5.6</v>
      </c>
      <c r="AT181" s="24">
        <v>3.9</v>
      </c>
      <c r="AU181" s="24">
        <v>3.2</v>
      </c>
      <c r="AV181" s="23">
        <f>AVERAGE(C181:AU181)</f>
        <v>3.2244444444444444</v>
      </c>
      <c r="AW181" s="23">
        <f>MAX(C181:AU181)</f>
        <v>12.2</v>
      </c>
      <c r="AX181" s="23">
        <f>MIN(C181:AU181)</f>
        <v>-0.3</v>
      </c>
      <c r="AY181" s="24" cm="1">
        <f t="array" ref="AY181">MAX(D181:AU181-C181:AT181)</f>
        <v>2.9</v>
      </c>
      <c r="AZ181" s="24" cm="1">
        <f t="array" ref="AZ181">MIN(D181:AU181-C181:AT181)</f>
        <v>-4.9000000000000004</v>
      </c>
    </row>
    <row r="182" spans="1:52" s="22" customFormat="1" x14ac:dyDescent="0.25">
      <c r="A182" s="21" t="s">
        <v>166</v>
      </c>
      <c r="B182" s="22" t="str">
        <f>VLOOKUP(A182, country_to_continent!$A$2:$D$210, 4, FALSE)</f>
        <v>N. America</v>
      </c>
      <c r="C182" s="23">
        <v>17.5</v>
      </c>
      <c r="D182" s="24">
        <v>14.3</v>
      </c>
      <c r="E182" s="24">
        <v>11.6</v>
      </c>
      <c r="F182" s="24">
        <v>15.2</v>
      </c>
      <c r="G182" s="24">
        <v>13.3</v>
      </c>
      <c r="H182" s="24">
        <v>7.6</v>
      </c>
      <c r="I182" s="24">
        <v>7.7</v>
      </c>
      <c r="J182" s="24">
        <v>10.8</v>
      </c>
      <c r="K182" s="24">
        <v>7.8</v>
      </c>
      <c r="L182" s="24">
        <v>11.4</v>
      </c>
      <c r="M182" s="23">
        <v>11.1</v>
      </c>
      <c r="N182" s="24">
        <v>3.8</v>
      </c>
      <c r="O182" s="24">
        <v>6.5</v>
      </c>
      <c r="P182" s="24">
        <v>10.8</v>
      </c>
      <c r="Q182" s="24">
        <v>8.8000000000000007</v>
      </c>
      <c r="R182" s="24">
        <v>5.3</v>
      </c>
      <c r="S182" s="24">
        <v>3.3</v>
      </c>
      <c r="T182" s="24">
        <v>3.7</v>
      </c>
      <c r="U182" s="24">
        <v>5.6</v>
      </c>
      <c r="V182" s="24">
        <v>3.4</v>
      </c>
      <c r="W182" s="23">
        <v>3.5</v>
      </c>
      <c r="X182" s="24">
        <v>5.6</v>
      </c>
      <c r="Y182" s="24">
        <v>4.0999999999999996</v>
      </c>
      <c r="Z182" s="24">
        <v>3.8</v>
      </c>
      <c r="AA182" s="24">
        <v>3.8</v>
      </c>
      <c r="AB182" s="24">
        <v>6.9</v>
      </c>
      <c r="AC182" s="24">
        <v>8.3000000000000007</v>
      </c>
      <c r="AD182" s="24">
        <v>7.9</v>
      </c>
      <c r="AE182" s="24">
        <v>12</v>
      </c>
      <c r="AF182" s="24">
        <v>7</v>
      </c>
      <c r="AG182" s="23">
        <v>10.5</v>
      </c>
      <c r="AH182" s="24">
        <v>5.0999999999999996</v>
      </c>
      <c r="AI182" s="24">
        <v>9.3000000000000007</v>
      </c>
      <c r="AJ182" s="24">
        <v>5.2</v>
      </c>
      <c r="AK182" s="24">
        <v>5.7</v>
      </c>
      <c r="AL182" s="24">
        <v>4.7</v>
      </c>
      <c r="AM182" s="24">
        <v>3.1</v>
      </c>
      <c r="AN182" s="24">
        <v>1.9</v>
      </c>
      <c r="AO182" s="24">
        <v>1</v>
      </c>
      <c r="AP182" s="24">
        <v>1</v>
      </c>
      <c r="AQ182" s="23">
        <v>0.6</v>
      </c>
      <c r="AR182" s="24">
        <v>2.1</v>
      </c>
      <c r="AS182" s="24">
        <v>5.8</v>
      </c>
      <c r="AT182" s="24">
        <v>5.4</v>
      </c>
      <c r="AU182" s="24">
        <v>2.9</v>
      </c>
      <c r="AV182" s="23">
        <f>AVERAGE(C182:AU182)</f>
        <v>6.8155555555555569</v>
      </c>
      <c r="AW182" s="23">
        <f>MAX(C182:AU182)</f>
        <v>17.5</v>
      </c>
      <c r="AX182" s="23">
        <f>MIN(C182:AU182)</f>
        <v>0.6</v>
      </c>
      <c r="AY182" s="24" cm="1">
        <f t="array" ref="AY182">MAX(D182:AU182-C182:AT182)</f>
        <v>4.3000000000000007</v>
      </c>
      <c r="AZ182" s="24" cm="1">
        <f t="array" ref="AZ182">MIN(D182:AU182-C182:AT182)</f>
        <v>-7.3</v>
      </c>
    </row>
    <row r="183" spans="1:52" s="22" customFormat="1" x14ac:dyDescent="0.25">
      <c r="A183" s="21" t="s">
        <v>174</v>
      </c>
      <c r="B183" s="22" t="str">
        <f>VLOOKUP(A183, country_to_continent!$A$2:$D$210, 4, FALSE)</f>
        <v>N. America</v>
      </c>
      <c r="C183" s="23">
        <v>13.5</v>
      </c>
      <c r="D183" s="24">
        <v>10.4</v>
      </c>
      <c r="E183" s="24">
        <v>6.2</v>
      </c>
      <c r="F183" s="24">
        <v>3.2</v>
      </c>
      <c r="G183" s="24">
        <v>4.4000000000000004</v>
      </c>
      <c r="H183" s="24">
        <v>3.5</v>
      </c>
      <c r="I183" s="24">
        <v>1.9</v>
      </c>
      <c r="J183" s="24">
        <v>3.6</v>
      </c>
      <c r="K183" s="24">
        <v>4.0999999999999996</v>
      </c>
      <c r="L183" s="24">
        <v>4.8</v>
      </c>
      <c r="M183" s="23">
        <v>5.4</v>
      </c>
      <c r="N183" s="24">
        <v>4.2</v>
      </c>
      <c r="O183" s="24">
        <v>3</v>
      </c>
      <c r="P183" s="24">
        <v>3</v>
      </c>
      <c r="Q183" s="24">
        <v>2.6</v>
      </c>
      <c r="R183" s="24">
        <v>2.8</v>
      </c>
      <c r="S183" s="24">
        <v>2.9</v>
      </c>
      <c r="T183" s="24">
        <v>2.2999999999999998</v>
      </c>
      <c r="U183" s="24">
        <v>1.5</v>
      </c>
      <c r="V183" s="24">
        <v>2.2000000000000002</v>
      </c>
      <c r="W183" s="23">
        <v>3.4</v>
      </c>
      <c r="X183" s="24">
        <v>2.8</v>
      </c>
      <c r="Y183" s="24">
        <v>1.6</v>
      </c>
      <c r="Z183" s="24">
        <v>2.2999999999999998</v>
      </c>
      <c r="AA183" s="24">
        <v>2.7</v>
      </c>
      <c r="AB183" s="24">
        <v>3.4</v>
      </c>
      <c r="AC183" s="24">
        <v>3.2</v>
      </c>
      <c r="AD183" s="24">
        <v>2.9</v>
      </c>
      <c r="AE183" s="24">
        <v>3.8</v>
      </c>
      <c r="AF183" s="24">
        <v>-0.3</v>
      </c>
      <c r="AG183" s="23">
        <v>1.6</v>
      </c>
      <c r="AH183" s="24">
        <v>3.1</v>
      </c>
      <c r="AI183" s="24">
        <v>2.1</v>
      </c>
      <c r="AJ183" s="24">
        <v>1.5</v>
      </c>
      <c r="AK183" s="24">
        <v>1.6</v>
      </c>
      <c r="AL183" s="24">
        <v>0.1</v>
      </c>
      <c r="AM183" s="24">
        <v>1.3</v>
      </c>
      <c r="AN183" s="24">
        <v>2.1</v>
      </c>
      <c r="AO183" s="24">
        <v>2.4</v>
      </c>
      <c r="AP183" s="24">
        <v>1.8</v>
      </c>
      <c r="AQ183" s="23">
        <v>1.3</v>
      </c>
      <c r="AR183" s="24">
        <v>4.7</v>
      </c>
      <c r="AS183" s="24">
        <v>8</v>
      </c>
      <c r="AT183" s="24">
        <v>4.0999999999999996</v>
      </c>
      <c r="AU183" s="24">
        <v>2.8</v>
      </c>
      <c r="AV183" s="23">
        <f>AVERAGE(C183:AU183)</f>
        <v>3.3288888888888883</v>
      </c>
      <c r="AW183" s="23">
        <f>MAX(C183:AU183)</f>
        <v>13.5</v>
      </c>
      <c r="AX183" s="23">
        <f>MIN(C183:AU183)</f>
        <v>-0.3</v>
      </c>
      <c r="AY183" s="24" cm="1">
        <f t="array" ref="AY183">MAX(D183:AU183-C183:AT183)</f>
        <v>3.4000000000000004</v>
      </c>
      <c r="AZ183" s="24" cm="1">
        <f t="array" ref="AZ183">MIN(D183:AU183-C183:AT183)</f>
        <v>-4.2</v>
      </c>
    </row>
    <row r="184" spans="1:52" s="26" customFormat="1" x14ac:dyDescent="0.25">
      <c r="A184" s="25" t="s">
        <v>7</v>
      </c>
      <c r="B184" s="26" t="str">
        <f>VLOOKUP(A184, country_to_continent!$A$2:$D$210, 4, FALSE)</f>
        <v>S. America</v>
      </c>
      <c r="C184" s="27"/>
      <c r="D184" s="28"/>
      <c r="E184" s="28"/>
      <c r="F184" s="28"/>
      <c r="G184" s="28"/>
      <c r="H184" s="28"/>
      <c r="I184" s="28"/>
      <c r="J184" s="28"/>
      <c r="K184" s="28"/>
      <c r="L184" s="28"/>
      <c r="M184" s="27"/>
      <c r="N184" s="28"/>
      <c r="O184" s="28"/>
      <c r="P184" s="28"/>
      <c r="Q184" s="28"/>
      <c r="R184" s="28"/>
      <c r="S184" s="28"/>
      <c r="T184" s="28"/>
      <c r="U184" s="28">
        <v>0.9</v>
      </c>
      <c r="V184" s="28">
        <v>-1.2</v>
      </c>
      <c r="W184" s="27">
        <v>-0.9</v>
      </c>
      <c r="X184" s="28">
        <v>-1.1000000000000001</v>
      </c>
      <c r="Y184" s="28">
        <v>25.9</v>
      </c>
      <c r="Z184" s="28">
        <v>13.4</v>
      </c>
      <c r="AA184" s="28">
        <v>4.4000000000000004</v>
      </c>
      <c r="AB184" s="28">
        <v>9.6</v>
      </c>
      <c r="AC184" s="28">
        <v>10.9</v>
      </c>
      <c r="AD184" s="28">
        <v>8.8000000000000007</v>
      </c>
      <c r="AE184" s="28">
        <v>8.6</v>
      </c>
      <c r="AF184" s="28">
        <v>6.3</v>
      </c>
      <c r="AG184" s="27">
        <v>10.5</v>
      </c>
      <c r="AH184" s="28">
        <v>9.8000000000000007</v>
      </c>
      <c r="AI184" s="28">
        <v>10</v>
      </c>
      <c r="AJ184" s="28">
        <v>10.6</v>
      </c>
      <c r="AK184" s="28"/>
      <c r="AL184" s="28"/>
      <c r="AM184" s="28"/>
      <c r="AN184" s="28">
        <v>25.7</v>
      </c>
      <c r="AO184" s="28">
        <v>34.299999999999997</v>
      </c>
      <c r="AP184" s="28">
        <v>53.5</v>
      </c>
      <c r="AQ184" s="27">
        <v>42</v>
      </c>
      <c r="AR184" s="28">
        <v>48.4</v>
      </c>
      <c r="AS184" s="28">
        <v>72.400000000000006</v>
      </c>
      <c r="AT184" s="28">
        <v>121.7</v>
      </c>
      <c r="AU184" s="28">
        <v>93.7</v>
      </c>
      <c r="AV184" s="27">
        <f>AVERAGE(C184:AU184)</f>
        <v>25.758333333333336</v>
      </c>
      <c r="AW184" s="27">
        <f>MAX(C184:AU184)</f>
        <v>121.7</v>
      </c>
      <c r="AX184" s="27">
        <f>MIN(C184:AU184)</f>
        <v>-1.2</v>
      </c>
      <c r="AY184" s="28" cm="1">
        <f t="array" ref="AY184">MAX(D184:AU184-C184:AT184)</f>
        <v>49.3</v>
      </c>
      <c r="AZ184" s="28" cm="1">
        <f t="array" ref="AZ184">MIN(D184:AU184-C184:AT184)</f>
        <v>-28</v>
      </c>
    </row>
    <row r="185" spans="1:52" s="26" customFormat="1" x14ac:dyDescent="0.25">
      <c r="A185" s="25" t="s">
        <v>9</v>
      </c>
      <c r="B185" s="26" t="str">
        <f>VLOOKUP(A185, country_to_continent!$A$2:$D$210, 4, FALSE)</f>
        <v>S. America</v>
      </c>
      <c r="C185" s="27"/>
      <c r="D185" s="28"/>
      <c r="E185" s="28"/>
      <c r="F185" s="28"/>
      <c r="G185" s="28"/>
      <c r="H185" s="28"/>
      <c r="I185" s="28"/>
      <c r="J185" s="28">
        <v>3.6</v>
      </c>
      <c r="K185" s="28">
        <v>3.1</v>
      </c>
      <c r="L185" s="28">
        <v>4</v>
      </c>
      <c r="M185" s="27">
        <v>5.8</v>
      </c>
      <c r="N185" s="28">
        <v>5.6</v>
      </c>
      <c r="O185" s="28">
        <v>3.9</v>
      </c>
      <c r="P185" s="28">
        <v>5.2</v>
      </c>
      <c r="Q185" s="28">
        <v>6.3</v>
      </c>
      <c r="R185" s="28">
        <v>3.4</v>
      </c>
      <c r="S185" s="28">
        <v>3.2</v>
      </c>
      <c r="T185" s="28">
        <v>3</v>
      </c>
      <c r="U185" s="28">
        <v>1.9</v>
      </c>
      <c r="V185" s="28">
        <v>2.2999999999999998</v>
      </c>
      <c r="W185" s="27">
        <v>4.0999999999999996</v>
      </c>
      <c r="X185" s="28">
        <v>2.9</v>
      </c>
      <c r="Y185" s="28">
        <v>3.3</v>
      </c>
      <c r="Z185" s="28">
        <v>3.7</v>
      </c>
      <c r="AA185" s="28">
        <v>2.5</v>
      </c>
      <c r="AB185" s="28">
        <v>3.4</v>
      </c>
      <c r="AC185" s="28">
        <v>3.6</v>
      </c>
      <c r="AD185" s="28">
        <v>5.4</v>
      </c>
      <c r="AE185" s="28">
        <v>9</v>
      </c>
      <c r="AF185" s="28">
        <v>-2.1</v>
      </c>
      <c r="AG185" s="27">
        <v>2.1</v>
      </c>
      <c r="AH185" s="28">
        <v>4.4000000000000004</v>
      </c>
      <c r="AI185" s="28">
        <v>0.6</v>
      </c>
      <c r="AJ185" s="28">
        <v>-2.4</v>
      </c>
      <c r="AK185" s="28">
        <v>0.4</v>
      </c>
      <c r="AL185" s="28">
        <v>0.5</v>
      </c>
      <c r="AM185" s="28">
        <v>-0.9</v>
      </c>
      <c r="AN185" s="28">
        <v>-1</v>
      </c>
      <c r="AO185" s="28">
        <v>3.6</v>
      </c>
      <c r="AP185" s="28">
        <v>3.9</v>
      </c>
      <c r="AQ185" s="27">
        <v>-1.3</v>
      </c>
      <c r="AR185" s="28">
        <v>0.7</v>
      </c>
      <c r="AS185" s="28">
        <v>5.5</v>
      </c>
      <c r="AT185" s="28">
        <v>4.5</v>
      </c>
      <c r="AU185" s="28">
        <v>2.2999999999999998</v>
      </c>
      <c r="AV185" s="27">
        <f>AVERAGE(C185:AU185)</f>
        <v>2.8947368421052633</v>
      </c>
      <c r="AW185" s="27">
        <f>MAX(C185:AU185)</f>
        <v>9</v>
      </c>
      <c r="AX185" s="27">
        <f>MIN(C185:AU185)</f>
        <v>-2.4</v>
      </c>
      <c r="AY185" s="28" cm="1">
        <f t="array" ref="AY185">MAX(D185:AU185-C185:AT185)</f>
        <v>4.8</v>
      </c>
      <c r="AZ185" s="28" cm="1">
        <f t="array" ref="AZ185">MIN(D185:AU185-C185:AT185)</f>
        <v>-11.1</v>
      </c>
    </row>
    <row r="186" spans="1:52" s="26" customFormat="1" x14ac:dyDescent="0.25">
      <c r="A186" s="25" t="s">
        <v>21</v>
      </c>
      <c r="B186" s="26" t="str">
        <f>VLOOKUP(A186, country_to_continent!$A$2:$D$210, 4, FALSE)</f>
        <v>S. America</v>
      </c>
      <c r="C186" s="27">
        <v>47.1</v>
      </c>
      <c r="D186" s="28">
        <v>32.1</v>
      </c>
      <c r="E186" s="28">
        <v>123.6</v>
      </c>
      <c r="F186" s="28">
        <v>275.60000000000002</v>
      </c>
      <c r="G186" s="28">
        <v>1281.3</v>
      </c>
      <c r="H186" s="28">
        <v>11749.6</v>
      </c>
      <c r="I186" s="28">
        <v>273.3</v>
      </c>
      <c r="J186" s="28">
        <v>14.6</v>
      </c>
      <c r="K186" s="28">
        <v>16</v>
      </c>
      <c r="L186" s="28">
        <v>15.2</v>
      </c>
      <c r="M186" s="27">
        <v>17.100000000000001</v>
      </c>
      <c r="N186" s="28">
        <v>21.4</v>
      </c>
      <c r="O186" s="28">
        <v>13</v>
      </c>
      <c r="P186" s="28">
        <v>8.5</v>
      </c>
      <c r="Q186" s="28">
        <v>7.9</v>
      </c>
      <c r="R186" s="28">
        <v>10.199999999999999</v>
      </c>
      <c r="S186" s="28">
        <v>12.4</v>
      </c>
      <c r="T186" s="28">
        <v>4.7</v>
      </c>
      <c r="U186" s="28">
        <v>7.7</v>
      </c>
      <c r="V186" s="28">
        <v>2.2000000000000002</v>
      </c>
      <c r="W186" s="27">
        <v>4.5999999999999996</v>
      </c>
      <c r="X186" s="28">
        <v>1.6</v>
      </c>
      <c r="Y186" s="28">
        <v>0.9</v>
      </c>
      <c r="Z186" s="28">
        <v>3.3</v>
      </c>
      <c r="AA186" s="28">
        <v>4.4000000000000004</v>
      </c>
      <c r="AB186" s="28">
        <v>5.4</v>
      </c>
      <c r="AC186" s="28">
        <v>4.3</v>
      </c>
      <c r="AD186" s="28">
        <v>6.7</v>
      </c>
      <c r="AE186" s="28">
        <v>14</v>
      </c>
      <c r="AF186" s="28">
        <v>3.3</v>
      </c>
      <c r="AG186" s="27">
        <v>2.5</v>
      </c>
      <c r="AH186" s="28">
        <v>9.9</v>
      </c>
      <c r="AI186" s="28">
        <v>4.5</v>
      </c>
      <c r="AJ186" s="28">
        <v>5.7</v>
      </c>
      <c r="AK186" s="28">
        <v>5.8</v>
      </c>
      <c r="AL186" s="28">
        <v>4.0999999999999996</v>
      </c>
      <c r="AM186" s="28">
        <v>3.6</v>
      </c>
      <c r="AN186" s="28">
        <v>2.8</v>
      </c>
      <c r="AO186" s="28">
        <v>2.2999999999999998</v>
      </c>
      <c r="AP186" s="28">
        <v>1.8</v>
      </c>
      <c r="AQ186" s="27">
        <v>0.9</v>
      </c>
      <c r="AR186" s="28">
        <v>0.7</v>
      </c>
      <c r="AS186" s="28">
        <v>1.7</v>
      </c>
      <c r="AT186" s="28">
        <v>3</v>
      </c>
      <c r="AU186" s="28">
        <v>4.4000000000000004</v>
      </c>
      <c r="AV186" s="27">
        <f>AVERAGE(C186:AU186)</f>
        <v>311.90444444444444</v>
      </c>
      <c r="AW186" s="27">
        <f>MAX(C186:AU186)</f>
        <v>11749.6</v>
      </c>
      <c r="AX186" s="27">
        <f>MIN(C186:AU186)</f>
        <v>0.7</v>
      </c>
      <c r="AY186" s="28" cm="1">
        <f t="array" ref="AY186">MAX(D186:AU186-C186:AT186)</f>
        <v>10468.300000000001</v>
      </c>
      <c r="AZ186" s="28" cm="1">
        <f t="array" ref="AZ186">MIN(D186:AU186-C186:AT186)</f>
        <v>-11476.300000000001</v>
      </c>
    </row>
    <row r="187" spans="1:52" s="26" customFormat="1" x14ac:dyDescent="0.25">
      <c r="A187" s="25" t="s">
        <v>24</v>
      </c>
      <c r="B187" s="26" t="str">
        <f>VLOOKUP(A187, country_to_continent!$A$2:$D$210, 4, FALSE)</f>
        <v>S. America</v>
      </c>
      <c r="C187" s="27">
        <v>90.2</v>
      </c>
      <c r="D187" s="28">
        <v>101.7</v>
      </c>
      <c r="E187" s="28">
        <v>100.6</v>
      </c>
      <c r="F187" s="28">
        <v>135</v>
      </c>
      <c r="G187" s="28">
        <v>192.1</v>
      </c>
      <c r="H187" s="28">
        <v>226</v>
      </c>
      <c r="I187" s="28">
        <v>147.1</v>
      </c>
      <c r="J187" s="28">
        <v>228.3</v>
      </c>
      <c r="K187" s="28">
        <v>629.1</v>
      </c>
      <c r="L187" s="28">
        <v>1430.7</v>
      </c>
      <c r="M187" s="27">
        <v>2947.7</v>
      </c>
      <c r="N187" s="28">
        <v>432.8</v>
      </c>
      <c r="O187" s="28">
        <v>952</v>
      </c>
      <c r="P187" s="28">
        <v>1927.4</v>
      </c>
      <c r="Q187" s="28">
        <v>2075.8000000000002</v>
      </c>
      <c r="R187" s="28">
        <v>66</v>
      </c>
      <c r="S187" s="28">
        <v>15.8</v>
      </c>
      <c r="T187" s="28">
        <v>6.9</v>
      </c>
      <c r="U187" s="28">
        <v>3.2</v>
      </c>
      <c r="V187" s="28">
        <v>4.9000000000000004</v>
      </c>
      <c r="W187" s="27">
        <v>7</v>
      </c>
      <c r="X187" s="28">
        <v>6.8</v>
      </c>
      <c r="Y187" s="28">
        <v>8.4</v>
      </c>
      <c r="Z187" s="28">
        <v>14.7</v>
      </c>
      <c r="AA187" s="28">
        <v>6.6</v>
      </c>
      <c r="AB187" s="28">
        <v>6.9</v>
      </c>
      <c r="AC187" s="28">
        <v>4.2</v>
      </c>
      <c r="AD187" s="28">
        <v>3.6</v>
      </c>
      <c r="AE187" s="28">
        <v>5.7</v>
      </c>
      <c r="AF187" s="28">
        <v>4.9000000000000004</v>
      </c>
      <c r="AG187" s="27">
        <v>5</v>
      </c>
      <c r="AH187" s="28">
        <v>6.6</v>
      </c>
      <c r="AI187" s="28">
        <v>5.4</v>
      </c>
      <c r="AJ187" s="28">
        <v>6.2</v>
      </c>
      <c r="AK187" s="28">
        <v>6.3</v>
      </c>
      <c r="AL187" s="28">
        <v>9</v>
      </c>
      <c r="AM187" s="28">
        <v>8.6999999999999993</v>
      </c>
      <c r="AN187" s="28">
        <v>3.4</v>
      </c>
      <c r="AO187" s="28">
        <v>3.7</v>
      </c>
      <c r="AP187" s="28">
        <v>3.7</v>
      </c>
      <c r="AQ187" s="27">
        <v>3.2</v>
      </c>
      <c r="AR187" s="28">
        <v>8.3000000000000007</v>
      </c>
      <c r="AS187" s="28">
        <v>9.3000000000000007</v>
      </c>
      <c r="AT187" s="28">
        <v>4.7</v>
      </c>
      <c r="AU187" s="28">
        <v>4.5</v>
      </c>
      <c r="AV187" s="27">
        <f>AVERAGE(C187:AU187)</f>
        <v>263.78000000000003</v>
      </c>
      <c r="AW187" s="27">
        <f>MAX(C187:AU187)</f>
        <v>2947.7</v>
      </c>
      <c r="AX187" s="27">
        <f>MIN(C187:AU187)</f>
        <v>3.2</v>
      </c>
      <c r="AY187" s="28" cm="1">
        <f t="array" ref="AY187">MAX(D187:AU187-C187:AT187)</f>
        <v>1516.9999999999998</v>
      </c>
      <c r="AZ187" s="28" cm="1">
        <f t="array" ref="AZ187">MIN(D187:AU187-C187:AT187)</f>
        <v>-2514.8999999999996</v>
      </c>
    </row>
    <row r="188" spans="1:52" s="26" customFormat="1" x14ac:dyDescent="0.25">
      <c r="A188" s="25" t="s">
        <v>34</v>
      </c>
      <c r="B188" s="26" t="str">
        <f>VLOOKUP(A188, country_to_continent!$A$2:$D$210, 4, FALSE)</f>
        <v>S. America</v>
      </c>
      <c r="C188" s="27">
        <v>35.1</v>
      </c>
      <c r="D188" s="28">
        <v>19.7</v>
      </c>
      <c r="E188" s="28">
        <v>9.9</v>
      </c>
      <c r="F188" s="28">
        <v>27.3</v>
      </c>
      <c r="G188" s="28">
        <v>19.899999999999999</v>
      </c>
      <c r="H188" s="28">
        <v>30.7</v>
      </c>
      <c r="I188" s="28">
        <v>19.5</v>
      </c>
      <c r="J188" s="28">
        <v>19.899999999999999</v>
      </c>
      <c r="K188" s="28">
        <v>14.7</v>
      </c>
      <c r="L188" s="28">
        <v>17</v>
      </c>
      <c r="M188" s="27">
        <v>26</v>
      </c>
      <c r="N188" s="28">
        <v>21.8</v>
      </c>
      <c r="O188" s="28">
        <v>15.5</v>
      </c>
      <c r="P188" s="28">
        <v>12.7</v>
      </c>
      <c r="Q188" s="28">
        <v>11.5</v>
      </c>
      <c r="R188" s="28">
        <v>8.1999999999999993</v>
      </c>
      <c r="S188" s="28">
        <v>7.4</v>
      </c>
      <c r="T188" s="28">
        <v>6.1</v>
      </c>
      <c r="U188" s="28">
        <v>5.0999999999999996</v>
      </c>
      <c r="V188" s="28">
        <v>3.3</v>
      </c>
      <c r="W188" s="27">
        <v>3.8</v>
      </c>
      <c r="X188" s="28">
        <v>3.6</v>
      </c>
      <c r="Y188" s="28">
        <v>2.5</v>
      </c>
      <c r="Z188" s="28">
        <v>2.8</v>
      </c>
      <c r="AA188" s="28">
        <v>1.1000000000000001</v>
      </c>
      <c r="AB188" s="28">
        <v>3.1</v>
      </c>
      <c r="AC188" s="28">
        <v>3.4</v>
      </c>
      <c r="AD188" s="28">
        <v>4.4000000000000004</v>
      </c>
      <c r="AE188" s="28">
        <v>8.6999999999999993</v>
      </c>
      <c r="AF188" s="28">
        <v>1.5</v>
      </c>
      <c r="AG188" s="27">
        <v>1.4</v>
      </c>
      <c r="AH188" s="28">
        <v>3.3</v>
      </c>
      <c r="AI188" s="28">
        <v>3</v>
      </c>
      <c r="AJ188" s="28">
        <v>1.8</v>
      </c>
      <c r="AK188" s="28">
        <v>4.7</v>
      </c>
      <c r="AL188" s="28">
        <v>4.3</v>
      </c>
      <c r="AM188" s="28">
        <v>3.8</v>
      </c>
      <c r="AN188" s="28">
        <v>2.2000000000000002</v>
      </c>
      <c r="AO188" s="28">
        <v>2.2999999999999998</v>
      </c>
      <c r="AP188" s="28">
        <v>2.2000000000000002</v>
      </c>
      <c r="AQ188" s="27">
        <v>3</v>
      </c>
      <c r="AR188" s="28">
        <v>4.5</v>
      </c>
      <c r="AS188" s="28">
        <v>11.6</v>
      </c>
      <c r="AT188" s="28">
        <v>7.8</v>
      </c>
      <c r="AU188" s="28">
        <v>3.6</v>
      </c>
      <c r="AV188" s="27">
        <f>AVERAGE(C188:AU188)</f>
        <v>9.4600000000000026</v>
      </c>
      <c r="AW188" s="27">
        <f>MAX(C188:AU188)</f>
        <v>35.1</v>
      </c>
      <c r="AX188" s="27">
        <f>MIN(C188:AU188)</f>
        <v>1.1000000000000001</v>
      </c>
      <c r="AY188" s="28" cm="1">
        <f t="array" ref="AY188">MAX(D188:AU188-C188:AT188)</f>
        <v>17.399999999999999</v>
      </c>
      <c r="AZ188" s="28" cm="1">
        <f t="array" ref="AZ188">MIN(D188:AU188-C188:AT188)</f>
        <v>-15.400000000000002</v>
      </c>
    </row>
    <row r="189" spans="1:52" s="26" customFormat="1" x14ac:dyDescent="0.25">
      <c r="A189" s="25" t="s">
        <v>35</v>
      </c>
      <c r="B189" s="26" t="str">
        <f>VLOOKUP(A189, country_to_continent!$A$2:$D$210, 4, FALSE)</f>
        <v>S. America</v>
      </c>
      <c r="C189" s="27">
        <v>25.9</v>
      </c>
      <c r="D189" s="28">
        <v>27.4</v>
      </c>
      <c r="E189" s="28">
        <v>24.9</v>
      </c>
      <c r="F189" s="28">
        <v>19.5</v>
      </c>
      <c r="G189" s="28">
        <v>16.3</v>
      </c>
      <c r="H189" s="28">
        <v>23.9</v>
      </c>
      <c r="I189" s="28">
        <v>18.8</v>
      </c>
      <c r="J189" s="28">
        <v>23.3</v>
      </c>
      <c r="K189" s="28">
        <v>28.1</v>
      </c>
      <c r="L189" s="28">
        <v>25.9</v>
      </c>
      <c r="M189" s="27">
        <v>29.1</v>
      </c>
      <c r="N189" s="28">
        <v>30.3</v>
      </c>
      <c r="O189" s="28">
        <v>27</v>
      </c>
      <c r="P189" s="28">
        <v>22.4</v>
      </c>
      <c r="Q189" s="28">
        <v>22.9</v>
      </c>
      <c r="R189" s="28">
        <v>20.9</v>
      </c>
      <c r="S189" s="28">
        <v>20.8</v>
      </c>
      <c r="T189" s="28">
        <v>18.5</v>
      </c>
      <c r="U189" s="28">
        <v>18.7</v>
      </c>
      <c r="V189" s="28">
        <v>10.9</v>
      </c>
      <c r="W189" s="27">
        <v>9.1999999999999993</v>
      </c>
      <c r="X189" s="28">
        <v>8</v>
      </c>
      <c r="Y189" s="28">
        <v>6.3</v>
      </c>
      <c r="Z189" s="28">
        <v>7.1</v>
      </c>
      <c r="AA189" s="28">
        <v>5.9</v>
      </c>
      <c r="AB189" s="28">
        <v>5</v>
      </c>
      <c r="AC189" s="28">
        <v>4.3</v>
      </c>
      <c r="AD189" s="28">
        <v>5.5</v>
      </c>
      <c r="AE189" s="28">
        <v>7</v>
      </c>
      <c r="AF189" s="28">
        <v>4.2</v>
      </c>
      <c r="AG189" s="27">
        <v>2.2999999999999998</v>
      </c>
      <c r="AH189" s="28">
        <v>3.4</v>
      </c>
      <c r="AI189" s="28">
        <v>3.2</v>
      </c>
      <c r="AJ189" s="28">
        <v>2</v>
      </c>
      <c r="AK189" s="28">
        <v>2.9</v>
      </c>
      <c r="AL189" s="28">
        <v>5</v>
      </c>
      <c r="AM189" s="28">
        <v>7.5</v>
      </c>
      <c r="AN189" s="28">
        <v>4.3</v>
      </c>
      <c r="AO189" s="28">
        <v>3.2</v>
      </c>
      <c r="AP189" s="28">
        <v>3.5</v>
      </c>
      <c r="AQ189" s="27">
        <v>2.5</v>
      </c>
      <c r="AR189" s="28">
        <v>3.5</v>
      </c>
      <c r="AS189" s="28">
        <v>10.199999999999999</v>
      </c>
      <c r="AT189" s="28">
        <v>11.4</v>
      </c>
      <c r="AU189" s="28">
        <v>5.2</v>
      </c>
      <c r="AV189" s="27">
        <f>AVERAGE(C189:AU189)</f>
        <v>13.068888888888889</v>
      </c>
      <c r="AW189" s="27">
        <f>MAX(C189:AU189)</f>
        <v>30.3</v>
      </c>
      <c r="AX189" s="27">
        <f>MIN(C189:AU189)</f>
        <v>2</v>
      </c>
      <c r="AY189" s="28" cm="1">
        <f t="array" ref="AY189">MAX(D189:AU189-C189:AT189)</f>
        <v>7.5999999999999979</v>
      </c>
      <c r="AZ189" s="28" cm="1">
        <f t="array" ref="AZ189">MIN(D189:AU189-C189:AT189)</f>
        <v>-7.7999999999999989</v>
      </c>
    </row>
    <row r="190" spans="1:52" s="26" customFormat="1" x14ac:dyDescent="0.25">
      <c r="A190" s="25" t="s">
        <v>46</v>
      </c>
      <c r="B190" s="26" t="str">
        <f>VLOOKUP(A190, country_to_continent!$A$2:$D$210, 4, FALSE)</f>
        <v>S. America</v>
      </c>
      <c r="C190" s="27">
        <v>13</v>
      </c>
      <c r="D190" s="28">
        <v>16.399999999999999</v>
      </c>
      <c r="E190" s="28">
        <v>16.3</v>
      </c>
      <c r="F190" s="28">
        <v>48.4</v>
      </c>
      <c r="G190" s="28">
        <v>31.2</v>
      </c>
      <c r="H190" s="28">
        <v>28</v>
      </c>
      <c r="I190" s="28">
        <v>23</v>
      </c>
      <c r="J190" s="28">
        <v>29.5</v>
      </c>
      <c r="K190" s="28">
        <v>58.2</v>
      </c>
      <c r="L190" s="28">
        <v>75.599999999999994</v>
      </c>
      <c r="M190" s="27">
        <v>48.5</v>
      </c>
      <c r="N190" s="28">
        <v>48.8</v>
      </c>
      <c r="O190" s="28">
        <v>54.3</v>
      </c>
      <c r="P190" s="28">
        <v>45</v>
      </c>
      <c r="Q190" s="28">
        <v>27.4</v>
      </c>
      <c r="R190" s="28">
        <v>22.9</v>
      </c>
      <c r="S190" s="28">
        <v>24.4</v>
      </c>
      <c r="T190" s="28">
        <v>30.6</v>
      </c>
      <c r="U190" s="28">
        <v>36.1</v>
      </c>
      <c r="V190" s="28">
        <v>52.2</v>
      </c>
      <c r="W190" s="27">
        <v>96.1</v>
      </c>
      <c r="X190" s="28">
        <v>37.700000000000003</v>
      </c>
      <c r="Y190" s="28">
        <v>12.5</v>
      </c>
      <c r="Z190" s="28">
        <v>7.9</v>
      </c>
      <c r="AA190" s="28">
        <v>2.7</v>
      </c>
      <c r="AB190" s="28">
        <v>2.2000000000000002</v>
      </c>
      <c r="AC190" s="28">
        <v>3.3</v>
      </c>
      <c r="AD190" s="28">
        <v>2.2999999999999998</v>
      </c>
      <c r="AE190" s="28">
        <v>8.4</v>
      </c>
      <c r="AF190" s="28">
        <v>5.2</v>
      </c>
      <c r="AG190" s="27">
        <v>3.6</v>
      </c>
      <c r="AH190" s="28">
        <v>4.5</v>
      </c>
      <c r="AI190" s="28">
        <v>5.0999999999999996</v>
      </c>
      <c r="AJ190" s="28">
        <v>2.7</v>
      </c>
      <c r="AK190" s="28">
        <v>3.6</v>
      </c>
      <c r="AL190" s="28">
        <v>4</v>
      </c>
      <c r="AM190" s="28">
        <v>1.7</v>
      </c>
      <c r="AN190" s="28">
        <v>0.4</v>
      </c>
      <c r="AO190" s="28">
        <v>-0.2</v>
      </c>
      <c r="AP190" s="28">
        <v>0.3</v>
      </c>
      <c r="AQ190" s="27">
        <v>-0.3</v>
      </c>
      <c r="AR190" s="28">
        <v>0.1</v>
      </c>
      <c r="AS190" s="28">
        <v>3.5</v>
      </c>
      <c r="AT190" s="28">
        <v>2.2999999999999998</v>
      </c>
      <c r="AU190" s="28">
        <v>1.8</v>
      </c>
      <c r="AV190" s="27">
        <f>AVERAGE(C190:AU190)</f>
        <v>20.91555555555556</v>
      </c>
      <c r="AW190" s="27">
        <f>MAX(C190:AU190)</f>
        <v>96.1</v>
      </c>
      <c r="AX190" s="27">
        <f>MIN(C190:AU190)</f>
        <v>-0.3</v>
      </c>
      <c r="AY190" s="28" cm="1">
        <f t="array" ref="AY190">MAX(D190:AU190-C190:AT190)</f>
        <v>43.899999999999991</v>
      </c>
      <c r="AZ190" s="28" cm="1">
        <f t="array" ref="AZ190">MIN(D190:AU190-C190:AT190)</f>
        <v>-58.399999999999991</v>
      </c>
    </row>
    <row r="191" spans="1:52" s="26" customFormat="1" x14ac:dyDescent="0.25">
      <c r="A191" s="25" t="s">
        <v>66</v>
      </c>
      <c r="B191" s="26" t="str">
        <f>VLOOKUP(A191, country_to_continent!$A$2:$D$210, 4, FALSE)</f>
        <v>S. America</v>
      </c>
      <c r="C191" s="27">
        <v>14.1</v>
      </c>
      <c r="D191" s="28">
        <v>22.2</v>
      </c>
      <c r="E191" s="28">
        <v>20.6</v>
      </c>
      <c r="F191" s="28">
        <v>15.3</v>
      </c>
      <c r="G191" s="28">
        <v>25.1</v>
      </c>
      <c r="H191" s="28">
        <v>15</v>
      </c>
      <c r="I191" s="28">
        <v>7.9</v>
      </c>
      <c r="J191" s="28">
        <v>28.7</v>
      </c>
      <c r="K191" s="28">
        <v>39.9</v>
      </c>
      <c r="L191" s="28">
        <v>89.5</v>
      </c>
      <c r="M191" s="27">
        <v>64.3</v>
      </c>
      <c r="N191" s="28">
        <v>103.1</v>
      </c>
      <c r="O191" s="28">
        <v>26.7</v>
      </c>
      <c r="P191" s="28">
        <v>8.4</v>
      </c>
      <c r="Q191" s="28">
        <v>12.4</v>
      </c>
      <c r="R191" s="28">
        <v>12.2</v>
      </c>
      <c r="S191" s="28">
        <v>7.1</v>
      </c>
      <c r="T191" s="28">
        <v>3.6</v>
      </c>
      <c r="U191" s="28">
        <v>4.5999999999999996</v>
      </c>
      <c r="V191" s="28">
        <v>7.5</v>
      </c>
      <c r="W191" s="27">
        <v>6.1</v>
      </c>
      <c r="X191" s="28">
        <v>2.6</v>
      </c>
      <c r="Y191" s="28">
        <v>5.4</v>
      </c>
      <c r="Z191" s="28">
        <v>6</v>
      </c>
      <c r="AA191" s="28">
        <v>4.7</v>
      </c>
      <c r="AB191" s="28">
        <v>6.9</v>
      </c>
      <c r="AC191" s="28">
        <v>6.7</v>
      </c>
      <c r="AD191" s="28">
        <v>12.2</v>
      </c>
      <c r="AE191" s="28">
        <v>8.1</v>
      </c>
      <c r="AF191" s="28">
        <v>3</v>
      </c>
      <c r="AG191" s="27">
        <v>4.3</v>
      </c>
      <c r="AH191" s="28">
        <v>4.4000000000000004</v>
      </c>
      <c r="AI191" s="28">
        <v>2.4</v>
      </c>
      <c r="AJ191" s="28">
        <v>1.9</v>
      </c>
      <c r="AK191" s="28">
        <v>0.7</v>
      </c>
      <c r="AL191" s="28">
        <v>-0.9</v>
      </c>
      <c r="AM191" s="28">
        <v>0.8</v>
      </c>
      <c r="AN191" s="28">
        <v>1.9</v>
      </c>
      <c r="AO191" s="28">
        <v>1.3</v>
      </c>
      <c r="AP191" s="28">
        <v>2.1</v>
      </c>
      <c r="AQ191" s="27">
        <v>1.2</v>
      </c>
      <c r="AR191" s="28">
        <v>3.3</v>
      </c>
      <c r="AS191" s="28">
        <v>6.5</v>
      </c>
      <c r="AT191" s="28">
        <v>5.5</v>
      </c>
      <c r="AU191" s="28">
        <v>4.7</v>
      </c>
      <c r="AV191" s="27">
        <f>AVERAGE(C191:AU191)</f>
        <v>14.000000000000002</v>
      </c>
      <c r="AW191" s="27">
        <f>MAX(C191:AU191)</f>
        <v>103.1</v>
      </c>
      <c r="AX191" s="27">
        <f>MIN(C191:AU191)</f>
        <v>-0.9</v>
      </c>
      <c r="AY191" s="28" cm="1">
        <f t="array" ref="AY191">MAX(D191:AU191-C191:AT191)</f>
        <v>49.6</v>
      </c>
      <c r="AZ191" s="28" cm="1">
        <f t="array" ref="AZ191">MIN(D191:AU191-C191:AT191)</f>
        <v>-76.399999999999991</v>
      </c>
    </row>
    <row r="192" spans="1:52" s="26" customFormat="1" x14ac:dyDescent="0.25">
      <c r="A192" s="25" t="s">
        <v>127</v>
      </c>
      <c r="B192" s="26" t="str">
        <f>VLOOKUP(A192, country_to_continent!$A$2:$D$210, 4, FALSE)</f>
        <v>S. America</v>
      </c>
      <c r="C192" s="27">
        <v>22.5</v>
      </c>
      <c r="D192" s="28">
        <v>13.8</v>
      </c>
      <c r="E192" s="28">
        <v>5.4</v>
      </c>
      <c r="F192" s="28">
        <v>12.8</v>
      </c>
      <c r="G192" s="28">
        <v>20.9</v>
      </c>
      <c r="H192" s="28">
        <v>24.8</v>
      </c>
      <c r="I192" s="28">
        <v>31.7</v>
      </c>
      <c r="J192" s="28">
        <v>21.7</v>
      </c>
      <c r="K192" s="28">
        <v>22.6</v>
      </c>
      <c r="L192" s="28">
        <v>25.6</v>
      </c>
      <c r="M192" s="27">
        <v>38.200000000000003</v>
      </c>
      <c r="N192" s="28">
        <v>24.3</v>
      </c>
      <c r="O192" s="28">
        <v>15.1</v>
      </c>
      <c r="P192" s="28">
        <v>18.3</v>
      </c>
      <c r="Q192" s="28">
        <v>20.6</v>
      </c>
      <c r="R192" s="28">
        <v>13.4</v>
      </c>
      <c r="S192" s="28">
        <v>9.8000000000000007</v>
      </c>
      <c r="T192" s="28">
        <v>7</v>
      </c>
      <c r="U192" s="28">
        <v>11.6</v>
      </c>
      <c r="V192" s="28">
        <v>6.8</v>
      </c>
      <c r="W192" s="27">
        <v>9</v>
      </c>
      <c r="X192" s="28">
        <v>7.3</v>
      </c>
      <c r="Y192" s="28">
        <v>10.5</v>
      </c>
      <c r="Z192" s="28">
        <v>14.2</v>
      </c>
      <c r="AA192" s="28">
        <v>4.3</v>
      </c>
      <c r="AB192" s="28">
        <v>6.8</v>
      </c>
      <c r="AC192" s="28">
        <v>9.6</v>
      </c>
      <c r="AD192" s="28">
        <v>8.1</v>
      </c>
      <c r="AE192" s="28">
        <v>10.199999999999999</v>
      </c>
      <c r="AF192" s="28">
        <v>2.6</v>
      </c>
      <c r="AG192" s="27">
        <v>4.7</v>
      </c>
      <c r="AH192" s="28">
        <v>8.3000000000000007</v>
      </c>
      <c r="AI192" s="28">
        <v>3.7</v>
      </c>
      <c r="AJ192" s="28">
        <v>2.7</v>
      </c>
      <c r="AK192" s="28">
        <v>5</v>
      </c>
      <c r="AL192" s="28">
        <v>3.1</v>
      </c>
      <c r="AM192" s="28">
        <v>4.0999999999999996</v>
      </c>
      <c r="AN192" s="28">
        <v>3.6</v>
      </c>
      <c r="AO192" s="28">
        <v>4</v>
      </c>
      <c r="AP192" s="28">
        <v>2.8</v>
      </c>
      <c r="AQ192" s="27">
        <v>1.8</v>
      </c>
      <c r="AR192" s="28">
        <v>4.8</v>
      </c>
      <c r="AS192" s="28">
        <v>9.8000000000000007</v>
      </c>
      <c r="AT192" s="28">
        <v>4.7</v>
      </c>
      <c r="AU192" s="28">
        <v>4.0999999999999996</v>
      </c>
      <c r="AV192" s="27">
        <f>AVERAGE(C192:AU192)</f>
        <v>11.482222222222228</v>
      </c>
      <c r="AW192" s="27">
        <f>MAX(C192:AU192)</f>
        <v>38.200000000000003</v>
      </c>
      <c r="AX192" s="27">
        <f>MIN(C192:AU192)</f>
        <v>1.8</v>
      </c>
      <c r="AY192" s="28" cm="1">
        <f t="array" ref="AY192">MAX(D192:AU192-C192:AT192)</f>
        <v>12.600000000000001</v>
      </c>
      <c r="AZ192" s="28" cm="1">
        <f t="array" ref="AZ192">MIN(D192:AU192-C192:AT192)</f>
        <v>-13.900000000000002</v>
      </c>
    </row>
    <row r="193" spans="1:52" s="26" customFormat="1" x14ac:dyDescent="0.25">
      <c r="A193" s="25" t="s">
        <v>128</v>
      </c>
      <c r="B193" s="26" t="str">
        <f>VLOOKUP(A193, country_to_continent!$A$2:$D$210, 4, FALSE)</f>
        <v>S. America</v>
      </c>
      <c r="C193" s="27">
        <v>59.1</v>
      </c>
      <c r="D193" s="28">
        <v>75.400000000000006</v>
      </c>
      <c r="E193" s="28">
        <v>64.5</v>
      </c>
      <c r="F193" s="28">
        <v>111.1</v>
      </c>
      <c r="G193" s="28">
        <v>110.2</v>
      </c>
      <c r="H193" s="28">
        <v>163.4</v>
      </c>
      <c r="I193" s="28">
        <v>77.900000000000006</v>
      </c>
      <c r="J193" s="28">
        <v>85.8</v>
      </c>
      <c r="K193" s="28">
        <v>667</v>
      </c>
      <c r="L193" s="28">
        <v>3398.3</v>
      </c>
      <c r="M193" s="27">
        <v>7481.7</v>
      </c>
      <c r="N193" s="28">
        <v>409.5</v>
      </c>
      <c r="O193" s="28">
        <v>73.5</v>
      </c>
      <c r="P193" s="28">
        <v>48.6</v>
      </c>
      <c r="Q193" s="28">
        <v>23.7</v>
      </c>
      <c r="R193" s="28">
        <v>11.1</v>
      </c>
      <c r="S193" s="28">
        <v>11.5</v>
      </c>
      <c r="T193" s="28">
        <v>8.5</v>
      </c>
      <c r="U193" s="28">
        <v>7.3</v>
      </c>
      <c r="V193" s="28">
        <v>3.5</v>
      </c>
      <c r="W193" s="27">
        <v>3.8</v>
      </c>
      <c r="X193" s="28">
        <v>2</v>
      </c>
      <c r="Y193" s="28">
        <v>0.2</v>
      </c>
      <c r="Z193" s="28">
        <v>2.2999999999999998</v>
      </c>
      <c r="AA193" s="28">
        <v>3.7</v>
      </c>
      <c r="AB193" s="28">
        <v>1.6</v>
      </c>
      <c r="AC193" s="28">
        <v>2</v>
      </c>
      <c r="AD193" s="28">
        <v>1.8</v>
      </c>
      <c r="AE193" s="28">
        <v>5.8</v>
      </c>
      <c r="AF193" s="28">
        <v>2.9</v>
      </c>
      <c r="AG193" s="27">
        <v>1.5</v>
      </c>
      <c r="AH193" s="28">
        <v>3.4</v>
      </c>
      <c r="AI193" s="28">
        <v>3.7</v>
      </c>
      <c r="AJ193" s="28">
        <v>2.8</v>
      </c>
      <c r="AK193" s="28">
        <v>3.2</v>
      </c>
      <c r="AL193" s="28">
        <v>3.5</v>
      </c>
      <c r="AM193" s="28">
        <v>3.6</v>
      </c>
      <c r="AN193" s="28">
        <v>2.8</v>
      </c>
      <c r="AO193" s="28">
        <v>1.3</v>
      </c>
      <c r="AP193" s="28">
        <v>2.1</v>
      </c>
      <c r="AQ193" s="27">
        <v>1.8</v>
      </c>
      <c r="AR193" s="28">
        <v>4</v>
      </c>
      <c r="AS193" s="28">
        <v>7.9</v>
      </c>
      <c r="AT193" s="28">
        <v>6.5</v>
      </c>
      <c r="AU193" s="28">
        <v>2.9</v>
      </c>
      <c r="AV193" s="27">
        <f>AVERAGE(C193:AU193)</f>
        <v>288.19333333333333</v>
      </c>
      <c r="AW193" s="27">
        <f>MAX(C193:AU193)</f>
        <v>7481.7</v>
      </c>
      <c r="AX193" s="27">
        <f>MIN(C193:AU193)</f>
        <v>0.2</v>
      </c>
      <c r="AY193" s="28" cm="1">
        <f t="array" ref="AY193">MAX(D193:AU193-C193:AT193)</f>
        <v>4083.3999999999996</v>
      </c>
      <c r="AZ193" s="28" cm="1">
        <f t="array" ref="AZ193">MIN(D193:AU193-C193:AT193)</f>
        <v>-7072.2</v>
      </c>
    </row>
    <row r="194" spans="1:52" s="26" customFormat="1" x14ac:dyDescent="0.25">
      <c r="A194" s="25" t="s">
        <v>138</v>
      </c>
      <c r="B194" s="26" t="str">
        <f>VLOOKUP(A194, country_to_continent!$A$2:$D$210, 4, FALSE)</f>
        <v>S. America</v>
      </c>
      <c r="C194" s="27">
        <v>17.2</v>
      </c>
      <c r="D194" s="28">
        <v>17.5</v>
      </c>
      <c r="E194" s="28">
        <v>7.2</v>
      </c>
      <c r="F194" s="28">
        <v>5.5</v>
      </c>
      <c r="G194" s="28">
        <v>2.7</v>
      </c>
      <c r="H194" s="28">
        <v>2.1</v>
      </c>
      <c r="I194" s="28">
        <v>1.2</v>
      </c>
      <c r="J194" s="28">
        <v>2.9</v>
      </c>
      <c r="K194" s="28">
        <v>0.3</v>
      </c>
      <c r="L194" s="28">
        <v>2.6</v>
      </c>
      <c r="M194" s="27">
        <v>7.2</v>
      </c>
      <c r="N194" s="28">
        <v>5.9</v>
      </c>
      <c r="O194" s="28">
        <v>3.8</v>
      </c>
      <c r="P194" s="28">
        <v>4.3</v>
      </c>
      <c r="Q194" s="28">
        <v>0.4</v>
      </c>
      <c r="R194" s="28">
        <v>2.4</v>
      </c>
      <c r="S194" s="28">
        <v>4.4000000000000004</v>
      </c>
      <c r="T194" s="28">
        <v>0.5</v>
      </c>
      <c r="U194" s="28">
        <v>2.1</v>
      </c>
      <c r="V194" s="28">
        <v>1</v>
      </c>
      <c r="W194" s="27">
        <v>0.2</v>
      </c>
      <c r="X194" s="28">
        <v>1.9</v>
      </c>
      <c r="Y194" s="28">
        <v>0.7</v>
      </c>
      <c r="Z194" s="28">
        <v>0.1</v>
      </c>
      <c r="AA194" s="28">
        <v>2.9</v>
      </c>
      <c r="AB194" s="28">
        <v>3.4</v>
      </c>
      <c r="AC194" s="28">
        <v>3</v>
      </c>
      <c r="AD194" s="28">
        <v>7</v>
      </c>
      <c r="AE194" s="28">
        <v>10.1</v>
      </c>
      <c r="AF194" s="28">
        <v>0.4</v>
      </c>
      <c r="AG194" s="27">
        <v>0.8</v>
      </c>
      <c r="AH194" s="28">
        <v>3.2</v>
      </c>
      <c r="AI194" s="28">
        <v>2.6</v>
      </c>
      <c r="AJ194" s="28">
        <v>0.8</v>
      </c>
      <c r="AK194" s="28">
        <v>0.2</v>
      </c>
      <c r="AL194" s="28">
        <v>-1.7</v>
      </c>
      <c r="AM194" s="28">
        <v>-0.2</v>
      </c>
      <c r="AN194" s="28">
        <v>2.2000000000000002</v>
      </c>
      <c r="AO194" s="28">
        <v>2.2999999999999998</v>
      </c>
      <c r="AP194" s="28">
        <v>0.9</v>
      </c>
      <c r="AQ194" s="27">
        <v>-0.6</v>
      </c>
      <c r="AR194" s="28">
        <v>1.6</v>
      </c>
      <c r="AS194" s="28">
        <v>5.7</v>
      </c>
      <c r="AT194" s="28">
        <v>4.4000000000000004</v>
      </c>
      <c r="AU194" s="28">
        <v>2.4</v>
      </c>
      <c r="AV194" s="27">
        <f>AVERAGE(C194:AU194)</f>
        <v>3.2333333333333338</v>
      </c>
      <c r="AW194" s="27">
        <f>MAX(C194:AU194)</f>
        <v>17.5</v>
      </c>
      <c r="AX194" s="27">
        <f>MIN(C194:AU194)</f>
        <v>-1.7</v>
      </c>
      <c r="AY194" s="28" cm="1">
        <f t="array" ref="AY194">MAX(D194:AU194-C194:AT194)</f>
        <v>4.5999999999999996</v>
      </c>
      <c r="AZ194" s="28" cm="1">
        <f t="array" ref="AZ194">MIN(D194:AU194-C194:AT194)</f>
        <v>-10.3</v>
      </c>
    </row>
    <row r="195" spans="1:52" s="26" customFormat="1" x14ac:dyDescent="0.25">
      <c r="A195" s="25" t="s">
        <v>155</v>
      </c>
      <c r="B195" s="26" t="str">
        <f>VLOOKUP(A195, country_to_continent!$A$2:$D$210, 4, FALSE)</f>
        <v>S. America</v>
      </c>
      <c r="C195" s="27">
        <v>14.2</v>
      </c>
      <c r="D195" s="28">
        <v>8.6999999999999993</v>
      </c>
      <c r="E195" s="28">
        <v>7.1</v>
      </c>
      <c r="F195" s="28">
        <v>4.4000000000000004</v>
      </c>
      <c r="G195" s="28">
        <v>3.7</v>
      </c>
      <c r="H195" s="28">
        <v>10.9</v>
      </c>
      <c r="I195" s="28">
        <v>18.7</v>
      </c>
      <c r="J195" s="28">
        <v>53.4</v>
      </c>
      <c r="K195" s="28">
        <v>7.3</v>
      </c>
      <c r="L195" s="28">
        <v>0.8</v>
      </c>
      <c r="M195" s="27">
        <v>21.8</v>
      </c>
      <c r="N195" s="28">
        <v>10.5</v>
      </c>
      <c r="O195" s="28">
        <v>21.3</v>
      </c>
      <c r="P195" s="28">
        <v>79.3</v>
      </c>
      <c r="Q195" s="28">
        <v>142.80000000000001</v>
      </c>
      <c r="R195" s="28">
        <v>24.2</v>
      </c>
      <c r="S195" s="28">
        <v>2.8</v>
      </c>
      <c r="T195" s="28">
        <v>6.1</v>
      </c>
      <c r="U195" s="28">
        <v>11.2</v>
      </c>
      <c r="V195" s="28">
        <v>60.5</v>
      </c>
      <c r="W195" s="27">
        <v>29.6</v>
      </c>
      <c r="X195" s="28">
        <v>34.4</v>
      </c>
      <c r="Y195" s="28">
        <v>15.5</v>
      </c>
      <c r="Z195" s="28">
        <v>23</v>
      </c>
      <c r="AA195" s="28">
        <v>9.1</v>
      </c>
      <c r="AB195" s="28">
        <v>14</v>
      </c>
      <c r="AC195" s="28">
        <v>11.3</v>
      </c>
      <c r="AD195" s="28">
        <v>6.4</v>
      </c>
      <c r="AE195" s="28">
        <v>14.7</v>
      </c>
      <c r="AF195" s="28">
        <v>-0.3</v>
      </c>
      <c r="AG195" s="27">
        <v>6.9</v>
      </c>
      <c r="AH195" s="28">
        <v>17.7</v>
      </c>
      <c r="AI195" s="28">
        <v>5</v>
      </c>
      <c r="AJ195" s="28">
        <v>1.9</v>
      </c>
      <c r="AK195" s="28">
        <v>3.4</v>
      </c>
      <c r="AL195" s="28">
        <v>6.9</v>
      </c>
      <c r="AM195" s="28">
        <v>55.5</v>
      </c>
      <c r="AN195" s="28">
        <v>22</v>
      </c>
      <c r="AO195" s="28">
        <v>6.9</v>
      </c>
      <c r="AP195" s="28">
        <v>4.4000000000000004</v>
      </c>
      <c r="AQ195" s="27">
        <v>34.9</v>
      </c>
      <c r="AR195" s="28">
        <v>59.1</v>
      </c>
      <c r="AS195" s="28">
        <v>52.4</v>
      </c>
      <c r="AT195" s="28">
        <v>53.3</v>
      </c>
      <c r="AU195" s="28">
        <v>30.9</v>
      </c>
      <c r="AV195" s="27">
        <f>AVERAGE(C195:AU195)</f>
        <v>22.857777777777777</v>
      </c>
      <c r="AW195" s="27">
        <f>MAX(C195:AU195)</f>
        <v>142.80000000000001</v>
      </c>
      <c r="AX195" s="27">
        <f>MIN(C195:AU195)</f>
        <v>-0.3</v>
      </c>
      <c r="AY195" s="28" cm="1">
        <f t="array" ref="AY195">MAX(D195:AU195-C195:AT195)</f>
        <v>63.500000000000014</v>
      </c>
      <c r="AZ195" s="28" cm="1">
        <f t="array" ref="AZ195">MIN(D195:AU195-C195:AT195)</f>
        <v>-118.60000000000001</v>
      </c>
    </row>
    <row r="196" spans="1:52" s="26" customFormat="1" x14ac:dyDescent="0.25">
      <c r="A196" s="25" t="s">
        <v>175</v>
      </c>
      <c r="B196" s="26" t="str">
        <f>VLOOKUP(A196, country_to_continent!$A$2:$D$210, 4, FALSE)</f>
        <v>S. America</v>
      </c>
      <c r="C196" s="27">
        <v>63.5</v>
      </c>
      <c r="D196" s="28">
        <v>34</v>
      </c>
      <c r="E196" s="28">
        <v>19</v>
      </c>
      <c r="F196" s="28">
        <v>49.2</v>
      </c>
      <c r="G196" s="28">
        <v>55.3</v>
      </c>
      <c r="H196" s="28">
        <v>72.2</v>
      </c>
      <c r="I196" s="28">
        <v>76.400000000000006</v>
      </c>
      <c r="J196" s="28">
        <v>63.6</v>
      </c>
      <c r="K196" s="28">
        <v>62.2</v>
      </c>
      <c r="L196" s="28">
        <v>80.400000000000006</v>
      </c>
      <c r="M196" s="27">
        <v>112.5</v>
      </c>
      <c r="N196" s="28">
        <v>102</v>
      </c>
      <c r="O196" s="28">
        <v>68.5</v>
      </c>
      <c r="P196" s="28">
        <v>54.1</v>
      </c>
      <c r="Q196" s="28">
        <v>44.7</v>
      </c>
      <c r="R196" s="28">
        <v>42.2</v>
      </c>
      <c r="S196" s="28">
        <v>28.3</v>
      </c>
      <c r="T196" s="28">
        <v>19.8</v>
      </c>
      <c r="U196" s="28">
        <v>10.8</v>
      </c>
      <c r="V196" s="28">
        <v>5.7</v>
      </c>
      <c r="W196" s="27">
        <v>4.8</v>
      </c>
      <c r="X196" s="28">
        <v>4.4000000000000004</v>
      </c>
      <c r="Y196" s="28">
        <v>14</v>
      </c>
      <c r="Z196" s="28">
        <v>19.399999999999999</v>
      </c>
      <c r="AA196" s="28">
        <v>9.1999999999999993</v>
      </c>
      <c r="AB196" s="28">
        <v>4.7</v>
      </c>
      <c r="AC196" s="28">
        <v>6.4</v>
      </c>
      <c r="AD196" s="28">
        <v>8.1</v>
      </c>
      <c r="AE196" s="28">
        <v>7.9</v>
      </c>
      <c r="AF196" s="28">
        <v>7.1</v>
      </c>
      <c r="AG196" s="27">
        <v>6.7</v>
      </c>
      <c r="AH196" s="28">
        <v>8.1</v>
      </c>
      <c r="AI196" s="28">
        <v>8.1</v>
      </c>
      <c r="AJ196" s="28">
        <v>8.6</v>
      </c>
      <c r="AK196" s="28">
        <v>8.9</v>
      </c>
      <c r="AL196" s="28">
        <v>8.6999999999999993</v>
      </c>
      <c r="AM196" s="28">
        <v>9.6</v>
      </c>
      <c r="AN196" s="28">
        <v>6.2</v>
      </c>
      <c r="AO196" s="28">
        <v>7.6</v>
      </c>
      <c r="AP196" s="28">
        <v>7.9</v>
      </c>
      <c r="AQ196" s="27">
        <v>9.8000000000000007</v>
      </c>
      <c r="AR196" s="28">
        <v>7.7</v>
      </c>
      <c r="AS196" s="28">
        <v>9.1</v>
      </c>
      <c r="AT196" s="28">
        <v>6.1</v>
      </c>
      <c r="AU196" s="28">
        <v>5.9</v>
      </c>
      <c r="AV196" s="27">
        <f>AVERAGE(C196:AU196)</f>
        <v>28.20888888888889</v>
      </c>
      <c r="AW196" s="27">
        <f>MAX(C196:AU196)</f>
        <v>112.5</v>
      </c>
      <c r="AX196" s="27">
        <f>MIN(C196:AU196)</f>
        <v>4.4000000000000004</v>
      </c>
      <c r="AY196" s="28" cm="1">
        <f t="array" ref="AY196">MAX(D196:AU196-C196:AT196)</f>
        <v>32.099999999999994</v>
      </c>
      <c r="AZ196" s="28" cm="1">
        <f t="array" ref="AZ196">MIN(D196:AU196-C196:AT196)</f>
        <v>-33.5</v>
      </c>
    </row>
    <row r="197" spans="1:52" s="30" customFormat="1" x14ac:dyDescent="0.25">
      <c r="A197" s="29" t="s">
        <v>178</v>
      </c>
      <c r="B197" s="30" t="str">
        <f>VLOOKUP(A197, country_to_continent!$A$2:$D$210, 4, FALSE)</f>
        <v>S. America</v>
      </c>
      <c r="C197" s="31">
        <v>21.4</v>
      </c>
      <c r="D197" s="32">
        <v>16.2</v>
      </c>
      <c r="E197" s="32">
        <v>9.6</v>
      </c>
      <c r="F197" s="32">
        <v>6.2</v>
      </c>
      <c r="G197" s="32">
        <v>12.2</v>
      </c>
      <c r="H197" s="32">
        <v>11.4</v>
      </c>
      <c r="I197" s="32">
        <v>11.5</v>
      </c>
      <c r="J197" s="32">
        <v>28.1</v>
      </c>
      <c r="K197" s="32">
        <v>29.5</v>
      </c>
      <c r="L197" s="32">
        <v>84.5</v>
      </c>
      <c r="M197" s="31">
        <v>40.700000000000003</v>
      </c>
      <c r="N197" s="32">
        <v>34.200000000000003</v>
      </c>
      <c r="O197" s="32">
        <v>31.4</v>
      </c>
      <c r="P197" s="32">
        <v>38.1</v>
      </c>
      <c r="Q197" s="32">
        <v>60.8</v>
      </c>
      <c r="R197" s="32">
        <v>59.9</v>
      </c>
      <c r="S197" s="32">
        <v>99.9</v>
      </c>
      <c r="T197" s="32">
        <v>50</v>
      </c>
      <c r="U197" s="32">
        <v>35.799999999999997</v>
      </c>
      <c r="V197" s="32">
        <v>23.6</v>
      </c>
      <c r="W197" s="31">
        <v>16.2</v>
      </c>
      <c r="X197" s="32">
        <v>12.5</v>
      </c>
      <c r="Y197" s="32">
        <v>22.4</v>
      </c>
      <c r="Z197" s="32">
        <v>31.1</v>
      </c>
      <c r="AA197" s="32">
        <v>21.7</v>
      </c>
      <c r="AB197" s="32">
        <v>16</v>
      </c>
      <c r="AC197" s="32">
        <v>13.7</v>
      </c>
      <c r="AD197" s="32">
        <v>18.7</v>
      </c>
      <c r="AE197" s="32">
        <v>31.4</v>
      </c>
      <c r="AF197" s="32">
        <v>26</v>
      </c>
      <c r="AG197" s="31">
        <v>28.2</v>
      </c>
      <c r="AH197" s="32">
        <v>26.1</v>
      </c>
      <c r="AI197" s="32">
        <v>21.1</v>
      </c>
      <c r="AJ197" s="32">
        <v>40.6</v>
      </c>
      <c r="AK197" s="32">
        <v>62.2</v>
      </c>
      <c r="AL197" s="32">
        <v>121.7</v>
      </c>
      <c r="AM197" s="32">
        <v>254.9</v>
      </c>
      <c r="AN197" s="32">
        <v>438.1</v>
      </c>
      <c r="AO197" s="32">
        <v>65374.1</v>
      </c>
      <c r="AP197" s="32">
        <v>19906</v>
      </c>
      <c r="AQ197" s="31">
        <v>2355.1</v>
      </c>
      <c r="AR197" s="32">
        <v>1588.5</v>
      </c>
      <c r="AS197" s="32">
        <v>186.5</v>
      </c>
      <c r="AT197" s="32">
        <v>360</v>
      </c>
      <c r="AU197" s="32">
        <v>200</v>
      </c>
      <c r="AV197" s="31">
        <f>AVERAGE(C197:AU197)</f>
        <v>2041.7288888888891</v>
      </c>
      <c r="AW197" s="31">
        <f>MAX(C197:AU197)</f>
        <v>65374.1</v>
      </c>
      <c r="AX197" s="31">
        <f>MIN(C197:AU197)</f>
        <v>6.2</v>
      </c>
      <c r="AY197" s="28" cm="1">
        <f t="array" ref="AY197">MAX(D197:AU197-C197:AT197)</f>
        <v>64936</v>
      </c>
      <c r="AZ197" s="28" cm="1">
        <f t="array" ref="AZ197">MIN(D197:AU197-C197:AT197)</f>
        <v>-45468.1</v>
      </c>
    </row>
  </sheetData>
  <sortState xmlns:xlrd2="http://schemas.microsoft.com/office/spreadsheetml/2017/richdata2" ref="A2:AX197">
    <sortCondition ref="B2:B197"/>
    <sortCondition ref="A2:A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>
      <selection sqref="A1:A1048576"/>
    </sheetView>
  </sheetViews>
  <sheetFormatPr defaultRowHeight="15" x14ac:dyDescent="0.25"/>
  <cols>
    <col min="1" max="1" width="26.7109375" style="1" customWidth="1"/>
    <col min="2" max="2" width="10.7109375" style="2" customWidth="1"/>
    <col min="3" max="3" width="13.140625" style="2" customWidth="1"/>
    <col min="4" max="4" width="11" style="2" customWidth="1"/>
  </cols>
  <sheetData>
    <row r="1" spans="1:4" s="3" customFormat="1" x14ac:dyDescent="0.25">
      <c r="A1" s="3" t="s">
        <v>185</v>
      </c>
      <c r="B1" s="3" t="s">
        <v>202</v>
      </c>
      <c r="C1" s="3" t="s">
        <v>398</v>
      </c>
      <c r="D1" s="3" t="s">
        <v>590</v>
      </c>
    </row>
    <row r="2" spans="1:4" s="6" customFormat="1" x14ac:dyDescent="0.25">
      <c r="A2" s="5" t="s">
        <v>3</v>
      </c>
      <c r="B2" s="6" t="s">
        <v>205</v>
      </c>
      <c r="C2" s="6" t="s">
        <v>401</v>
      </c>
      <c r="D2" s="6" t="s">
        <v>593</v>
      </c>
    </row>
    <row r="3" spans="1:4" s="6" customFormat="1" x14ac:dyDescent="0.25">
      <c r="A3" s="5" t="s">
        <v>5</v>
      </c>
      <c r="B3" s="6" t="s">
        <v>207</v>
      </c>
      <c r="C3" s="6" t="s">
        <v>403</v>
      </c>
      <c r="D3" s="6" t="s">
        <v>593</v>
      </c>
    </row>
    <row r="4" spans="1:4" s="6" customFormat="1" x14ac:dyDescent="0.25">
      <c r="A4" s="5" t="s">
        <v>19</v>
      </c>
      <c r="B4" s="6" t="s">
        <v>221</v>
      </c>
      <c r="C4" s="6" t="s">
        <v>417</v>
      </c>
      <c r="D4" s="6" t="s">
        <v>593</v>
      </c>
    </row>
    <row r="5" spans="1:4" s="6" customFormat="1" x14ac:dyDescent="0.25">
      <c r="A5" s="5" t="s">
        <v>23</v>
      </c>
      <c r="B5" s="6" t="s">
        <v>225</v>
      </c>
      <c r="C5" s="6" t="s">
        <v>421</v>
      </c>
      <c r="D5" s="6" t="s">
        <v>593</v>
      </c>
    </row>
    <row r="6" spans="1:4" s="6" customFormat="1" x14ac:dyDescent="0.25">
      <c r="A6" s="5" t="s">
        <v>26</v>
      </c>
      <c r="B6" s="6" t="s">
        <v>229</v>
      </c>
      <c r="C6" s="6" t="s">
        <v>425</v>
      </c>
      <c r="D6" s="6" t="s">
        <v>593</v>
      </c>
    </row>
    <row r="7" spans="1:4" s="6" customFormat="1" x14ac:dyDescent="0.25">
      <c r="A7" s="5" t="s">
        <v>27</v>
      </c>
      <c r="B7" s="6" t="s">
        <v>230</v>
      </c>
      <c r="C7" s="6" t="s">
        <v>426</v>
      </c>
      <c r="D7" s="6" t="s">
        <v>593</v>
      </c>
    </row>
    <row r="8" spans="1:4" s="6" customFormat="1" x14ac:dyDescent="0.25">
      <c r="A8" s="5" t="s">
        <v>28</v>
      </c>
      <c r="B8" s="6" t="s">
        <v>231</v>
      </c>
      <c r="C8" s="6" t="s">
        <v>427</v>
      </c>
      <c r="D8" s="6" t="s">
        <v>593</v>
      </c>
    </row>
    <row r="9" spans="1:4" s="6" customFormat="1" x14ac:dyDescent="0.25">
      <c r="A9" s="5" t="s">
        <v>30</v>
      </c>
      <c r="B9" s="6" t="s">
        <v>233</v>
      </c>
      <c r="C9" s="6" t="s">
        <v>429</v>
      </c>
      <c r="D9" s="6" t="s">
        <v>593</v>
      </c>
    </row>
    <row r="10" spans="1:4" s="6" customFormat="1" x14ac:dyDescent="0.25">
      <c r="A10" s="5" t="s">
        <v>32</v>
      </c>
      <c r="B10" s="6" t="s">
        <v>235</v>
      </c>
      <c r="C10" s="6" t="s">
        <v>431</v>
      </c>
      <c r="D10" s="6" t="s">
        <v>593</v>
      </c>
    </row>
    <row r="11" spans="1:4" s="6" customFormat="1" x14ac:dyDescent="0.25">
      <c r="A11" s="5" t="s">
        <v>33</v>
      </c>
      <c r="B11" s="6" t="s">
        <v>236</v>
      </c>
      <c r="C11" s="6" t="s">
        <v>432</v>
      </c>
      <c r="D11" s="6" t="s">
        <v>593</v>
      </c>
    </row>
    <row r="12" spans="1:4" s="6" customFormat="1" x14ac:dyDescent="0.25">
      <c r="A12" s="5" t="s">
        <v>36</v>
      </c>
      <c r="B12" s="6" t="s">
        <v>240</v>
      </c>
      <c r="C12" s="6" t="s">
        <v>436</v>
      </c>
      <c r="D12" s="6" t="s">
        <v>593</v>
      </c>
    </row>
    <row r="13" spans="1:4" s="6" customFormat="1" x14ac:dyDescent="0.25">
      <c r="A13" s="5" t="s">
        <v>41</v>
      </c>
      <c r="B13" s="6" t="s">
        <v>243</v>
      </c>
      <c r="C13" s="6" t="s">
        <v>439</v>
      </c>
      <c r="D13" s="6" t="s">
        <v>593</v>
      </c>
    </row>
    <row r="14" spans="1:4" s="6" customFormat="1" x14ac:dyDescent="0.25">
      <c r="A14" s="5" t="s">
        <v>596</v>
      </c>
      <c r="D14" s="6" t="s">
        <v>593</v>
      </c>
    </row>
    <row r="15" spans="1:4" s="6" customFormat="1" x14ac:dyDescent="0.25">
      <c r="A15" s="5" t="s">
        <v>43</v>
      </c>
      <c r="B15" s="6" t="s">
        <v>249</v>
      </c>
      <c r="C15" s="6" t="s">
        <v>43</v>
      </c>
      <c r="D15" s="6" t="s">
        <v>593</v>
      </c>
    </row>
    <row r="16" spans="1:4" s="6" customFormat="1" x14ac:dyDescent="0.25">
      <c r="A16" s="5" t="s">
        <v>189</v>
      </c>
      <c r="B16" s="6" t="s">
        <v>252</v>
      </c>
      <c r="C16" s="6" t="s">
        <v>447</v>
      </c>
      <c r="D16" s="6" t="s">
        <v>593</v>
      </c>
    </row>
    <row r="17" spans="1:4" s="6" customFormat="1" x14ac:dyDescent="0.25">
      <c r="A17" s="5" t="s">
        <v>47</v>
      </c>
      <c r="B17" s="6" t="s">
        <v>254</v>
      </c>
      <c r="C17" s="6" t="s">
        <v>449</v>
      </c>
      <c r="D17" s="6" t="s">
        <v>593</v>
      </c>
    </row>
    <row r="18" spans="1:4" s="6" customFormat="1" x14ac:dyDescent="0.25">
      <c r="A18" s="5" t="s">
        <v>49</v>
      </c>
      <c r="B18" s="6" t="s">
        <v>256</v>
      </c>
      <c r="C18" s="6" t="s">
        <v>451</v>
      </c>
      <c r="D18" s="6" t="s">
        <v>593</v>
      </c>
    </row>
    <row r="19" spans="1:4" s="6" customFormat="1" x14ac:dyDescent="0.25">
      <c r="A19" s="5" t="s">
        <v>50</v>
      </c>
      <c r="B19" s="6" t="s">
        <v>257</v>
      </c>
      <c r="C19" s="6" t="s">
        <v>452</v>
      </c>
      <c r="D19" s="6" t="s">
        <v>593</v>
      </c>
    </row>
    <row r="20" spans="1:4" s="6" customFormat="1" x14ac:dyDescent="0.25">
      <c r="A20" s="5" t="s">
        <v>52</v>
      </c>
      <c r="B20" s="6" t="s">
        <v>259</v>
      </c>
      <c r="C20" s="6" t="s">
        <v>454</v>
      </c>
      <c r="D20" s="6" t="s">
        <v>593</v>
      </c>
    </row>
    <row r="21" spans="1:4" s="6" customFormat="1" x14ac:dyDescent="0.25">
      <c r="A21" s="5" t="s">
        <v>53</v>
      </c>
      <c r="B21" s="6" t="s">
        <v>260</v>
      </c>
      <c r="C21" s="6" t="s">
        <v>455</v>
      </c>
      <c r="D21" s="6" t="s">
        <v>593</v>
      </c>
    </row>
    <row r="22" spans="1:4" s="6" customFormat="1" x14ac:dyDescent="0.25">
      <c r="A22" s="5" t="s">
        <v>57</v>
      </c>
      <c r="B22" s="6" t="s">
        <v>264</v>
      </c>
      <c r="C22" s="6" t="s">
        <v>459</v>
      </c>
      <c r="D22" s="6" t="s">
        <v>593</v>
      </c>
    </row>
    <row r="23" spans="1:4" s="6" customFormat="1" x14ac:dyDescent="0.25">
      <c r="A23" s="5" t="s">
        <v>604</v>
      </c>
      <c r="B23" s="6" t="s">
        <v>265</v>
      </c>
      <c r="C23" s="6" t="s">
        <v>460</v>
      </c>
      <c r="D23" s="6" t="s">
        <v>593</v>
      </c>
    </row>
    <row r="24" spans="1:4" s="6" customFormat="1" x14ac:dyDescent="0.25">
      <c r="A24" s="5" t="s">
        <v>60</v>
      </c>
      <c r="B24" s="6" t="s">
        <v>268</v>
      </c>
      <c r="C24" s="6" t="s">
        <v>463</v>
      </c>
      <c r="D24" s="6" t="s">
        <v>593</v>
      </c>
    </row>
    <row r="25" spans="1:4" s="6" customFormat="1" x14ac:dyDescent="0.25">
      <c r="A25" s="5" t="s">
        <v>64</v>
      </c>
      <c r="B25" s="6" t="s">
        <v>272</v>
      </c>
      <c r="C25" s="6" t="s">
        <v>467</v>
      </c>
      <c r="D25" s="6" t="s">
        <v>593</v>
      </c>
    </row>
    <row r="26" spans="1:4" s="6" customFormat="1" x14ac:dyDescent="0.25">
      <c r="A26" s="5" t="s">
        <v>65</v>
      </c>
      <c r="B26" s="6" t="s">
        <v>273</v>
      </c>
      <c r="C26" s="6" t="s">
        <v>468</v>
      </c>
      <c r="D26" s="6" t="s">
        <v>593</v>
      </c>
    </row>
    <row r="27" spans="1:4" s="6" customFormat="1" x14ac:dyDescent="0.25">
      <c r="A27" s="5" t="s">
        <v>83</v>
      </c>
      <c r="B27" s="6" t="s">
        <v>291</v>
      </c>
      <c r="C27" s="6" t="s">
        <v>486</v>
      </c>
      <c r="D27" s="6" t="s">
        <v>593</v>
      </c>
    </row>
    <row r="28" spans="1:4" s="6" customFormat="1" x14ac:dyDescent="0.25">
      <c r="A28" s="5" t="s">
        <v>91</v>
      </c>
      <c r="B28" s="6" t="s">
        <v>298</v>
      </c>
      <c r="C28" s="6" t="s">
        <v>493</v>
      </c>
      <c r="D28" s="6" t="s">
        <v>593</v>
      </c>
    </row>
    <row r="29" spans="1:4" s="6" customFormat="1" x14ac:dyDescent="0.25">
      <c r="A29" s="5" t="s">
        <v>92</v>
      </c>
      <c r="B29" s="6" t="s">
        <v>299</v>
      </c>
      <c r="C29" s="6" t="s">
        <v>494</v>
      </c>
      <c r="D29" s="6" t="s">
        <v>593</v>
      </c>
    </row>
    <row r="30" spans="1:4" s="6" customFormat="1" x14ac:dyDescent="0.25">
      <c r="A30" s="5" t="s">
        <v>93</v>
      </c>
      <c r="B30" s="6" t="s">
        <v>300</v>
      </c>
      <c r="C30" s="6" t="s">
        <v>495</v>
      </c>
      <c r="D30" s="6" t="s">
        <v>593</v>
      </c>
    </row>
    <row r="31" spans="1:4" s="6" customFormat="1" x14ac:dyDescent="0.25">
      <c r="A31" s="5" t="s">
        <v>97</v>
      </c>
      <c r="B31" s="6" t="s">
        <v>304</v>
      </c>
      <c r="C31" s="6" t="s">
        <v>499</v>
      </c>
      <c r="D31" s="6" t="s">
        <v>593</v>
      </c>
    </row>
    <row r="32" spans="1:4" s="6" customFormat="1" x14ac:dyDescent="0.25">
      <c r="A32" s="5" t="s">
        <v>98</v>
      </c>
      <c r="B32" s="6" t="s">
        <v>305</v>
      </c>
      <c r="C32" s="6" t="s">
        <v>500</v>
      </c>
      <c r="D32" s="6" t="s">
        <v>593</v>
      </c>
    </row>
    <row r="33" spans="1:4" s="6" customFormat="1" x14ac:dyDescent="0.25">
      <c r="A33" s="5" t="s">
        <v>101</v>
      </c>
      <c r="B33" s="6" t="s">
        <v>308</v>
      </c>
      <c r="C33" s="6" t="s">
        <v>503</v>
      </c>
      <c r="D33" s="6" t="s">
        <v>593</v>
      </c>
    </row>
    <row r="34" spans="1:4" s="6" customFormat="1" x14ac:dyDescent="0.25">
      <c r="A34" s="5" t="s">
        <v>104</v>
      </c>
      <c r="B34" s="6" t="s">
        <v>311</v>
      </c>
      <c r="C34" s="6" t="s">
        <v>506</v>
      </c>
      <c r="D34" s="6" t="s">
        <v>593</v>
      </c>
    </row>
    <row r="35" spans="1:4" s="6" customFormat="1" x14ac:dyDescent="0.25">
      <c r="A35" s="5" t="s">
        <v>105</v>
      </c>
      <c r="B35" s="6" t="s">
        <v>312</v>
      </c>
      <c r="C35" s="6" t="s">
        <v>507</v>
      </c>
      <c r="D35" s="6" t="s">
        <v>593</v>
      </c>
    </row>
    <row r="36" spans="1:4" s="6" customFormat="1" x14ac:dyDescent="0.25">
      <c r="A36" s="5" t="s">
        <v>110</v>
      </c>
      <c r="B36" s="6" t="s">
        <v>319</v>
      </c>
      <c r="C36" s="6" t="s">
        <v>513</v>
      </c>
      <c r="D36" s="6" t="s">
        <v>593</v>
      </c>
    </row>
    <row r="37" spans="1:4" s="6" customFormat="1" x14ac:dyDescent="0.25">
      <c r="A37" s="5" t="s">
        <v>111</v>
      </c>
      <c r="B37" s="6" t="s">
        <v>320</v>
      </c>
      <c r="C37" s="6" t="s">
        <v>514</v>
      </c>
      <c r="D37" s="6" t="s">
        <v>593</v>
      </c>
    </row>
    <row r="38" spans="1:4" s="6" customFormat="1" x14ac:dyDescent="0.25">
      <c r="A38" s="5" t="s">
        <v>113</v>
      </c>
      <c r="B38" s="6" t="s">
        <v>322</v>
      </c>
      <c r="C38" s="6" t="s">
        <v>516</v>
      </c>
      <c r="D38" s="6" t="s">
        <v>593</v>
      </c>
    </row>
    <row r="39" spans="1:4" s="6" customFormat="1" x14ac:dyDescent="0.25">
      <c r="A39" s="5" t="s">
        <v>119</v>
      </c>
      <c r="B39" s="6" t="s">
        <v>328</v>
      </c>
      <c r="C39" s="6" t="s">
        <v>522</v>
      </c>
      <c r="D39" s="6" t="s">
        <v>593</v>
      </c>
    </row>
    <row r="40" spans="1:4" s="6" customFormat="1" x14ac:dyDescent="0.25">
      <c r="A40" s="5" t="s">
        <v>120</v>
      </c>
      <c r="B40" s="6" t="s">
        <v>329</v>
      </c>
      <c r="C40" s="6" t="s">
        <v>523</v>
      </c>
      <c r="D40" s="6" t="s">
        <v>593</v>
      </c>
    </row>
    <row r="41" spans="1:4" s="6" customFormat="1" x14ac:dyDescent="0.25">
      <c r="A41" s="5" t="s">
        <v>598</v>
      </c>
      <c r="B41" s="6" t="s">
        <v>241</v>
      </c>
      <c r="C41" s="6" t="s">
        <v>437</v>
      </c>
      <c r="D41" s="6" t="s">
        <v>593</v>
      </c>
    </row>
    <row r="42" spans="1:4" s="6" customFormat="1" x14ac:dyDescent="0.25">
      <c r="A42" s="5" t="s">
        <v>135</v>
      </c>
      <c r="B42" s="6" t="s">
        <v>346</v>
      </c>
      <c r="C42" s="6" t="s">
        <v>540</v>
      </c>
      <c r="D42" s="6" t="s">
        <v>593</v>
      </c>
    </row>
    <row r="43" spans="1:4" s="6" customFormat="1" x14ac:dyDescent="0.25">
      <c r="A43" s="5" t="s">
        <v>197</v>
      </c>
      <c r="B43" s="6" t="s">
        <v>351</v>
      </c>
      <c r="C43" s="6" t="s">
        <v>544</v>
      </c>
      <c r="D43" s="6" t="s">
        <v>593</v>
      </c>
    </row>
    <row r="44" spans="1:4" s="6" customFormat="1" x14ac:dyDescent="0.25">
      <c r="A44" s="5" t="s">
        <v>159</v>
      </c>
      <c r="D44" s="6" t="s">
        <v>593</v>
      </c>
    </row>
    <row r="45" spans="1:4" s="6" customFormat="1" x14ac:dyDescent="0.25">
      <c r="A45" s="5" t="s">
        <v>142</v>
      </c>
      <c r="B45" s="6" t="s">
        <v>353</v>
      </c>
      <c r="C45" s="6" t="s">
        <v>546</v>
      </c>
      <c r="D45" s="6" t="s">
        <v>593</v>
      </c>
    </row>
    <row r="46" spans="1:4" s="6" customFormat="1" x14ac:dyDescent="0.25">
      <c r="A46" s="5" t="s">
        <v>144</v>
      </c>
      <c r="B46" s="6" t="s">
        <v>355</v>
      </c>
      <c r="C46" s="6" t="s">
        <v>548</v>
      </c>
      <c r="D46" s="6" t="s">
        <v>593</v>
      </c>
    </row>
    <row r="47" spans="1:4" s="6" customFormat="1" x14ac:dyDescent="0.25">
      <c r="A47" s="5" t="s">
        <v>145</v>
      </c>
      <c r="B47" s="6" t="s">
        <v>356</v>
      </c>
      <c r="C47" s="6" t="s">
        <v>549</v>
      </c>
      <c r="D47" s="6" t="s">
        <v>593</v>
      </c>
    </row>
    <row r="48" spans="1:4" s="6" customFormat="1" x14ac:dyDescent="0.25">
      <c r="A48" s="5" t="s">
        <v>150</v>
      </c>
      <c r="B48" s="6" t="s">
        <v>361</v>
      </c>
      <c r="C48" s="6" t="s">
        <v>553</v>
      </c>
      <c r="D48" s="6" t="s">
        <v>593</v>
      </c>
    </row>
    <row r="49" spans="1:4" s="6" customFormat="1" x14ac:dyDescent="0.25">
      <c r="A49" s="5" t="s">
        <v>151</v>
      </c>
      <c r="B49" s="6" t="s">
        <v>362</v>
      </c>
      <c r="C49" s="6" t="s">
        <v>554</v>
      </c>
      <c r="D49" s="6" t="s">
        <v>593</v>
      </c>
    </row>
    <row r="50" spans="1:4" s="6" customFormat="1" x14ac:dyDescent="0.25">
      <c r="A50" s="5" t="s">
        <v>199</v>
      </c>
      <c r="B50" s="6" t="s">
        <v>364</v>
      </c>
      <c r="C50" s="6" t="s">
        <v>556</v>
      </c>
      <c r="D50" s="6" t="s">
        <v>593</v>
      </c>
    </row>
    <row r="51" spans="1:4" s="6" customFormat="1" x14ac:dyDescent="0.25">
      <c r="A51" s="5" t="s">
        <v>154</v>
      </c>
      <c r="B51" s="6" t="s">
        <v>369</v>
      </c>
      <c r="C51" s="6" t="s">
        <v>561</v>
      </c>
      <c r="D51" s="6" t="s">
        <v>593</v>
      </c>
    </row>
    <row r="52" spans="1:4" s="6" customFormat="1" x14ac:dyDescent="0.25">
      <c r="A52" s="5" t="s">
        <v>161</v>
      </c>
      <c r="B52" s="6" t="s">
        <v>375</v>
      </c>
      <c r="C52" s="6" t="s">
        <v>567</v>
      </c>
      <c r="D52" s="6" t="s">
        <v>593</v>
      </c>
    </row>
    <row r="53" spans="1:4" s="6" customFormat="1" x14ac:dyDescent="0.25">
      <c r="A53" s="5" t="s">
        <v>164</v>
      </c>
      <c r="B53" s="6" t="s">
        <v>378</v>
      </c>
      <c r="C53" s="6" t="s">
        <v>570</v>
      </c>
      <c r="D53" s="6" t="s">
        <v>593</v>
      </c>
    </row>
    <row r="54" spans="1:4" s="6" customFormat="1" x14ac:dyDescent="0.25">
      <c r="A54" s="5" t="s">
        <v>167</v>
      </c>
      <c r="B54" s="6" t="s">
        <v>381</v>
      </c>
      <c r="C54" s="6" t="s">
        <v>573</v>
      </c>
      <c r="D54" s="6" t="s">
        <v>593</v>
      </c>
    </row>
    <row r="55" spans="1:4" s="6" customFormat="1" x14ac:dyDescent="0.25">
      <c r="A55" s="5" t="s">
        <v>170</v>
      </c>
      <c r="B55" s="6" t="s">
        <v>385</v>
      </c>
      <c r="C55" s="6" t="s">
        <v>577</v>
      </c>
      <c r="D55" s="6" t="s">
        <v>593</v>
      </c>
    </row>
    <row r="56" spans="1:4" s="6" customFormat="1" x14ac:dyDescent="0.25">
      <c r="A56" s="5" t="s">
        <v>182</v>
      </c>
      <c r="B56" s="6" t="s">
        <v>396</v>
      </c>
      <c r="C56" s="6" t="s">
        <v>588</v>
      </c>
      <c r="D56" s="6" t="s">
        <v>593</v>
      </c>
    </row>
    <row r="57" spans="1:4" s="6" customFormat="1" x14ac:dyDescent="0.25">
      <c r="A57" s="5" t="s">
        <v>183</v>
      </c>
      <c r="B57" s="6" t="s">
        <v>397</v>
      </c>
      <c r="C57" s="6" t="s">
        <v>589</v>
      </c>
      <c r="D57" s="6" t="s">
        <v>593</v>
      </c>
    </row>
    <row r="58" spans="1:4" s="10" customFormat="1" x14ac:dyDescent="0.25">
      <c r="A58" s="9" t="s">
        <v>1</v>
      </c>
      <c r="B58" s="10" t="s">
        <v>203</v>
      </c>
      <c r="C58" s="10" t="s">
        <v>399</v>
      </c>
      <c r="D58" s="10" t="s">
        <v>591</v>
      </c>
    </row>
    <row r="59" spans="1:4" s="10" customFormat="1" x14ac:dyDescent="0.25">
      <c r="A59" s="9" t="s">
        <v>8</v>
      </c>
      <c r="B59" s="10" t="s">
        <v>210</v>
      </c>
      <c r="C59" s="10" t="s">
        <v>406</v>
      </c>
      <c r="D59" s="10" t="s">
        <v>591</v>
      </c>
    </row>
    <row r="60" spans="1:4" s="10" customFormat="1" x14ac:dyDescent="0.25">
      <c r="A60" s="9" t="s">
        <v>12</v>
      </c>
      <c r="B60" s="10" t="s">
        <v>213</v>
      </c>
      <c r="C60" s="10" t="s">
        <v>409</v>
      </c>
      <c r="D60" s="10" t="s">
        <v>591</v>
      </c>
    </row>
    <row r="61" spans="1:4" s="10" customFormat="1" x14ac:dyDescent="0.25">
      <c r="A61" s="9" t="s">
        <v>13</v>
      </c>
      <c r="B61" s="10" t="s">
        <v>215</v>
      </c>
      <c r="C61" s="10" t="s">
        <v>411</v>
      </c>
      <c r="D61" s="10" t="s">
        <v>591</v>
      </c>
    </row>
    <row r="62" spans="1:4" s="10" customFormat="1" x14ac:dyDescent="0.25">
      <c r="A62" s="9" t="s">
        <v>14</v>
      </c>
      <c r="B62" s="10" t="s">
        <v>216</v>
      </c>
      <c r="C62" s="10" t="s">
        <v>412</v>
      </c>
      <c r="D62" s="10" t="s">
        <v>591</v>
      </c>
    </row>
    <row r="63" spans="1:4" s="10" customFormat="1" x14ac:dyDescent="0.25">
      <c r="A63" s="9" t="s">
        <v>20</v>
      </c>
      <c r="B63" s="10" t="s">
        <v>222</v>
      </c>
      <c r="C63" s="10" t="s">
        <v>418</v>
      </c>
      <c r="D63" s="10" t="s">
        <v>591</v>
      </c>
    </row>
    <row r="64" spans="1:4" s="10" customFormat="1" x14ac:dyDescent="0.25">
      <c r="A64" s="9" t="s">
        <v>186</v>
      </c>
      <c r="B64" s="10" t="s">
        <v>227</v>
      </c>
      <c r="C64" s="10" t="s">
        <v>423</v>
      </c>
      <c r="D64" s="10" t="s">
        <v>591</v>
      </c>
    </row>
    <row r="65" spans="1:4" s="10" customFormat="1" x14ac:dyDescent="0.25">
      <c r="A65" s="9" t="s">
        <v>29</v>
      </c>
      <c r="B65" s="10" t="s">
        <v>232</v>
      </c>
      <c r="C65" s="10" t="s">
        <v>428</v>
      </c>
      <c r="D65" s="10" t="s">
        <v>591</v>
      </c>
    </row>
    <row r="66" spans="1:4" s="10" customFormat="1" x14ac:dyDescent="0.25">
      <c r="A66" s="9" t="s">
        <v>187</v>
      </c>
      <c r="B66" s="10" t="s">
        <v>238</v>
      </c>
      <c r="C66" s="10" t="s">
        <v>434</v>
      </c>
      <c r="D66" s="10" t="s">
        <v>591</v>
      </c>
    </row>
    <row r="67" spans="1:4" s="10" customFormat="1" x14ac:dyDescent="0.25">
      <c r="A67" s="9" t="s">
        <v>39</v>
      </c>
      <c r="B67" s="10" t="s">
        <v>246</v>
      </c>
      <c r="C67" s="10" t="s">
        <v>442</v>
      </c>
      <c r="D67" s="10" t="s">
        <v>591</v>
      </c>
    </row>
    <row r="68" spans="1:4" s="10" customFormat="1" x14ac:dyDescent="0.25">
      <c r="A68" s="9" t="s">
        <v>58</v>
      </c>
      <c r="B68" s="10" t="s">
        <v>266</v>
      </c>
      <c r="C68" s="10" t="s">
        <v>461</v>
      </c>
      <c r="D68" s="10" t="s">
        <v>591</v>
      </c>
    </row>
    <row r="69" spans="1:4" s="10" customFormat="1" x14ac:dyDescent="0.25">
      <c r="A69" s="9" t="s">
        <v>69</v>
      </c>
      <c r="D69" s="10" t="s">
        <v>591</v>
      </c>
    </row>
    <row r="70" spans="1:4" s="10" customFormat="1" x14ac:dyDescent="0.25">
      <c r="A70" s="9" t="s">
        <v>72</v>
      </c>
      <c r="B70" s="10" t="s">
        <v>280</v>
      </c>
      <c r="C70" s="10" t="s">
        <v>475</v>
      </c>
      <c r="D70" s="10" t="s">
        <v>591</v>
      </c>
    </row>
    <row r="71" spans="1:4" s="10" customFormat="1" x14ac:dyDescent="0.25">
      <c r="A71" s="9" t="s">
        <v>73</v>
      </c>
      <c r="B71" s="10" t="s">
        <v>281</v>
      </c>
      <c r="C71" s="10" t="s">
        <v>476</v>
      </c>
      <c r="D71" s="10" t="s">
        <v>591</v>
      </c>
    </row>
    <row r="72" spans="1:4" s="10" customFormat="1" x14ac:dyDescent="0.25">
      <c r="A72" s="9" t="s">
        <v>74</v>
      </c>
      <c r="B72" s="10" t="s">
        <v>282</v>
      </c>
      <c r="C72" s="10" t="s">
        <v>477</v>
      </c>
      <c r="D72" s="10" t="s">
        <v>591</v>
      </c>
    </row>
    <row r="73" spans="1:4" s="10" customFormat="1" x14ac:dyDescent="0.25">
      <c r="A73" s="9" t="s">
        <v>75</v>
      </c>
      <c r="B73" s="10" t="s">
        <v>283</v>
      </c>
      <c r="C73" s="10" t="s">
        <v>478</v>
      </c>
      <c r="D73" s="10" t="s">
        <v>591</v>
      </c>
    </row>
    <row r="74" spans="1:4" s="10" customFormat="1" x14ac:dyDescent="0.25">
      <c r="A74" s="9" t="s">
        <v>77</v>
      </c>
      <c r="B74" s="10" t="s">
        <v>285</v>
      </c>
      <c r="C74" s="10" t="s">
        <v>480</v>
      </c>
      <c r="D74" s="10" t="s">
        <v>591</v>
      </c>
    </row>
    <row r="75" spans="1:4" s="10" customFormat="1" x14ac:dyDescent="0.25">
      <c r="A75" s="9" t="s">
        <v>80</v>
      </c>
      <c r="B75" s="10" t="s">
        <v>288</v>
      </c>
      <c r="C75" s="10" t="s">
        <v>483</v>
      </c>
      <c r="D75" s="10" t="s">
        <v>591</v>
      </c>
    </row>
    <row r="76" spans="1:4" s="10" customFormat="1" x14ac:dyDescent="0.25">
      <c r="A76" s="9" t="s">
        <v>81</v>
      </c>
      <c r="B76" s="10" t="s">
        <v>289</v>
      </c>
      <c r="C76" s="10" t="s">
        <v>484</v>
      </c>
      <c r="D76" s="10" t="s">
        <v>591</v>
      </c>
    </row>
    <row r="77" spans="1:4" s="10" customFormat="1" x14ac:dyDescent="0.25">
      <c r="A77" s="9" t="s">
        <v>82</v>
      </c>
      <c r="B77" s="10" t="s">
        <v>290</v>
      </c>
      <c r="C77" s="10" t="s">
        <v>485</v>
      </c>
      <c r="D77" s="10" t="s">
        <v>591</v>
      </c>
    </row>
    <row r="78" spans="1:4" s="10" customFormat="1" x14ac:dyDescent="0.25">
      <c r="A78" s="9" t="s">
        <v>86</v>
      </c>
      <c r="B78" s="10" t="s">
        <v>293</v>
      </c>
      <c r="C78" s="10" t="s">
        <v>488</v>
      </c>
      <c r="D78" s="10" t="s">
        <v>591</v>
      </c>
    </row>
    <row r="79" spans="1:4" s="10" customFormat="1" x14ac:dyDescent="0.25">
      <c r="A79" s="9" t="s">
        <v>87</v>
      </c>
      <c r="B79" s="10" t="s">
        <v>294</v>
      </c>
      <c r="C79" s="10" t="s">
        <v>489</v>
      </c>
      <c r="D79" s="10" t="s">
        <v>591</v>
      </c>
    </row>
    <row r="80" spans="1:4" s="10" customFormat="1" x14ac:dyDescent="0.25">
      <c r="A80" s="9" t="s">
        <v>88</v>
      </c>
      <c r="B80" s="10" t="s">
        <v>295</v>
      </c>
      <c r="C80" s="10" t="s">
        <v>490</v>
      </c>
      <c r="D80" s="10" t="s">
        <v>591</v>
      </c>
    </row>
    <row r="81" spans="1:4" s="10" customFormat="1" x14ac:dyDescent="0.25">
      <c r="A81" s="9" t="s">
        <v>90</v>
      </c>
      <c r="B81" s="10" t="s">
        <v>297</v>
      </c>
      <c r="C81" s="10" t="s">
        <v>492</v>
      </c>
      <c r="D81" s="10" t="s">
        <v>591</v>
      </c>
    </row>
    <row r="82" spans="1:4" s="10" customFormat="1" x14ac:dyDescent="0.25">
      <c r="A82" s="9" t="s">
        <v>96</v>
      </c>
      <c r="D82" s="10" t="s">
        <v>591</v>
      </c>
    </row>
    <row r="83" spans="1:4" s="10" customFormat="1" x14ac:dyDescent="0.25">
      <c r="A83" s="9" t="s">
        <v>99</v>
      </c>
      <c r="B83" s="10" t="s">
        <v>306</v>
      </c>
      <c r="C83" s="10" t="s">
        <v>501</v>
      </c>
      <c r="D83" s="10" t="s">
        <v>591</v>
      </c>
    </row>
    <row r="84" spans="1:4" s="10" customFormat="1" x14ac:dyDescent="0.25">
      <c r="A84" s="9" t="s">
        <v>100</v>
      </c>
      <c r="B84" s="10" t="s">
        <v>307</v>
      </c>
      <c r="C84" s="10" t="s">
        <v>502</v>
      </c>
      <c r="D84" s="10" t="s">
        <v>591</v>
      </c>
    </row>
    <row r="85" spans="1:4" s="10" customFormat="1" x14ac:dyDescent="0.25">
      <c r="A85" s="9" t="s">
        <v>108</v>
      </c>
      <c r="B85" s="10" t="s">
        <v>317</v>
      </c>
      <c r="C85" s="10" t="s">
        <v>511</v>
      </c>
      <c r="D85" s="10" t="s">
        <v>591</v>
      </c>
    </row>
    <row r="86" spans="1:4" s="10" customFormat="1" x14ac:dyDescent="0.25">
      <c r="A86" s="9" t="s">
        <v>112</v>
      </c>
      <c r="B86" s="10" t="s">
        <v>321</v>
      </c>
      <c r="C86" s="10" t="s">
        <v>515</v>
      </c>
      <c r="D86" s="10" t="s">
        <v>591</v>
      </c>
    </row>
    <row r="87" spans="1:4" s="10" customFormat="1" x14ac:dyDescent="0.25">
      <c r="A87" s="9" t="s">
        <v>115</v>
      </c>
      <c r="B87" s="10" t="s">
        <v>324</v>
      </c>
      <c r="C87" s="10" t="s">
        <v>518</v>
      </c>
      <c r="D87" s="10" t="s">
        <v>591</v>
      </c>
    </row>
    <row r="88" spans="1:4" s="10" customFormat="1" x14ac:dyDescent="0.25">
      <c r="A88" s="9" t="s">
        <v>194</v>
      </c>
      <c r="B88" s="10" t="s">
        <v>330</v>
      </c>
      <c r="C88" s="10" t="s">
        <v>524</v>
      </c>
      <c r="D88" s="10" t="s">
        <v>591</v>
      </c>
    </row>
    <row r="89" spans="1:4" s="10" customFormat="1" x14ac:dyDescent="0.25">
      <c r="A89" s="9" t="s">
        <v>122</v>
      </c>
      <c r="B89" s="10" t="s">
        <v>333</v>
      </c>
      <c r="C89" s="10" t="s">
        <v>527</v>
      </c>
      <c r="D89" s="10" t="s">
        <v>591</v>
      </c>
    </row>
    <row r="90" spans="1:4" s="10" customFormat="1" x14ac:dyDescent="0.25">
      <c r="A90" s="9" t="s">
        <v>123</v>
      </c>
      <c r="B90" s="10" t="s">
        <v>334</v>
      </c>
      <c r="C90" s="10" t="s">
        <v>528</v>
      </c>
      <c r="D90" s="10" t="s">
        <v>591</v>
      </c>
    </row>
    <row r="91" spans="1:4" s="10" customFormat="1" x14ac:dyDescent="0.25">
      <c r="A91" s="9" t="s">
        <v>129</v>
      </c>
      <c r="B91" s="10" t="s">
        <v>340</v>
      </c>
      <c r="C91" s="10" t="s">
        <v>534</v>
      </c>
      <c r="D91" s="10" t="s">
        <v>591</v>
      </c>
    </row>
    <row r="92" spans="1:4" s="10" customFormat="1" x14ac:dyDescent="0.25">
      <c r="A92" s="9" t="s">
        <v>133</v>
      </c>
      <c r="B92" s="10" t="s">
        <v>343</v>
      </c>
      <c r="C92" s="10" t="s">
        <v>537</v>
      </c>
      <c r="D92" s="10" t="s">
        <v>591</v>
      </c>
    </row>
    <row r="93" spans="1:4" s="10" customFormat="1" x14ac:dyDescent="0.25">
      <c r="A93" s="9" t="s">
        <v>141</v>
      </c>
      <c r="B93" s="10" t="s">
        <v>352</v>
      </c>
      <c r="C93" s="10" t="s">
        <v>545</v>
      </c>
      <c r="D93" s="10" t="s">
        <v>591</v>
      </c>
    </row>
    <row r="94" spans="1:4" s="10" customFormat="1" x14ac:dyDescent="0.25">
      <c r="A94" s="9" t="s">
        <v>146</v>
      </c>
      <c r="B94" s="10" t="s">
        <v>357</v>
      </c>
      <c r="C94" s="10" t="s">
        <v>146</v>
      </c>
      <c r="D94" s="10" t="s">
        <v>591</v>
      </c>
    </row>
    <row r="95" spans="1:4" s="10" customFormat="1" x14ac:dyDescent="0.25">
      <c r="A95" s="9" t="s">
        <v>198</v>
      </c>
      <c r="B95" s="10" t="s">
        <v>363</v>
      </c>
      <c r="C95" s="10" t="s">
        <v>555</v>
      </c>
      <c r="D95" s="10" t="s">
        <v>591</v>
      </c>
    </row>
    <row r="96" spans="1:4" s="10" customFormat="1" x14ac:dyDescent="0.25">
      <c r="A96" s="9" t="s">
        <v>153</v>
      </c>
      <c r="B96" s="10" t="s">
        <v>366</v>
      </c>
      <c r="C96" s="10" t="s">
        <v>558</v>
      </c>
      <c r="D96" s="10" t="s">
        <v>591</v>
      </c>
    </row>
    <row r="97" spans="1:4" s="10" customFormat="1" x14ac:dyDescent="0.25">
      <c r="A97" s="9" t="s">
        <v>201</v>
      </c>
      <c r="B97" s="10" t="s">
        <v>368</v>
      </c>
      <c r="C97" s="10" t="s">
        <v>560</v>
      </c>
      <c r="D97" s="10" t="s">
        <v>591</v>
      </c>
    </row>
    <row r="98" spans="1:4" s="10" customFormat="1" x14ac:dyDescent="0.25">
      <c r="A98" s="9" t="s">
        <v>158</v>
      </c>
      <c r="B98" s="10" t="s">
        <v>373</v>
      </c>
      <c r="C98" s="10" t="s">
        <v>565</v>
      </c>
      <c r="D98" s="10" t="s">
        <v>591</v>
      </c>
    </row>
    <row r="99" spans="1:4" s="10" customFormat="1" x14ac:dyDescent="0.25">
      <c r="A99" s="9" t="s">
        <v>599</v>
      </c>
      <c r="D99" s="10" t="s">
        <v>591</v>
      </c>
    </row>
    <row r="100" spans="1:4" s="10" customFormat="1" x14ac:dyDescent="0.25">
      <c r="A100" s="9" t="s">
        <v>160</v>
      </c>
      <c r="B100" s="10" t="s">
        <v>374</v>
      </c>
      <c r="C100" s="10" t="s">
        <v>566</v>
      </c>
      <c r="D100" s="10" t="s">
        <v>591</v>
      </c>
    </row>
    <row r="101" spans="1:4" s="10" customFormat="1" x14ac:dyDescent="0.25">
      <c r="A101" s="9" t="s">
        <v>162</v>
      </c>
      <c r="B101" s="10" t="s">
        <v>376</v>
      </c>
      <c r="C101" s="10" t="s">
        <v>568</v>
      </c>
      <c r="D101" s="10" t="s">
        <v>591</v>
      </c>
    </row>
    <row r="102" spans="1:4" s="10" customFormat="1" x14ac:dyDescent="0.25">
      <c r="A102" s="9" t="s">
        <v>163</v>
      </c>
      <c r="B102" s="10" t="s">
        <v>377</v>
      </c>
      <c r="C102" s="10" t="s">
        <v>569</v>
      </c>
      <c r="D102" s="10" t="s">
        <v>591</v>
      </c>
    </row>
    <row r="103" spans="1:4" s="10" customFormat="1" x14ac:dyDescent="0.25">
      <c r="A103" s="9" t="s">
        <v>600</v>
      </c>
      <c r="B103" s="10" t="s">
        <v>382</v>
      </c>
      <c r="C103" s="10" t="s">
        <v>574</v>
      </c>
      <c r="D103" s="10" t="s">
        <v>591</v>
      </c>
    </row>
    <row r="104" spans="1:4" s="10" customFormat="1" x14ac:dyDescent="0.25">
      <c r="A104" s="9" t="s">
        <v>168</v>
      </c>
      <c r="B104" s="10" t="s">
        <v>383</v>
      </c>
      <c r="C104" s="10" t="s">
        <v>575</v>
      </c>
      <c r="D104" s="10" t="s">
        <v>591</v>
      </c>
    </row>
    <row r="105" spans="1:4" s="10" customFormat="1" x14ac:dyDescent="0.25">
      <c r="A105" s="9" t="s">
        <v>172</v>
      </c>
      <c r="B105" s="10" t="s">
        <v>387</v>
      </c>
      <c r="C105" s="10" t="s">
        <v>579</v>
      </c>
      <c r="D105" s="10" t="s">
        <v>591</v>
      </c>
    </row>
    <row r="106" spans="1:4" s="10" customFormat="1" x14ac:dyDescent="0.25">
      <c r="A106" s="9" t="s">
        <v>176</v>
      </c>
      <c r="B106" s="10" t="s">
        <v>391</v>
      </c>
      <c r="C106" s="10" t="s">
        <v>583</v>
      </c>
      <c r="D106" s="10" t="s">
        <v>591</v>
      </c>
    </row>
    <row r="107" spans="1:4" s="10" customFormat="1" x14ac:dyDescent="0.25">
      <c r="A107" s="9" t="s">
        <v>179</v>
      </c>
      <c r="B107" s="10" t="s">
        <v>394</v>
      </c>
      <c r="C107" s="10" t="s">
        <v>586</v>
      </c>
      <c r="D107" s="10" t="s">
        <v>591</v>
      </c>
    </row>
    <row r="108" spans="1:4" s="10" customFormat="1" x14ac:dyDescent="0.25">
      <c r="A108" s="9" t="s">
        <v>180</v>
      </c>
      <c r="D108" s="10" t="s">
        <v>591</v>
      </c>
    </row>
    <row r="109" spans="1:4" s="10" customFormat="1" x14ac:dyDescent="0.25">
      <c r="A109" s="9" t="s">
        <v>181</v>
      </c>
      <c r="B109" s="10" t="s">
        <v>395</v>
      </c>
      <c r="C109" s="10" t="s">
        <v>587</v>
      </c>
      <c r="D109" s="10" t="s">
        <v>591</v>
      </c>
    </row>
    <row r="110" spans="1:4" s="14" customFormat="1" x14ac:dyDescent="0.25">
      <c r="A110" s="13" t="s">
        <v>10</v>
      </c>
      <c r="B110" s="14" t="s">
        <v>211</v>
      </c>
      <c r="C110" s="14" t="s">
        <v>407</v>
      </c>
      <c r="D110" s="14" t="s">
        <v>10</v>
      </c>
    </row>
    <row r="111" spans="1:4" s="14" customFormat="1" x14ac:dyDescent="0.25">
      <c r="A111" s="13" t="s">
        <v>54</v>
      </c>
      <c r="B111" s="14" t="s">
        <v>261</v>
      </c>
      <c r="C111" s="14" t="s">
        <v>456</v>
      </c>
      <c r="D111" s="14" t="s">
        <v>10</v>
      </c>
    </row>
    <row r="112" spans="1:4" s="14" customFormat="1" x14ac:dyDescent="0.25">
      <c r="A112" s="13" t="s">
        <v>84</v>
      </c>
      <c r="B112" s="14" t="s">
        <v>292</v>
      </c>
      <c r="C112" s="14" t="s">
        <v>487</v>
      </c>
      <c r="D112" s="14" t="s">
        <v>10</v>
      </c>
    </row>
    <row r="113" spans="1:4" s="14" customFormat="1" x14ac:dyDescent="0.25">
      <c r="A113" s="13" t="s">
        <v>103</v>
      </c>
      <c r="B113" s="14" t="s">
        <v>310</v>
      </c>
      <c r="C113" s="14" t="s">
        <v>505</v>
      </c>
      <c r="D113" s="14" t="s">
        <v>10</v>
      </c>
    </row>
    <row r="114" spans="1:4" s="14" customFormat="1" x14ac:dyDescent="0.25">
      <c r="A114" s="13" t="s">
        <v>192</v>
      </c>
      <c r="B114" s="14" t="s">
        <v>314</v>
      </c>
      <c r="C114" s="14" t="s">
        <v>509</v>
      </c>
      <c r="D114" s="14" t="s">
        <v>10</v>
      </c>
    </row>
    <row r="115" spans="1:4" s="14" customFormat="1" x14ac:dyDescent="0.25">
      <c r="A115" s="13" t="s">
        <v>114</v>
      </c>
      <c r="B115" s="14" t="s">
        <v>323</v>
      </c>
      <c r="C115" s="14" t="s">
        <v>517</v>
      </c>
      <c r="D115" s="14" t="s">
        <v>10</v>
      </c>
    </row>
    <row r="116" spans="1:4" s="14" customFormat="1" x14ac:dyDescent="0.25">
      <c r="A116" s="13" t="s">
        <v>117</v>
      </c>
      <c r="B116" s="14" t="s">
        <v>326</v>
      </c>
      <c r="C116" s="14" t="s">
        <v>520</v>
      </c>
      <c r="D116" s="14" t="s">
        <v>10</v>
      </c>
    </row>
    <row r="117" spans="1:4" s="14" customFormat="1" x14ac:dyDescent="0.25">
      <c r="A117" s="13" t="s">
        <v>124</v>
      </c>
      <c r="B117" s="14" t="s">
        <v>335</v>
      </c>
      <c r="C117" s="14" t="s">
        <v>529</v>
      </c>
      <c r="D117" s="14" t="s">
        <v>10</v>
      </c>
    </row>
    <row r="118" spans="1:4" s="14" customFormat="1" x14ac:dyDescent="0.25">
      <c r="A118" s="13" t="s">
        <v>126</v>
      </c>
      <c r="B118" s="14" t="s">
        <v>337</v>
      </c>
      <c r="C118" s="14" t="s">
        <v>531</v>
      </c>
      <c r="D118" s="14" t="s">
        <v>10</v>
      </c>
    </row>
    <row r="119" spans="1:4" s="14" customFormat="1" x14ac:dyDescent="0.25">
      <c r="A119" s="13" t="s">
        <v>139</v>
      </c>
      <c r="B119" s="14" t="s">
        <v>349</v>
      </c>
      <c r="C119" s="14" t="s">
        <v>543</v>
      </c>
      <c r="D119" s="14" t="s">
        <v>10</v>
      </c>
    </row>
    <row r="120" spans="1:4" s="14" customFormat="1" x14ac:dyDescent="0.25">
      <c r="A120" s="13" t="s">
        <v>149</v>
      </c>
      <c r="B120" s="14" t="s">
        <v>360</v>
      </c>
      <c r="C120" s="14" t="s">
        <v>552</v>
      </c>
      <c r="D120" s="14" t="s">
        <v>10</v>
      </c>
    </row>
    <row r="121" spans="1:4" s="14" customFormat="1" x14ac:dyDescent="0.25">
      <c r="A121" s="13" t="s">
        <v>165</v>
      </c>
      <c r="B121" s="14" t="s">
        <v>379</v>
      </c>
      <c r="C121" s="14" t="s">
        <v>571</v>
      </c>
      <c r="D121" s="14" t="s">
        <v>10</v>
      </c>
    </row>
    <row r="122" spans="1:4" s="14" customFormat="1" x14ac:dyDescent="0.25">
      <c r="A122" s="13" t="s">
        <v>169</v>
      </c>
      <c r="B122" s="14" t="s">
        <v>384</v>
      </c>
      <c r="C122" s="14" t="s">
        <v>576</v>
      </c>
      <c r="D122" s="14" t="s">
        <v>10</v>
      </c>
    </row>
    <row r="123" spans="1:4" s="14" customFormat="1" x14ac:dyDescent="0.25">
      <c r="A123" s="13" t="s">
        <v>177</v>
      </c>
      <c r="B123" s="14" t="s">
        <v>392</v>
      </c>
      <c r="C123" s="14" t="s">
        <v>584</v>
      </c>
      <c r="D123" s="14" t="s">
        <v>10</v>
      </c>
    </row>
    <row r="124" spans="1:4" s="18" customFormat="1" x14ac:dyDescent="0.25">
      <c r="A124" s="17" t="s">
        <v>2</v>
      </c>
      <c r="B124" s="18" t="s">
        <v>204</v>
      </c>
      <c r="C124" s="18" t="s">
        <v>400</v>
      </c>
      <c r="D124" s="18" t="s">
        <v>592</v>
      </c>
    </row>
    <row r="125" spans="1:4" s="18" customFormat="1" x14ac:dyDescent="0.25">
      <c r="A125" s="17" t="s">
        <v>4</v>
      </c>
      <c r="B125" s="18" t="s">
        <v>206</v>
      </c>
      <c r="C125" s="18" t="s">
        <v>402</v>
      </c>
      <c r="D125" s="18" t="s">
        <v>592</v>
      </c>
    </row>
    <row r="126" spans="1:4" s="18" customFormat="1" x14ac:dyDescent="0.25">
      <c r="A126" s="17" t="s">
        <v>11</v>
      </c>
      <c r="B126" s="18" t="s">
        <v>212</v>
      </c>
      <c r="C126" s="18" t="s">
        <v>408</v>
      </c>
      <c r="D126" s="18" t="s">
        <v>592</v>
      </c>
    </row>
    <row r="127" spans="1:4" s="18" customFormat="1" x14ac:dyDescent="0.25">
      <c r="A127" s="17" t="s">
        <v>16</v>
      </c>
      <c r="B127" s="18" t="s">
        <v>218</v>
      </c>
      <c r="C127" s="18" t="s">
        <v>414</v>
      </c>
      <c r="D127" s="18" t="s">
        <v>592</v>
      </c>
    </row>
    <row r="128" spans="1:4" s="18" customFormat="1" x14ac:dyDescent="0.25">
      <c r="A128" s="17" t="s">
        <v>17</v>
      </c>
      <c r="B128" s="18" t="s">
        <v>219</v>
      </c>
      <c r="C128" s="18" t="s">
        <v>415</v>
      </c>
      <c r="D128" s="18" t="s">
        <v>592</v>
      </c>
    </row>
    <row r="129" spans="1:4" s="18" customFormat="1" x14ac:dyDescent="0.25">
      <c r="A129" s="17" t="s">
        <v>22</v>
      </c>
      <c r="B129" s="18" t="s">
        <v>224</v>
      </c>
      <c r="C129" s="18" t="s">
        <v>420</v>
      </c>
      <c r="D129" s="18" t="s">
        <v>592</v>
      </c>
    </row>
    <row r="130" spans="1:4" s="18" customFormat="1" x14ac:dyDescent="0.25">
      <c r="A130" s="17" t="s">
        <v>25</v>
      </c>
      <c r="B130" s="18" t="s">
        <v>228</v>
      </c>
      <c r="C130" s="18" t="s">
        <v>424</v>
      </c>
      <c r="D130" s="18" t="s">
        <v>592</v>
      </c>
    </row>
    <row r="131" spans="1:4" s="18" customFormat="1" x14ac:dyDescent="0.25">
      <c r="A131" s="17" t="s">
        <v>38</v>
      </c>
      <c r="B131" s="18" t="s">
        <v>244</v>
      </c>
      <c r="C131" s="18" t="s">
        <v>440</v>
      </c>
      <c r="D131" s="18" t="s">
        <v>592</v>
      </c>
    </row>
    <row r="132" spans="1:4" s="18" customFormat="1" x14ac:dyDescent="0.25">
      <c r="A132" s="17" t="s">
        <v>40</v>
      </c>
      <c r="B132" s="18" t="s">
        <v>247</v>
      </c>
      <c r="C132" s="18" t="s">
        <v>443</v>
      </c>
      <c r="D132" s="18" t="s">
        <v>592</v>
      </c>
    </row>
    <row r="133" spans="1:4" s="18" customFormat="1" x14ac:dyDescent="0.25">
      <c r="A133" s="17" t="s">
        <v>42</v>
      </c>
      <c r="B133" s="18" t="s">
        <v>248</v>
      </c>
      <c r="C133" s="18" t="s">
        <v>444</v>
      </c>
      <c r="D133" s="18" t="s">
        <v>592</v>
      </c>
    </row>
    <row r="134" spans="1:4" s="18" customFormat="1" x14ac:dyDescent="0.25">
      <c r="A134" s="17" t="s">
        <v>51</v>
      </c>
      <c r="B134" s="18" t="s">
        <v>258</v>
      </c>
      <c r="C134" s="18" t="s">
        <v>453</v>
      </c>
      <c r="D134" s="18" t="s">
        <v>592</v>
      </c>
    </row>
    <row r="135" spans="1:4" s="18" customFormat="1" x14ac:dyDescent="0.25">
      <c r="A135" s="17" t="s">
        <v>55</v>
      </c>
      <c r="B135" s="18" t="s">
        <v>262</v>
      </c>
      <c r="C135" s="18" t="s">
        <v>457</v>
      </c>
      <c r="D135" s="18" t="s">
        <v>592</v>
      </c>
    </row>
    <row r="136" spans="1:4" s="18" customFormat="1" x14ac:dyDescent="0.25">
      <c r="A136" s="17" t="s">
        <v>56</v>
      </c>
      <c r="B136" s="18" t="s">
        <v>263</v>
      </c>
      <c r="C136" s="18" t="s">
        <v>458</v>
      </c>
      <c r="D136" s="18" t="s">
        <v>592</v>
      </c>
    </row>
    <row r="137" spans="1:4" s="18" customFormat="1" x14ac:dyDescent="0.25">
      <c r="A137" s="17" t="s">
        <v>59</v>
      </c>
      <c r="B137" s="18" t="s">
        <v>267</v>
      </c>
      <c r="C137" s="18" t="s">
        <v>462</v>
      </c>
      <c r="D137" s="18" t="s">
        <v>592</v>
      </c>
    </row>
    <row r="138" spans="1:4" s="18" customFormat="1" x14ac:dyDescent="0.25">
      <c r="A138" s="17" t="s">
        <v>61</v>
      </c>
      <c r="B138" s="18" t="s">
        <v>269</v>
      </c>
      <c r="C138" s="18" t="s">
        <v>464</v>
      </c>
      <c r="D138" s="18" t="s">
        <v>592</v>
      </c>
    </row>
    <row r="139" spans="1:4" s="18" customFormat="1" x14ac:dyDescent="0.25">
      <c r="A139" s="17" t="s">
        <v>190</v>
      </c>
      <c r="B139" s="18" t="s">
        <v>276</v>
      </c>
      <c r="C139" s="18" t="s">
        <v>471</v>
      </c>
      <c r="D139" s="18" t="s">
        <v>592</v>
      </c>
    </row>
    <row r="140" spans="1:4" s="18" customFormat="1" x14ac:dyDescent="0.25">
      <c r="A140" s="17" t="s">
        <v>70</v>
      </c>
      <c r="B140" s="18" t="s">
        <v>278</v>
      </c>
      <c r="C140" s="18" t="s">
        <v>473</v>
      </c>
      <c r="D140" s="18" t="s">
        <v>592</v>
      </c>
    </row>
    <row r="141" spans="1:4" s="18" customFormat="1" x14ac:dyDescent="0.25">
      <c r="A141" s="17" t="s">
        <v>71</v>
      </c>
      <c r="B141" s="18" t="s">
        <v>279</v>
      </c>
      <c r="C141" s="18" t="s">
        <v>474</v>
      </c>
      <c r="D141" s="18" t="s">
        <v>592</v>
      </c>
    </row>
    <row r="142" spans="1:4" s="18" customFormat="1" x14ac:dyDescent="0.25">
      <c r="A142" s="17" t="s">
        <v>76</v>
      </c>
      <c r="B142" s="18" t="s">
        <v>284</v>
      </c>
      <c r="C142" s="18" t="s">
        <v>479</v>
      </c>
      <c r="D142" s="18" t="s">
        <v>592</v>
      </c>
    </row>
    <row r="143" spans="1:4" s="18" customFormat="1" x14ac:dyDescent="0.25">
      <c r="A143" s="17" t="s">
        <v>78</v>
      </c>
      <c r="B143" s="18" t="s">
        <v>286</v>
      </c>
      <c r="C143" s="18" t="s">
        <v>481</v>
      </c>
      <c r="D143" s="18" t="s">
        <v>592</v>
      </c>
    </row>
    <row r="144" spans="1:4" s="18" customFormat="1" x14ac:dyDescent="0.25">
      <c r="A144" s="17" t="s">
        <v>85</v>
      </c>
      <c r="D144" s="18" t="s">
        <v>592</v>
      </c>
    </row>
    <row r="145" spans="1:4" s="18" customFormat="1" x14ac:dyDescent="0.25">
      <c r="A145" s="17" t="s">
        <v>89</v>
      </c>
      <c r="B145" s="18" t="s">
        <v>296</v>
      </c>
      <c r="C145" s="18" t="s">
        <v>491</v>
      </c>
      <c r="D145" s="18" t="s">
        <v>592</v>
      </c>
    </row>
    <row r="146" spans="1:4" s="18" customFormat="1" x14ac:dyDescent="0.25">
      <c r="A146" s="17" t="s">
        <v>191</v>
      </c>
      <c r="B146" s="18" t="s">
        <v>301</v>
      </c>
      <c r="C146" s="18" t="s">
        <v>496</v>
      </c>
      <c r="D146" s="18" t="s">
        <v>592</v>
      </c>
    </row>
    <row r="147" spans="1:4" s="18" customFormat="1" x14ac:dyDescent="0.25">
      <c r="A147" s="17" t="s">
        <v>94</v>
      </c>
      <c r="B147" s="18" t="s">
        <v>302</v>
      </c>
      <c r="C147" s="18" t="s">
        <v>497</v>
      </c>
      <c r="D147" s="18" t="s">
        <v>592</v>
      </c>
    </row>
    <row r="148" spans="1:4" s="18" customFormat="1" x14ac:dyDescent="0.25">
      <c r="A148" s="17" t="s">
        <v>95</v>
      </c>
      <c r="B148" s="18" t="s">
        <v>303</v>
      </c>
      <c r="C148" s="18" t="s">
        <v>498</v>
      </c>
      <c r="D148" s="18" t="s">
        <v>592</v>
      </c>
    </row>
    <row r="149" spans="1:4" s="18" customFormat="1" x14ac:dyDescent="0.25">
      <c r="A149" s="17" t="s">
        <v>102</v>
      </c>
      <c r="B149" s="18" t="s">
        <v>309</v>
      </c>
      <c r="C149" s="18" t="s">
        <v>504</v>
      </c>
      <c r="D149" s="18" t="s">
        <v>592</v>
      </c>
    </row>
    <row r="150" spans="1:4" s="18" customFormat="1" x14ac:dyDescent="0.25">
      <c r="A150" s="17" t="s">
        <v>107</v>
      </c>
      <c r="B150" s="18" t="s">
        <v>315</v>
      </c>
      <c r="C150" s="18" t="s">
        <v>510</v>
      </c>
      <c r="D150" s="18" t="s">
        <v>592</v>
      </c>
    </row>
    <row r="151" spans="1:4" s="18" customFormat="1" x14ac:dyDescent="0.25">
      <c r="A151" s="17" t="s">
        <v>193</v>
      </c>
      <c r="B151" s="18" t="s">
        <v>316</v>
      </c>
      <c r="C151" s="18" t="s">
        <v>193</v>
      </c>
      <c r="D151" s="18" t="s">
        <v>592</v>
      </c>
    </row>
    <row r="152" spans="1:4" s="18" customFormat="1" x14ac:dyDescent="0.25">
      <c r="A152" s="17" t="s">
        <v>109</v>
      </c>
      <c r="B152" s="18" t="s">
        <v>318</v>
      </c>
      <c r="C152" s="18" t="s">
        <v>512</v>
      </c>
      <c r="D152" s="18" t="s">
        <v>592</v>
      </c>
    </row>
    <row r="153" spans="1:4" s="18" customFormat="1" x14ac:dyDescent="0.25">
      <c r="A153" s="17" t="s">
        <v>116</v>
      </c>
      <c r="B153" s="18" t="s">
        <v>325</v>
      </c>
      <c r="C153" s="18" t="s">
        <v>519</v>
      </c>
      <c r="D153" s="18" t="s">
        <v>592</v>
      </c>
    </row>
    <row r="154" spans="1:4" s="18" customFormat="1" x14ac:dyDescent="0.25">
      <c r="A154" s="17" t="s">
        <v>195</v>
      </c>
      <c r="B154" s="18" t="s">
        <v>331</v>
      </c>
      <c r="C154" s="18" t="s">
        <v>525</v>
      </c>
      <c r="D154" s="18" t="s">
        <v>592</v>
      </c>
    </row>
    <row r="155" spans="1:4" s="18" customFormat="1" x14ac:dyDescent="0.25">
      <c r="A155" s="17" t="s">
        <v>121</v>
      </c>
      <c r="B155" s="18" t="s">
        <v>332</v>
      </c>
      <c r="C155" s="18" t="s">
        <v>526</v>
      </c>
      <c r="D155" s="18" t="s">
        <v>592</v>
      </c>
    </row>
    <row r="156" spans="1:4" s="18" customFormat="1" x14ac:dyDescent="0.25">
      <c r="A156" s="17" t="s">
        <v>130</v>
      </c>
      <c r="B156" s="18" t="s">
        <v>341</v>
      </c>
      <c r="C156" s="18" t="s">
        <v>535</v>
      </c>
      <c r="D156" s="18" t="s">
        <v>592</v>
      </c>
    </row>
    <row r="157" spans="1:4" s="18" customFormat="1" x14ac:dyDescent="0.25">
      <c r="A157" s="17" t="s">
        <v>131</v>
      </c>
      <c r="B157" s="18" t="s">
        <v>342</v>
      </c>
      <c r="C157" s="18" t="s">
        <v>536</v>
      </c>
      <c r="D157" s="18" t="s">
        <v>592</v>
      </c>
    </row>
    <row r="158" spans="1:4" s="18" customFormat="1" x14ac:dyDescent="0.25">
      <c r="A158" s="17" t="s">
        <v>134</v>
      </c>
      <c r="B158" s="18" t="s">
        <v>344</v>
      </c>
      <c r="C158" s="18" t="s">
        <v>538</v>
      </c>
      <c r="D158" s="18" t="s">
        <v>592</v>
      </c>
    </row>
    <row r="159" spans="1:4" s="18" customFormat="1" x14ac:dyDescent="0.25">
      <c r="A159" s="17" t="s">
        <v>196</v>
      </c>
      <c r="B159" s="18" t="s">
        <v>345</v>
      </c>
      <c r="C159" s="18" t="s">
        <v>539</v>
      </c>
      <c r="D159" s="18" t="s">
        <v>592</v>
      </c>
    </row>
    <row r="160" spans="1:4" s="18" customFormat="1" x14ac:dyDescent="0.25">
      <c r="A160" s="17" t="s">
        <v>140</v>
      </c>
      <c r="B160" s="18" t="s">
        <v>350</v>
      </c>
      <c r="C160" s="18" t="s">
        <v>140</v>
      </c>
      <c r="D160" s="18" t="s">
        <v>592</v>
      </c>
    </row>
    <row r="161" spans="1:4" s="18" customFormat="1" x14ac:dyDescent="0.25">
      <c r="A161" s="17" t="s">
        <v>143</v>
      </c>
      <c r="B161" s="18" t="s">
        <v>354</v>
      </c>
      <c r="C161" s="18" t="s">
        <v>547</v>
      </c>
      <c r="D161" s="18" t="s">
        <v>592</v>
      </c>
    </row>
    <row r="162" spans="1:4" s="18" customFormat="1" x14ac:dyDescent="0.25">
      <c r="A162" s="17" t="s">
        <v>147</v>
      </c>
      <c r="B162" s="18" t="s">
        <v>358</v>
      </c>
      <c r="C162" s="18" t="s">
        <v>550</v>
      </c>
      <c r="D162" s="18" t="s">
        <v>592</v>
      </c>
    </row>
    <row r="163" spans="1:4" s="18" customFormat="1" x14ac:dyDescent="0.25">
      <c r="A163" s="17" t="s">
        <v>148</v>
      </c>
      <c r="B163" s="18" t="s">
        <v>359</v>
      </c>
      <c r="C163" s="18" t="s">
        <v>551</v>
      </c>
      <c r="D163" s="18" t="s">
        <v>592</v>
      </c>
    </row>
    <row r="164" spans="1:4" s="18" customFormat="1" x14ac:dyDescent="0.25">
      <c r="A164" s="17" t="s">
        <v>152</v>
      </c>
      <c r="B164" s="18" t="s">
        <v>365</v>
      </c>
      <c r="C164" s="18" t="s">
        <v>557</v>
      </c>
      <c r="D164" s="18" t="s">
        <v>592</v>
      </c>
    </row>
    <row r="165" spans="1:4" s="18" customFormat="1" x14ac:dyDescent="0.25">
      <c r="A165" s="17" t="s">
        <v>156</v>
      </c>
      <c r="B165" s="18" t="s">
        <v>371</v>
      </c>
      <c r="C165" s="18" t="s">
        <v>563</v>
      </c>
      <c r="D165" s="18" t="s">
        <v>592</v>
      </c>
    </row>
    <row r="166" spans="1:4" s="18" customFormat="1" x14ac:dyDescent="0.25">
      <c r="A166" s="17" t="s">
        <v>157</v>
      </c>
      <c r="B166" s="18" t="s">
        <v>372</v>
      </c>
      <c r="C166" s="18" t="s">
        <v>564</v>
      </c>
      <c r="D166" s="18" t="s">
        <v>592</v>
      </c>
    </row>
    <row r="167" spans="1:4" s="18" customFormat="1" x14ac:dyDescent="0.25">
      <c r="A167" s="17" t="s">
        <v>171</v>
      </c>
      <c r="B167" s="18" t="s">
        <v>386</v>
      </c>
      <c r="C167" s="18" t="s">
        <v>578</v>
      </c>
      <c r="D167" s="18" t="s">
        <v>592</v>
      </c>
    </row>
    <row r="168" spans="1:4" s="18" customFormat="1" x14ac:dyDescent="0.25">
      <c r="A168" s="17" t="s">
        <v>173</v>
      </c>
      <c r="B168" s="18" t="s">
        <v>388</v>
      </c>
      <c r="C168" s="18" t="s">
        <v>580</v>
      </c>
      <c r="D168" s="18" t="s">
        <v>592</v>
      </c>
    </row>
    <row r="169" spans="1:4" s="22" customFormat="1" x14ac:dyDescent="0.25">
      <c r="A169" s="21" t="s">
        <v>6</v>
      </c>
      <c r="B169" s="22" t="s">
        <v>208</v>
      </c>
      <c r="C169" s="22" t="s">
        <v>404</v>
      </c>
      <c r="D169" s="22" t="s">
        <v>594</v>
      </c>
    </row>
    <row r="170" spans="1:4" s="22" customFormat="1" x14ac:dyDescent="0.25">
      <c r="A170" s="21" t="s">
        <v>15</v>
      </c>
      <c r="B170" s="22" t="s">
        <v>217</v>
      </c>
      <c r="C170" s="22" t="s">
        <v>413</v>
      </c>
      <c r="D170" s="22" t="s">
        <v>594</v>
      </c>
    </row>
    <row r="171" spans="1:4" s="22" customFormat="1" x14ac:dyDescent="0.25">
      <c r="A171" s="21" t="s">
        <v>18</v>
      </c>
      <c r="B171" s="22" t="s">
        <v>220</v>
      </c>
      <c r="C171" s="22" t="s">
        <v>416</v>
      </c>
      <c r="D171" s="22" t="s">
        <v>594</v>
      </c>
    </row>
    <row r="172" spans="1:4" s="22" customFormat="1" x14ac:dyDescent="0.25">
      <c r="A172" s="21" t="s">
        <v>31</v>
      </c>
      <c r="B172" s="22" t="s">
        <v>234</v>
      </c>
      <c r="C172" s="22" t="s">
        <v>430</v>
      </c>
      <c r="D172" s="22" t="s">
        <v>594</v>
      </c>
    </row>
    <row r="173" spans="1:4" s="22" customFormat="1" x14ac:dyDescent="0.25">
      <c r="A173" s="21" t="s">
        <v>37</v>
      </c>
      <c r="B173" s="22" t="s">
        <v>242</v>
      </c>
      <c r="C173" s="22" t="s">
        <v>438</v>
      </c>
      <c r="D173" s="22" t="s">
        <v>594</v>
      </c>
    </row>
    <row r="174" spans="1:4" s="22" customFormat="1" x14ac:dyDescent="0.25">
      <c r="A174" s="21" t="s">
        <v>188</v>
      </c>
      <c r="B174" s="22" t="s">
        <v>245</v>
      </c>
      <c r="C174" s="22" t="s">
        <v>441</v>
      </c>
      <c r="D174" s="22" t="s">
        <v>594</v>
      </c>
    </row>
    <row r="175" spans="1:4" s="22" customFormat="1" x14ac:dyDescent="0.25">
      <c r="A175" s="21" t="s">
        <v>44</v>
      </c>
      <c r="B175" s="22" t="s">
        <v>250</v>
      </c>
      <c r="C175" s="22" t="s">
        <v>445</v>
      </c>
      <c r="D175" s="22" t="s">
        <v>594</v>
      </c>
    </row>
    <row r="176" spans="1:4" s="22" customFormat="1" x14ac:dyDescent="0.25">
      <c r="A176" s="21" t="s">
        <v>45</v>
      </c>
      <c r="B176" s="22" t="s">
        <v>251</v>
      </c>
      <c r="C176" s="22" t="s">
        <v>446</v>
      </c>
      <c r="D176" s="22" t="s">
        <v>594</v>
      </c>
    </row>
    <row r="177" spans="1:4" s="22" customFormat="1" x14ac:dyDescent="0.25">
      <c r="A177" s="21" t="s">
        <v>48</v>
      </c>
      <c r="B177" s="22" t="s">
        <v>255</v>
      </c>
      <c r="C177" s="22" t="s">
        <v>450</v>
      </c>
      <c r="D177" s="22" t="s">
        <v>594</v>
      </c>
    </row>
    <row r="178" spans="1:4" s="22" customFormat="1" x14ac:dyDescent="0.25">
      <c r="A178" s="21" t="s">
        <v>62</v>
      </c>
      <c r="B178" s="22" t="s">
        <v>270</v>
      </c>
      <c r="C178" s="22" t="s">
        <v>465</v>
      </c>
      <c r="D178" s="22" t="s">
        <v>594</v>
      </c>
    </row>
    <row r="179" spans="1:4" s="22" customFormat="1" x14ac:dyDescent="0.25">
      <c r="A179" s="21" t="s">
        <v>63</v>
      </c>
      <c r="B179" s="22" t="s">
        <v>271</v>
      </c>
      <c r="C179" s="22" t="s">
        <v>466</v>
      </c>
      <c r="D179" s="22" t="s">
        <v>594</v>
      </c>
    </row>
    <row r="180" spans="1:4" s="22" customFormat="1" x14ac:dyDescent="0.25">
      <c r="A180" s="21" t="s">
        <v>67</v>
      </c>
      <c r="B180" s="22" t="s">
        <v>275</v>
      </c>
      <c r="C180" s="22" t="s">
        <v>470</v>
      </c>
      <c r="D180" s="22" t="s">
        <v>594</v>
      </c>
    </row>
    <row r="181" spans="1:4" s="22" customFormat="1" x14ac:dyDescent="0.25">
      <c r="A181" s="21" t="s">
        <v>68</v>
      </c>
      <c r="B181" s="22" t="s">
        <v>277</v>
      </c>
      <c r="C181" s="22" t="s">
        <v>472</v>
      </c>
      <c r="D181" s="22" t="s">
        <v>594</v>
      </c>
    </row>
    <row r="182" spans="1:4" s="22" customFormat="1" x14ac:dyDescent="0.25">
      <c r="A182" s="21" t="s">
        <v>79</v>
      </c>
      <c r="B182" s="22" t="s">
        <v>287</v>
      </c>
      <c r="C182" s="22" t="s">
        <v>482</v>
      </c>
      <c r="D182" s="22" t="s">
        <v>594</v>
      </c>
    </row>
    <row r="183" spans="1:4" s="22" customFormat="1" x14ac:dyDescent="0.25">
      <c r="A183" s="21" t="s">
        <v>106</v>
      </c>
      <c r="B183" s="22" t="s">
        <v>313</v>
      </c>
      <c r="C183" s="22" t="s">
        <v>508</v>
      </c>
      <c r="D183" s="22" t="s">
        <v>594</v>
      </c>
    </row>
    <row r="184" spans="1:4" s="22" customFormat="1" x14ac:dyDescent="0.25">
      <c r="A184" s="21" t="s">
        <v>118</v>
      </c>
      <c r="B184" s="22" t="s">
        <v>327</v>
      </c>
      <c r="C184" s="22" t="s">
        <v>521</v>
      </c>
      <c r="D184" s="22" t="s">
        <v>594</v>
      </c>
    </row>
    <row r="185" spans="1:4" s="22" customFormat="1" x14ac:dyDescent="0.25">
      <c r="A185" s="21" t="s">
        <v>125</v>
      </c>
      <c r="B185" s="22" t="s">
        <v>336</v>
      </c>
      <c r="C185" s="22" t="s">
        <v>530</v>
      </c>
      <c r="D185" s="22" t="s">
        <v>594</v>
      </c>
    </row>
    <row r="186" spans="1:4" s="22" customFormat="1" x14ac:dyDescent="0.25">
      <c r="A186" s="21" t="s">
        <v>132</v>
      </c>
      <c r="D186" s="22" t="s">
        <v>594</v>
      </c>
    </row>
    <row r="187" spans="1:4" s="22" customFormat="1" x14ac:dyDescent="0.25">
      <c r="A187" s="21" t="s">
        <v>136</v>
      </c>
      <c r="B187" s="22" t="s">
        <v>347</v>
      </c>
      <c r="C187" s="22" t="s">
        <v>541</v>
      </c>
      <c r="D187" s="22" t="s">
        <v>594</v>
      </c>
    </row>
    <row r="188" spans="1:4" s="22" customFormat="1" x14ac:dyDescent="0.25">
      <c r="A188" s="21" t="s">
        <v>137</v>
      </c>
      <c r="B188" s="22" t="s">
        <v>348</v>
      </c>
      <c r="C188" s="22" t="s">
        <v>542</v>
      </c>
      <c r="D188" s="22" t="s">
        <v>594</v>
      </c>
    </row>
    <row r="189" spans="1:4" s="22" customFormat="1" x14ac:dyDescent="0.25">
      <c r="A189" s="21" t="s">
        <v>200</v>
      </c>
      <c r="B189" s="22" t="s">
        <v>367</v>
      </c>
      <c r="C189" s="22" t="s">
        <v>559</v>
      </c>
      <c r="D189" s="22" t="s">
        <v>594</v>
      </c>
    </row>
    <row r="190" spans="1:4" s="22" customFormat="1" x14ac:dyDescent="0.25">
      <c r="A190" s="21" t="s">
        <v>597</v>
      </c>
      <c r="B190" s="22" t="s">
        <v>214</v>
      </c>
      <c r="C190" s="22" t="s">
        <v>410</v>
      </c>
      <c r="D190" s="22" t="s">
        <v>594</v>
      </c>
    </row>
    <row r="191" spans="1:4" s="22" customFormat="1" x14ac:dyDescent="0.25">
      <c r="A191" s="21" t="s">
        <v>166</v>
      </c>
      <c r="B191" s="22" t="s">
        <v>380</v>
      </c>
      <c r="C191" s="22" t="s">
        <v>572</v>
      </c>
      <c r="D191" s="22" t="s">
        <v>594</v>
      </c>
    </row>
    <row r="192" spans="1:4" s="22" customFormat="1" x14ac:dyDescent="0.25">
      <c r="A192" s="21" t="s">
        <v>174</v>
      </c>
      <c r="B192" s="22" t="s">
        <v>389</v>
      </c>
      <c r="C192" s="22" t="s">
        <v>581</v>
      </c>
      <c r="D192" s="22" t="s">
        <v>594</v>
      </c>
    </row>
    <row r="193" spans="1:4" s="26" customFormat="1" x14ac:dyDescent="0.25">
      <c r="A193" s="45" t="s">
        <v>7</v>
      </c>
      <c r="B193" s="26" t="s">
        <v>209</v>
      </c>
      <c r="C193" s="26" t="s">
        <v>405</v>
      </c>
      <c r="D193" s="26" t="s">
        <v>595</v>
      </c>
    </row>
    <row r="194" spans="1:4" s="26" customFormat="1" x14ac:dyDescent="0.25">
      <c r="A194" s="45" t="s">
        <v>9</v>
      </c>
      <c r="D194" s="26" t="s">
        <v>595</v>
      </c>
    </row>
    <row r="195" spans="1:4" s="26" customFormat="1" x14ac:dyDescent="0.25">
      <c r="A195" s="45" t="s">
        <v>21</v>
      </c>
      <c r="B195" s="26" t="s">
        <v>223</v>
      </c>
      <c r="C195" s="26" t="s">
        <v>419</v>
      </c>
      <c r="D195" s="26" t="s">
        <v>595</v>
      </c>
    </row>
    <row r="196" spans="1:4" s="26" customFormat="1" x14ac:dyDescent="0.25">
      <c r="A196" s="45" t="s">
        <v>24</v>
      </c>
      <c r="B196" s="26" t="s">
        <v>226</v>
      </c>
      <c r="C196" s="26" t="s">
        <v>422</v>
      </c>
      <c r="D196" s="26" t="s">
        <v>595</v>
      </c>
    </row>
    <row r="197" spans="1:4" s="26" customFormat="1" x14ac:dyDescent="0.25">
      <c r="A197" s="45" t="s">
        <v>34</v>
      </c>
      <c r="B197" s="26" t="s">
        <v>237</v>
      </c>
      <c r="C197" s="26" t="s">
        <v>433</v>
      </c>
      <c r="D197" s="26" t="s">
        <v>595</v>
      </c>
    </row>
    <row r="198" spans="1:4" s="26" customFormat="1" x14ac:dyDescent="0.25">
      <c r="A198" s="45" t="s">
        <v>35</v>
      </c>
      <c r="B198" s="26" t="s">
        <v>239</v>
      </c>
      <c r="C198" s="26" t="s">
        <v>435</v>
      </c>
      <c r="D198" s="26" t="s">
        <v>595</v>
      </c>
    </row>
    <row r="199" spans="1:4" s="26" customFormat="1" x14ac:dyDescent="0.25">
      <c r="A199" s="45" t="s">
        <v>46</v>
      </c>
      <c r="B199" s="26" t="s">
        <v>253</v>
      </c>
      <c r="C199" s="26" t="s">
        <v>448</v>
      </c>
      <c r="D199" s="26" t="s">
        <v>595</v>
      </c>
    </row>
    <row r="200" spans="1:4" s="26" customFormat="1" x14ac:dyDescent="0.25">
      <c r="A200" s="45" t="s">
        <v>66</v>
      </c>
      <c r="B200" s="26" t="s">
        <v>274</v>
      </c>
      <c r="C200" s="26" t="s">
        <v>469</v>
      </c>
      <c r="D200" s="26" t="s">
        <v>595</v>
      </c>
    </row>
    <row r="201" spans="1:4" s="26" customFormat="1" x14ac:dyDescent="0.25">
      <c r="A201" s="45" t="s">
        <v>127</v>
      </c>
      <c r="B201" s="26" t="s">
        <v>338</v>
      </c>
      <c r="C201" s="26" t="s">
        <v>532</v>
      </c>
      <c r="D201" s="26" t="s">
        <v>595</v>
      </c>
    </row>
    <row r="202" spans="1:4" s="26" customFormat="1" x14ac:dyDescent="0.25">
      <c r="A202" s="45" t="s">
        <v>128</v>
      </c>
      <c r="B202" s="26" t="s">
        <v>339</v>
      </c>
      <c r="C202" s="26" t="s">
        <v>533</v>
      </c>
      <c r="D202" s="26" t="s">
        <v>595</v>
      </c>
    </row>
    <row r="203" spans="1:4" s="26" customFormat="1" x14ac:dyDescent="0.25">
      <c r="A203" s="45" t="s">
        <v>138</v>
      </c>
      <c r="D203" s="26" t="s">
        <v>595</v>
      </c>
    </row>
    <row r="204" spans="1:4" s="26" customFormat="1" x14ac:dyDescent="0.25">
      <c r="A204" s="45" t="s">
        <v>155</v>
      </c>
      <c r="B204" s="26" t="s">
        <v>370</v>
      </c>
      <c r="C204" s="26" t="s">
        <v>562</v>
      </c>
      <c r="D204" s="26" t="s">
        <v>595</v>
      </c>
    </row>
    <row r="205" spans="1:4" s="26" customFormat="1" x14ac:dyDescent="0.25">
      <c r="A205" s="45" t="s">
        <v>175</v>
      </c>
      <c r="B205" s="26" t="s">
        <v>390</v>
      </c>
      <c r="C205" s="26" t="s">
        <v>582</v>
      </c>
      <c r="D205" s="26" t="s">
        <v>595</v>
      </c>
    </row>
    <row r="206" spans="1:4" s="26" customFormat="1" x14ac:dyDescent="0.25">
      <c r="A206" s="45" t="s">
        <v>178</v>
      </c>
      <c r="B206" s="26" t="s">
        <v>393</v>
      </c>
      <c r="C206" s="26" t="s">
        <v>585</v>
      </c>
      <c r="D206" s="26" t="s">
        <v>595</v>
      </c>
    </row>
  </sheetData>
  <sortState xmlns:xlrd2="http://schemas.microsoft.com/office/spreadsheetml/2017/richdata2" ref="A2:D206">
    <sortCondition ref="D2:D206"/>
    <sortCondition ref="A2:A2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defaultRowHeight="15" x14ac:dyDescent="0.25"/>
  <cols>
    <col min="1" max="1" width="31" customWidth="1"/>
    <col min="2" max="2" width="8.28515625" customWidth="1"/>
  </cols>
  <sheetData>
    <row r="1" spans="1:3" x14ac:dyDescent="0.25">
      <c r="A1" s="33" t="s">
        <v>605</v>
      </c>
      <c r="B1" s="34" t="s">
        <v>614</v>
      </c>
      <c r="C1" s="34" t="s">
        <v>185</v>
      </c>
    </row>
    <row r="2" spans="1:3" x14ac:dyDescent="0.25">
      <c r="A2" s="43" t="s">
        <v>612</v>
      </c>
      <c r="B2" s="46">
        <f>MAX(inflation_data!AW2:AW197)</f>
        <v>65374.1</v>
      </c>
      <c r="C2" s="43" t="str">
        <f>INDEX(inflation_data!A2:A197,MATCH(MAX(inflation_data!AW2:AW197),inflation_data!AW2:AW197,0))</f>
        <v>Venezuela</v>
      </c>
    </row>
    <row r="3" spans="1:3" x14ac:dyDescent="0.25">
      <c r="A3" s="44" t="s">
        <v>613</v>
      </c>
      <c r="B3" s="47">
        <f>MIN(inflation_data!AX3:AX198)</f>
        <v>-72.7</v>
      </c>
      <c r="C3" s="44" t="str">
        <f>INDEX(inflation_data!A3:A198,MATCH(MIN(inflation_data!AX3:AX198),inflation_data!AX3:AX198,0))</f>
        <v>Zimbabwe</v>
      </c>
    </row>
    <row r="4" spans="1:3" x14ac:dyDescent="0.25">
      <c r="A4" s="35" t="s">
        <v>606</v>
      </c>
      <c r="B4" s="48">
        <f>MAX(inflation_data!AY2:AY197)</f>
        <v>64936</v>
      </c>
      <c r="C4" s="36" t="str">
        <f>INDEX(inflation_data!A2:A197,MATCH(MAX(inflation_data!AY2:AY197),inflation_data!AY2:AY197,0))</f>
        <v>Venezuela</v>
      </c>
    </row>
    <row r="5" spans="1:3" x14ac:dyDescent="0.25">
      <c r="A5" s="37" t="s">
        <v>607</v>
      </c>
      <c r="B5" s="49">
        <f>MIN(inflation_data!AZ2:AZ197)</f>
        <v>-45468.1</v>
      </c>
      <c r="C5" s="38" t="str">
        <f>INDEX(inflation_data!A2:A197,MATCH(MIN(inflation_data!AZ2:AZ197),inflation_data!AZ2:AZ197,0))</f>
        <v>Venezuela</v>
      </c>
    </row>
    <row r="6" spans="1:3" x14ac:dyDescent="0.25">
      <c r="A6" s="39" t="s">
        <v>611</v>
      </c>
      <c r="B6" s="50">
        <f>(MAX(inflation_data!AV2:AV197))</f>
        <v>2041.7288888888891</v>
      </c>
      <c r="C6" s="40" t="str">
        <f>INDEX(inflation_data!A2:A197,MATCH(MAX(inflation_data!AV2:AV197),inflation_data!AV2:AV197,0))</f>
        <v>Venezuela</v>
      </c>
    </row>
    <row r="7" spans="1:3" x14ac:dyDescent="0.25">
      <c r="A7" s="41" t="s">
        <v>610</v>
      </c>
      <c r="B7" s="51">
        <f>MIN(inflation_data!AV2:AV197)</f>
        <v>1.0711111111111111</v>
      </c>
      <c r="C7" s="42" t="str">
        <f>INDEX(inflation_data!A2:A197,MATCH(MIN(inflation_data!AV2:AV197),inflation_data!AV2:AV197,0))</f>
        <v>Japan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inflation_data</vt:lpstr>
      <vt:lpstr>country_to_continent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Throne</dc:creator>
  <cp:lastModifiedBy>Ira Throne</cp:lastModifiedBy>
  <dcterms:created xsi:type="dcterms:W3CDTF">2024-02-23T06:44:38Z</dcterms:created>
  <dcterms:modified xsi:type="dcterms:W3CDTF">2024-02-23T10:28:32Z</dcterms:modified>
</cp:coreProperties>
</file>