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FBA67FD9-BC6E-42E3-ACCD-269B4B4D7281}" xr6:coauthVersionLast="47" xr6:coauthVersionMax="47" xr10:uidLastSave="{00000000-0000-0000-0000-000000000000}"/>
  <bookViews>
    <workbookView xWindow="-120" yWindow="-120" windowWidth="20730" windowHeight="11160" xr2:uid="{B8FC1331-F5EA-4934-A031-FEBBCD6232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1" l="1"/>
  <c r="AR4" i="1"/>
  <c r="AR2" i="1"/>
  <c r="AQ3" i="1"/>
  <c r="AQ4" i="1"/>
  <c r="AQ5" i="1"/>
  <c r="AQ6" i="1"/>
  <c r="AQ2" i="1"/>
  <c r="AP6" i="1"/>
  <c r="AP4" i="1"/>
  <c r="AP5" i="1"/>
  <c r="AO4" i="1"/>
  <c r="AN3" i="1"/>
  <c r="AO3" i="1" s="1"/>
  <c r="AN4" i="1"/>
  <c r="AN5" i="1"/>
  <c r="AN6" i="1"/>
  <c r="AN2" i="1"/>
  <c r="AO2" i="1" s="1"/>
  <c r="AP2" i="1"/>
  <c r="AP3" i="1"/>
</calcChain>
</file>

<file path=xl/sharedStrings.xml><?xml version="1.0" encoding="utf-8"?>
<sst xmlns="http://schemas.openxmlformats.org/spreadsheetml/2006/main" count="152" uniqueCount="94">
  <si>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</si>
  <si>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</si>
  <si>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</si>
  <si>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</si>
  <si>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</si>
  <si>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</si>
  <si>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</si>
  <si>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</si>
  <si>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</si>
  <si>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</si>
  <si>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</si>
  <si>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</si>
  <si>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</si>
  <si>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</si>
  <si>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</si>
  <si>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</si>
  <si>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</si>
  <si>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</si>
  <si>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</si>
  <si>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</si>
  <si>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</si>
  <si>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</si>
  <si>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</si>
  <si>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</si>
  <si>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</si>
  <si>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</si>
  <si>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</si>
  <si>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</si>
  <si>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</si>
  <si>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</si>
  <si>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</si>
  <si>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Naukri</t>
  </si>
  <si>
    <t>Technology</t>
  </si>
  <si>
    <t>Offered</t>
  </si>
  <si>
    <t>Joining Date</t>
  </si>
  <si>
    <t>Selection TAT</t>
  </si>
  <si>
    <t>Offer TAT</t>
  </si>
  <si>
    <t>Joining TAT</t>
  </si>
  <si>
    <t>Positive Conversion</t>
  </si>
  <si>
    <t>S no.</t>
  </si>
  <si>
    <t>lat</t>
  </si>
  <si>
    <t>lon</t>
  </si>
  <si>
    <t>Gender</t>
  </si>
  <si>
    <t>Document Status</t>
  </si>
  <si>
    <t>R Acceptance Date</t>
  </si>
  <si>
    <t>Resignation Aging</t>
  </si>
  <si>
    <t>Last update/revert</t>
  </si>
  <si>
    <t>Bengaluru</t>
  </si>
  <si>
    <t>Completed</t>
  </si>
  <si>
    <t>Resignation Accepted</t>
  </si>
  <si>
    <t>Passed</t>
  </si>
  <si>
    <t>Green</t>
  </si>
  <si>
    <t>Male</t>
  </si>
  <si>
    <t>Abhishek</t>
  </si>
  <si>
    <t>Navi Technologies</t>
  </si>
  <si>
    <t>Shweta</t>
  </si>
  <si>
    <t>Java</t>
  </si>
  <si>
    <t>Developer</t>
  </si>
  <si>
    <t>Dhrubajyoti Roy</t>
  </si>
  <si>
    <t>Samsung R&amp;D</t>
  </si>
  <si>
    <t>Dhruvo.cse@gmail.com</t>
  </si>
  <si>
    <t>Middle</t>
  </si>
  <si>
    <t>all okay</t>
  </si>
  <si>
    <t>ayushi/28 june</t>
  </si>
  <si>
    <t>Kanishk</t>
  </si>
  <si>
    <t>Backend Developer</t>
  </si>
  <si>
    <t>Bangalore</t>
  </si>
  <si>
    <t>Utsav Bansal</t>
  </si>
  <si>
    <t>Deutsche Bank</t>
  </si>
  <si>
    <t>ubansal22@gmail.com</t>
  </si>
  <si>
    <t>ayushi/26july</t>
  </si>
  <si>
    <t>Tripti</t>
  </si>
  <si>
    <t>Data Engineer</t>
  </si>
  <si>
    <t>Data researcher-Transcription</t>
  </si>
  <si>
    <t>Non-Tech</t>
  </si>
  <si>
    <t>Anuj Shirgaonkar</t>
  </si>
  <si>
    <t>Fractal Analytics</t>
  </si>
  <si>
    <t>shirgaonkar.anuj@gmail.com</t>
  </si>
  <si>
    <t>all okay.</t>
  </si>
  <si>
    <t>ayushi/7 july</t>
  </si>
  <si>
    <t>Ankit Kumar</t>
  </si>
  <si>
    <t>Apptio</t>
  </si>
  <si>
    <t>ankity0693@gmail.com</t>
  </si>
  <si>
    <t>Pending</t>
  </si>
  <si>
    <t>Yellow</t>
  </si>
  <si>
    <t xml:space="preserve">Tripti/ 30-Jul </t>
  </si>
  <si>
    <t>Data</t>
  </si>
  <si>
    <t>SDE 3</t>
  </si>
  <si>
    <t>Shardul Singh</t>
  </si>
  <si>
    <t>GoJek</t>
  </si>
  <si>
    <t>shardul315@gmail.com</t>
  </si>
  <si>
    <t>Senior</t>
  </si>
  <si>
    <t xml:space="preserve">Abhi/ 10-Aug </t>
  </si>
  <si>
    <t>Joining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</si>
</sst>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0.0000"/>
  </numFmts>
  <fonts count="13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3" fillId="0" borderId="1" xfId="0" applyNumberFormat="1" applyFont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5" fontId="8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5" fontId="3" fillId="0" borderId="2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wrapText="1"/>
    </xf>
    <xf numFmtId="0" fontId="8" fillId="0" borderId="5" xfId="0" applyFont="1" applyBorder="1"/>
    <xf numFmtId="0" fontId="11" fillId="11" borderId="1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165" fontId="0" fillId="0" borderId="0" xfId="0" applyNumberFormat="1"/>
    <xf numFmtId="14" fontId="1" fillId="5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irgaonkar.anuj@gmail.com" TargetMode="External"/><Relationship Id="rId2" Type="http://schemas.openxmlformats.org/officeDocument/2006/relationships/hyperlink" Target="mailto:ubansal22@gmail.com" TargetMode="External"/><Relationship Id="rId1" Type="http://schemas.openxmlformats.org/officeDocument/2006/relationships/hyperlink" Target="mailto:Dhruvo.cse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hardul315@gmail.com" TargetMode="External"/><Relationship Id="rId4" Type="http://schemas.openxmlformats.org/officeDocument/2006/relationships/hyperlink" Target="mailto:ankity069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BAAF-3C54-49B9-BA3E-330337EFEAF7}">
  <dimension ref="A1:AR6"/>
  <sheetViews>
    <sheetView tabSelected="1" workbookViewId="0">
      <selection activeCell="D9" sqref="D9"/>
    </sheetView>
  </sheetViews>
  <sheetFormatPr defaultRowHeight="15"/>
  <cols>
    <col min="7" max="7" width="15.7109375" customWidth="1"/>
    <col min="14" max="14" width="15.28515625" customWidth="1"/>
    <col min="15" max="15" width="15.5703125" customWidth="1"/>
    <col min="17" max="17" width="10.7109375" customWidth="1"/>
    <col min="22" max="22" width="12" customWidth="1"/>
    <col min="23" max="23" width="16.85546875" customWidth="1"/>
    <col min="30" max="30" width="13.42578125" customWidth="1"/>
    <col min="33" max="33" width="10.140625" bestFit="1" customWidth="1"/>
    <col min="34" max="34" width="15.7109375" customWidth="1"/>
    <col min="35" max="35" width="13.7109375" style="10" customWidth="1"/>
    <col min="36" max="36" width="11.42578125" customWidth="1"/>
    <col min="37" max="37" width="19" customWidth="1"/>
    <col min="38" max="38" width="12.140625" customWidth="1"/>
    <col min="40" max="40" width="14.42578125" customWidth="1"/>
    <col min="41" max="41" width="14.85546875" style="10" customWidth="1"/>
  </cols>
  <sheetData>
    <row r="1" spans="1:44" ht="25.5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2" t="s">
        <v>40</v>
      </c>
      <c r="M1" s="12" t="s">
        <v>41</v>
      </c>
      <c r="N1" s="1" t="s">
        <v>10</v>
      </c>
      <c r="O1" s="1" t="s">
        <v>42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43</v>
      </c>
      <c r="AA1" s="1" t="s">
        <v>21</v>
      </c>
      <c r="AB1" s="3" t="s">
        <v>23</v>
      </c>
      <c r="AC1" s="13" t="s">
        <v>22</v>
      </c>
      <c r="AD1" s="3" t="s">
        <v>24</v>
      </c>
      <c r="AE1" s="1" t="s">
        <v>44</v>
      </c>
      <c r="AF1" s="1" t="s">
        <v>45</v>
      </c>
      <c r="AG1" s="1" t="s">
        <v>25</v>
      </c>
      <c r="AH1" s="14" t="s">
        <v>26</v>
      </c>
      <c r="AI1" s="15" t="s">
        <v>27</v>
      </c>
      <c r="AJ1" s="16" t="s">
        <v>28</v>
      </c>
      <c r="AK1" s="1" t="s">
        <v>29</v>
      </c>
      <c r="AL1" s="17" t="s">
        <v>30</v>
      </c>
      <c r="AM1" s="18" t="s">
        <v>46</v>
      </c>
      <c r="AN1" t="s">
        <v>30</v>
      </c>
      <c r="AO1" s="37" t="s">
        <v>34</v>
      </c>
      <c r="AP1" s="8" t="s">
        <v>35</v>
      </c>
      <c r="AQ1" s="8" t="s">
        <v>36</v>
      </c>
      <c r="AR1" s="9" t="s">
        <v>37</v>
      </c>
    </row>
    <row r="2" spans="1:44">
      <c r="A2" s="19">
        <v>158</v>
      </c>
      <c r="B2" s="5" t="s">
        <v>53</v>
      </c>
      <c r="C2" s="5" t="s">
        <v>53</v>
      </c>
      <c r="D2" s="5" t="s">
        <v>54</v>
      </c>
      <c r="E2" s="5" t="s">
        <v>55</v>
      </c>
      <c r="F2" s="19" t="s">
        <v>31</v>
      </c>
      <c r="G2" s="6">
        <v>44319</v>
      </c>
      <c r="H2" s="5" t="s">
        <v>56</v>
      </c>
      <c r="I2" s="5" t="s">
        <v>57</v>
      </c>
      <c r="J2" s="4" t="s">
        <v>32</v>
      </c>
      <c r="K2" s="4" t="s">
        <v>47</v>
      </c>
      <c r="L2" s="36">
        <v>12.9716</v>
      </c>
      <c r="M2" s="36">
        <v>77.5946</v>
      </c>
      <c r="N2" s="5" t="s">
        <v>58</v>
      </c>
      <c r="O2" t="s">
        <v>52</v>
      </c>
      <c r="P2" s="5" t="s">
        <v>59</v>
      </c>
      <c r="Q2" s="20">
        <v>7057415455</v>
      </c>
      <c r="R2" s="7" t="s">
        <v>60</v>
      </c>
      <c r="S2" s="5">
        <v>4.5</v>
      </c>
      <c r="T2" s="5">
        <v>16</v>
      </c>
      <c r="U2" s="5">
        <v>1540000</v>
      </c>
      <c r="V2" s="5">
        <v>3000000</v>
      </c>
      <c r="W2" s="19">
        <v>210000</v>
      </c>
      <c r="X2" s="19" t="s">
        <v>61</v>
      </c>
      <c r="Y2" s="6">
        <v>44351</v>
      </c>
      <c r="Z2" s="19" t="s">
        <v>48</v>
      </c>
      <c r="AA2" s="6">
        <v>44354</v>
      </c>
      <c r="AB2" s="6">
        <v>44354</v>
      </c>
      <c r="AC2" s="21" t="s">
        <v>33</v>
      </c>
      <c r="AD2" s="22">
        <v>44312</v>
      </c>
      <c r="AE2" s="22">
        <v>44312</v>
      </c>
      <c r="AF2" s="24" t="s">
        <v>49</v>
      </c>
      <c r="AG2" s="25" t="s">
        <v>50</v>
      </c>
      <c r="AH2" s="26">
        <v>44372</v>
      </c>
      <c r="AI2" s="29" t="s">
        <v>62</v>
      </c>
      <c r="AJ2" s="27" t="s">
        <v>51</v>
      </c>
      <c r="AK2" s="11">
        <v>44378</v>
      </c>
      <c r="AL2" s="28" t="s">
        <v>38</v>
      </c>
      <c r="AM2" s="30" t="s">
        <v>63</v>
      </c>
      <c r="AN2" t="str">
        <f>AL2</f>
        <v>Positive Conversion</v>
      </c>
      <c r="AO2" s="10">
        <f>IF(AN2="Negative Conversion","NA",(IF(AN2="Pending Conversion","NA",(IF(AN2="Positive Conversion", AK2)))))</f>
        <v>44378</v>
      </c>
      <c r="AP2">
        <f>AB2-G2</f>
        <v>35</v>
      </c>
      <c r="AQ2">
        <f>IF(AF2="Negative Conversion", "NA",AB2-Y2)</f>
        <v>3</v>
      </c>
      <c r="AR2">
        <f>IF(AO2="NA", "NA", AO2-AA2)</f>
        <v>24</v>
      </c>
    </row>
    <row r="3" spans="1:44" ht="30">
      <c r="A3" s="19">
        <v>159</v>
      </c>
      <c r="B3" s="5" t="s">
        <v>64</v>
      </c>
      <c r="C3" s="5" t="s">
        <v>53</v>
      </c>
      <c r="D3" s="5" t="s">
        <v>54</v>
      </c>
      <c r="E3" s="5" t="s">
        <v>55</v>
      </c>
      <c r="F3" s="19" t="s">
        <v>31</v>
      </c>
      <c r="G3" s="6">
        <v>44326</v>
      </c>
      <c r="H3" s="5" t="s">
        <v>56</v>
      </c>
      <c r="I3" s="5" t="s">
        <v>65</v>
      </c>
      <c r="J3" s="4" t="s">
        <v>32</v>
      </c>
      <c r="K3" s="4" t="s">
        <v>66</v>
      </c>
      <c r="L3" s="36">
        <v>12.9716</v>
      </c>
      <c r="M3" s="36">
        <v>77.5946</v>
      </c>
      <c r="N3" s="5" t="s">
        <v>67</v>
      </c>
      <c r="O3" t="s">
        <v>52</v>
      </c>
      <c r="P3" s="5" t="s">
        <v>68</v>
      </c>
      <c r="Q3" s="20">
        <v>8816891603</v>
      </c>
      <c r="R3" s="7" t="s">
        <v>69</v>
      </c>
      <c r="S3" s="5">
        <v>2</v>
      </c>
      <c r="T3" s="5">
        <v>60</v>
      </c>
      <c r="U3" s="5">
        <v>1660000</v>
      </c>
      <c r="V3" s="5">
        <v>2400000</v>
      </c>
      <c r="W3" s="19">
        <v>168000</v>
      </c>
      <c r="X3" s="19" t="s">
        <v>61</v>
      </c>
      <c r="Y3" s="6">
        <v>44351</v>
      </c>
      <c r="Z3" s="19" t="s">
        <v>48</v>
      </c>
      <c r="AA3" s="6">
        <v>44355</v>
      </c>
      <c r="AB3" s="6">
        <v>44355</v>
      </c>
      <c r="AC3" s="21" t="s">
        <v>33</v>
      </c>
      <c r="AD3" s="22">
        <v>44353</v>
      </c>
      <c r="AE3" s="22">
        <v>44361</v>
      </c>
      <c r="AF3" s="24" t="s">
        <v>49</v>
      </c>
      <c r="AG3" s="25" t="s">
        <v>50</v>
      </c>
      <c r="AH3" s="26">
        <v>44414</v>
      </c>
      <c r="AI3" s="30" t="s">
        <v>62</v>
      </c>
      <c r="AJ3" s="27" t="s">
        <v>51</v>
      </c>
      <c r="AK3" s="11">
        <v>44448</v>
      </c>
      <c r="AL3" s="28" t="s">
        <v>38</v>
      </c>
      <c r="AM3" s="31" t="s">
        <v>70</v>
      </c>
      <c r="AN3" t="str">
        <f t="shared" ref="AN3:AN7" si="0">AL3</f>
        <v>Positive Conversion</v>
      </c>
      <c r="AO3" s="10">
        <f t="shared" ref="AO3:AO6" si="1">IF(AN3="Negative Conversion","NA",(IF(AN3="Pending Conversion","NA",(IF(AN3="Positive Conversion", AK3)))))</f>
        <v>44448</v>
      </c>
      <c r="AP3">
        <f>AB3-G3</f>
        <v>29</v>
      </c>
      <c r="AQ3">
        <f t="shared" ref="AQ3:AQ6" si="2">IF(AF3="Negative Conversion", "NA",AB3-Y3)</f>
        <v>4</v>
      </c>
      <c r="AR3">
        <f t="shared" ref="AR3:AR6" si="3">IF(AO3="NA", "NA", AO3-AA3)</f>
        <v>93</v>
      </c>
    </row>
    <row r="4" spans="1:44">
      <c r="A4" s="19">
        <v>196</v>
      </c>
      <c r="B4" s="5" t="s">
        <v>71</v>
      </c>
      <c r="C4" s="5" t="s">
        <v>53</v>
      </c>
      <c r="D4" s="5" t="s">
        <v>54</v>
      </c>
      <c r="E4" s="5" t="s">
        <v>55</v>
      </c>
      <c r="F4" s="19" t="s">
        <v>31</v>
      </c>
      <c r="G4" s="6">
        <v>44337</v>
      </c>
      <c r="H4" s="5" t="s">
        <v>72</v>
      </c>
      <c r="I4" s="5" t="s">
        <v>73</v>
      </c>
      <c r="J4" s="4" t="s">
        <v>74</v>
      </c>
      <c r="K4" s="4" t="s">
        <v>66</v>
      </c>
      <c r="L4" s="36">
        <v>12.9716</v>
      </c>
      <c r="M4" s="36">
        <v>77.5946</v>
      </c>
      <c r="N4" s="5" t="s">
        <v>75</v>
      </c>
      <c r="O4" t="s">
        <v>52</v>
      </c>
      <c r="P4" s="5" t="s">
        <v>76</v>
      </c>
      <c r="Q4" s="20">
        <v>8275258776</v>
      </c>
      <c r="R4" s="7" t="s">
        <v>77</v>
      </c>
      <c r="S4" s="5">
        <v>5.4</v>
      </c>
      <c r="T4" s="5">
        <v>60</v>
      </c>
      <c r="U4" s="5">
        <v>1980000</v>
      </c>
      <c r="V4" s="5">
        <v>4900000</v>
      </c>
      <c r="W4" s="19">
        <v>343000</v>
      </c>
      <c r="X4" s="19" t="s">
        <v>61</v>
      </c>
      <c r="Y4" s="6">
        <v>44365</v>
      </c>
      <c r="Z4" s="19" t="s">
        <v>48</v>
      </c>
      <c r="AA4" s="6">
        <v>44368</v>
      </c>
      <c r="AB4" s="6">
        <v>44372</v>
      </c>
      <c r="AC4" s="21" t="s">
        <v>33</v>
      </c>
      <c r="AD4" s="22">
        <v>44372</v>
      </c>
      <c r="AE4" s="22">
        <v>44372</v>
      </c>
      <c r="AF4" s="24" t="s">
        <v>49</v>
      </c>
      <c r="AG4" s="25" t="s">
        <v>50</v>
      </c>
      <c r="AH4" s="26">
        <v>44400</v>
      </c>
      <c r="AI4" s="32" t="s">
        <v>78</v>
      </c>
      <c r="AJ4" s="27" t="s">
        <v>51</v>
      </c>
      <c r="AK4" s="11">
        <v>44403</v>
      </c>
      <c r="AL4" s="28" t="s">
        <v>38</v>
      </c>
      <c r="AM4" s="30" t="s">
        <v>79</v>
      </c>
      <c r="AN4" t="str">
        <f t="shared" si="0"/>
        <v>Positive Conversion</v>
      </c>
      <c r="AO4" s="10">
        <f t="shared" si="1"/>
        <v>44403</v>
      </c>
      <c r="AP4">
        <f t="shared" ref="AP4:AP5" si="4">AB4-G4</f>
        <v>35</v>
      </c>
      <c r="AQ4">
        <f t="shared" si="2"/>
        <v>7</v>
      </c>
      <c r="AR4">
        <f t="shared" si="3"/>
        <v>35</v>
      </c>
    </row>
    <row r="5" spans="1:44">
      <c r="A5" s="19">
        <v>237</v>
      </c>
      <c r="B5" s="5" t="s">
        <v>71</v>
      </c>
      <c r="C5" s="5" t="s">
        <v>53</v>
      </c>
      <c r="D5" s="5" t="s">
        <v>54</v>
      </c>
      <c r="E5" s="5" t="s">
        <v>55</v>
      </c>
      <c r="F5" s="19" t="s">
        <v>31</v>
      </c>
      <c r="G5" s="6">
        <v>44340</v>
      </c>
      <c r="H5" s="5" t="s">
        <v>56</v>
      </c>
      <c r="I5" s="5" t="s">
        <v>65</v>
      </c>
      <c r="J5" s="4" t="s">
        <v>32</v>
      </c>
      <c r="K5" s="4" t="s">
        <v>66</v>
      </c>
      <c r="L5" s="36">
        <v>12.9716</v>
      </c>
      <c r="M5" s="36">
        <v>77.5946</v>
      </c>
      <c r="N5" s="5" t="s">
        <v>80</v>
      </c>
      <c r="O5" t="s">
        <v>52</v>
      </c>
      <c r="P5" s="5" t="s">
        <v>81</v>
      </c>
      <c r="Q5" s="20">
        <v>9066849587</v>
      </c>
      <c r="R5" s="7" t="s">
        <v>82</v>
      </c>
      <c r="S5" s="5">
        <v>6</v>
      </c>
      <c r="T5" s="5">
        <v>60</v>
      </c>
      <c r="U5" s="5">
        <v>2100000</v>
      </c>
      <c r="V5" s="5">
        <v>3200000</v>
      </c>
      <c r="W5" s="19">
        <v>224000</v>
      </c>
      <c r="X5" s="19" t="s">
        <v>61</v>
      </c>
      <c r="Y5" s="6">
        <v>44376</v>
      </c>
      <c r="Z5" s="19" t="s">
        <v>48</v>
      </c>
      <c r="AA5" s="6">
        <v>44377</v>
      </c>
      <c r="AB5" s="6">
        <v>44377</v>
      </c>
      <c r="AC5" s="21" t="s">
        <v>33</v>
      </c>
      <c r="AD5" s="22">
        <v>44376</v>
      </c>
      <c r="AE5" s="22">
        <v>44376</v>
      </c>
      <c r="AF5" s="24" t="s">
        <v>49</v>
      </c>
      <c r="AG5" s="33" t="s">
        <v>83</v>
      </c>
      <c r="AH5" s="26">
        <v>44435</v>
      </c>
      <c r="AI5" s="32" t="s">
        <v>62</v>
      </c>
      <c r="AJ5" s="34" t="s">
        <v>84</v>
      </c>
      <c r="AK5" s="11">
        <v>44438</v>
      </c>
      <c r="AL5" s="35" t="s">
        <v>93</v>
      </c>
      <c r="AM5" s="30" t="s">
        <v>85</v>
      </c>
      <c r="AN5" t="str">
        <f t="shared" si="0"/>
        <v>Joining Pending</v>
      </c>
      <c r="AP5">
        <f t="shared" si="4"/>
        <v>37</v>
      </c>
      <c r="AQ5">
        <f t="shared" si="2"/>
        <v>1</v>
      </c>
    </row>
    <row r="6" spans="1:44">
      <c r="A6" s="19">
        <v>334</v>
      </c>
      <c r="B6" s="5" t="s">
        <v>53</v>
      </c>
      <c r="C6" s="5" t="s">
        <v>53</v>
      </c>
      <c r="D6" s="5" t="s">
        <v>54</v>
      </c>
      <c r="E6" s="5" t="s">
        <v>55</v>
      </c>
      <c r="F6" s="19" t="s">
        <v>86</v>
      </c>
      <c r="G6" s="6">
        <v>44371</v>
      </c>
      <c r="H6" s="5" t="s">
        <v>56</v>
      </c>
      <c r="I6" s="5" t="s">
        <v>87</v>
      </c>
      <c r="J6" s="4" t="s">
        <v>32</v>
      </c>
      <c r="K6" s="4" t="s">
        <v>47</v>
      </c>
      <c r="L6" s="36">
        <v>12.9716</v>
      </c>
      <c r="M6" s="36">
        <v>77.5946</v>
      </c>
      <c r="N6" s="5" t="s">
        <v>88</v>
      </c>
      <c r="O6" t="s">
        <v>52</v>
      </c>
      <c r="P6" s="5" t="s">
        <v>89</v>
      </c>
      <c r="Q6" s="20">
        <v>9455152581</v>
      </c>
      <c r="R6" s="7" t="s">
        <v>90</v>
      </c>
      <c r="S6" s="5">
        <v>6</v>
      </c>
      <c r="T6" s="5">
        <v>20</v>
      </c>
      <c r="U6" s="5">
        <v>3700000</v>
      </c>
      <c r="V6" s="5">
        <v>5000000</v>
      </c>
      <c r="W6" s="19">
        <v>350000</v>
      </c>
      <c r="X6" s="19" t="s">
        <v>91</v>
      </c>
      <c r="Y6" s="6">
        <v>44403</v>
      </c>
      <c r="Z6" s="19" t="s">
        <v>48</v>
      </c>
      <c r="AA6" s="6">
        <v>44410</v>
      </c>
      <c r="AB6" s="6">
        <v>44412</v>
      </c>
      <c r="AC6" s="21" t="s">
        <v>33</v>
      </c>
      <c r="AD6" s="19"/>
      <c r="AE6" s="19"/>
      <c r="AF6" s="23">
        <v>44419</v>
      </c>
      <c r="AG6" s="33" t="s">
        <v>83</v>
      </c>
      <c r="AH6" s="26">
        <v>44438</v>
      </c>
      <c r="AI6" s="32"/>
      <c r="AJ6" s="34" t="s">
        <v>84</v>
      </c>
      <c r="AK6" s="11">
        <v>44433</v>
      </c>
      <c r="AL6" s="35" t="s">
        <v>93</v>
      </c>
      <c r="AM6" s="32" t="s">
        <v>92</v>
      </c>
      <c r="AN6" t="str">
        <f t="shared" si="0"/>
        <v>Joining Pending</v>
      </c>
      <c r="AP6">
        <f>AB6-G6</f>
        <v>41</v>
      </c>
      <c r="AQ6">
        <f t="shared" si="2"/>
        <v>9</v>
      </c>
    </row>
  </sheetData>
  <hyperlinks>
    <hyperlink ref="R2" r:id="rId1" display="mailto:Dhruvo.cse@gmail.com" xr:uid="{6152DC88-AD79-44FD-B624-4079FB735FCE}"/>
    <hyperlink ref="R3" r:id="rId2" display="mailto:ubansal22@gmail.com" xr:uid="{1BB90450-D3DB-4E01-A1AA-1FDF3F337821}"/>
    <hyperlink ref="R4" r:id="rId3" display="mailto:shirgaonkar.anuj@gmail.com" xr:uid="{FEFAE84D-EF99-4D46-81C6-C3CBC1063487}"/>
    <hyperlink ref="R5" r:id="rId4" display="mailto:ankity0693@gmail.com" xr:uid="{5AFEBC96-8268-452C-A82E-2E6E693CD564}"/>
    <hyperlink ref="R6" r:id="rId5" display="mailto:shardul315@gmail.com" xr:uid="{BF92D2E1-3C56-46DC-8F0E-9F624B54C595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2021-06-15T08:10:56Z</dcterms:created>
  <dcterms:modified xsi:type="dcterms:W3CDTF">2021-08-11T12:16:04Z</dcterms:modified>
</cp:coreProperties>
</file>