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BD77D64-85A6-485E-BCDC-6A01311C1179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</sheets>
  <definedNames>
    <definedName name="_xlnm._FilterDatabase" localSheetId="0" hidden="1">Sheet1!$AL$1:$AL$105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5" i="1"/>
  <c r="AR7" i="1"/>
  <c r="AR10" i="1"/>
  <c r="AR11" i="1"/>
  <c r="AR15" i="1"/>
  <c r="AR18" i="1"/>
  <c r="AR24" i="1"/>
  <c r="AR26" i="1"/>
  <c r="AR28" i="1"/>
  <c r="AR33" i="1"/>
  <c r="AR37" i="1"/>
  <c r="AR42" i="1"/>
  <c r="AR44" i="1"/>
  <c r="AR46" i="1"/>
  <c r="AR47" i="1"/>
  <c r="AR50" i="1"/>
  <c r="AR54" i="1"/>
  <c r="AR56" i="1"/>
  <c r="AR58" i="1"/>
  <c r="AR59" i="1"/>
  <c r="AR60" i="1"/>
  <c r="AR67" i="1"/>
  <c r="AR72" i="1"/>
  <c r="AR76" i="1"/>
  <c r="AR81" i="1"/>
  <c r="AR86" i="1"/>
  <c r="AR87" i="1"/>
  <c r="AR89" i="1"/>
  <c r="AR90" i="1"/>
  <c r="AR91" i="1"/>
  <c r="AR92" i="1"/>
  <c r="AR93" i="1"/>
  <c r="AR94" i="1"/>
  <c r="AR97" i="1"/>
  <c r="AR98" i="1"/>
  <c r="AR100" i="1"/>
  <c r="AR101" i="1"/>
  <c r="AR102" i="1"/>
  <c r="AR103" i="1"/>
  <c r="AR104" i="1"/>
  <c r="AR105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8" i="1"/>
  <c r="AQ39" i="1"/>
  <c r="AQ40" i="1"/>
  <c r="AQ41" i="1"/>
  <c r="AQ42" i="1"/>
  <c r="AQ43" i="1"/>
  <c r="AQ44" i="1"/>
  <c r="AQ45" i="1"/>
  <c r="AQ46" i="1"/>
  <c r="AQ48" i="1"/>
  <c r="AQ49" i="1"/>
  <c r="AQ51" i="1"/>
  <c r="AQ52" i="1"/>
  <c r="AQ53" i="1"/>
  <c r="AQ55" i="1"/>
  <c r="AQ57" i="1"/>
  <c r="AQ58" i="1"/>
  <c r="AQ60" i="1"/>
  <c r="AQ61" i="1"/>
  <c r="AQ62" i="1"/>
  <c r="AQ63" i="1"/>
  <c r="AQ64" i="1"/>
  <c r="AQ65" i="1"/>
  <c r="AQ66" i="1"/>
  <c r="AQ69" i="1"/>
  <c r="AQ70" i="1"/>
  <c r="AQ71" i="1"/>
  <c r="AQ73" i="1"/>
  <c r="AQ74" i="1"/>
  <c r="AQ75" i="1"/>
  <c r="AQ77" i="1"/>
  <c r="AQ78" i="1"/>
  <c r="AQ79" i="1"/>
  <c r="AQ80" i="1"/>
  <c r="AQ82" i="1"/>
  <c r="AQ83" i="1"/>
  <c r="AQ84" i="1"/>
  <c r="AQ85" i="1"/>
  <c r="AQ88" i="1"/>
  <c r="AQ95" i="1"/>
  <c r="AQ96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2" i="1"/>
  <c r="AO3" i="1"/>
  <c r="AO4" i="1"/>
  <c r="AR4" i="1" s="1"/>
  <c r="AO5" i="1"/>
  <c r="AO6" i="1"/>
  <c r="AR6" i="1" s="1"/>
  <c r="AO7" i="1"/>
  <c r="AO8" i="1"/>
  <c r="AR8" i="1" s="1"/>
  <c r="AO9" i="1"/>
  <c r="AR9" i="1" s="1"/>
  <c r="AO10" i="1"/>
  <c r="AO11" i="1"/>
  <c r="AO12" i="1"/>
  <c r="AR12" i="1" s="1"/>
  <c r="AO13" i="1"/>
  <c r="AR13" i="1" s="1"/>
  <c r="AO14" i="1"/>
  <c r="AR14" i="1" s="1"/>
  <c r="AO15" i="1"/>
  <c r="AO16" i="1"/>
  <c r="AR16" i="1" s="1"/>
  <c r="AO17" i="1"/>
  <c r="AO18" i="1"/>
  <c r="AO19" i="1"/>
  <c r="AR19" i="1" s="1"/>
  <c r="AO20" i="1"/>
  <c r="AO21" i="1"/>
  <c r="AR21" i="1" s="1"/>
  <c r="AO22" i="1"/>
  <c r="AO23" i="1"/>
  <c r="AR23" i="1" s="1"/>
  <c r="AO24" i="1"/>
  <c r="AO25" i="1"/>
  <c r="AO26" i="1"/>
  <c r="AO27" i="1"/>
  <c r="AR27" i="1" s="1"/>
  <c r="AO28" i="1"/>
  <c r="AO29" i="1"/>
  <c r="AR29" i="1" s="1"/>
  <c r="AO30" i="1"/>
  <c r="AR30" i="1" s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R49" i="1" s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2" i="1"/>
</calcChain>
</file>

<file path=xl/sharedStrings.xml><?xml version="1.0" encoding="utf-8"?>
<sst xmlns="http://schemas.openxmlformats.org/spreadsheetml/2006/main" count="4136" uniqueCount="712">
  <si>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</si>
  <si>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</si>
  <si>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</si>
  <si>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</si>
  <si>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</si>
  <si>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</si>
  <si>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</si>
  <si>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</si>
  <si>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</si>
  <si>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</si>
  <si>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</si>
  <si>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</si>
  <si>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</si>
  <si>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</si>
  <si>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</si>
  <si>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</si>
  <si>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</si>
  <si>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</si>
  <si>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</si>
  <si>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</si>
  <si>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</si>
  <si>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</si>
  <si>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</si>
  <si>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</si>
  <si>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</si>
  <si>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</si>
  <si>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</si>
  <si>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</si>
  <si>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</si>
  <si>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</si>
  <si>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</si>
  <si>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</si>
  <si>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</si>
  <si>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</si>
  <si>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</si>
  <si>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</si>
  <si>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</si>
  <si>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</si>
  <si>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</si>
  <si>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</si>
  <si>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</si>
  <si>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</si>
  <si>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</si>
  <si>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</si>
  <si>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</si>
  <si>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</si>
  <si>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</si>
  <si>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</si>
  <si>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</si>
  <si>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</si>
  <si>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</si>
  <si>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</si>
  <si>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</si>
  <si>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</si>
  <si>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</si>
  <si>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</si>
  <si>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</si>
  <si>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</si>
  <si>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</si>
  <si>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</si>
  <si>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</si>
  <si>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</si>
  <si>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</si>
  <si>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</si>
  <si>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</si>
  <si>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</si>
  <si>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</si>
  <si>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</si>
  <si>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</si>
  <si>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</si>
  <si>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</si>
  <si>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</si>
  <si>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</si>
  <si>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</si>
  <si>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</si>
  <si>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</si>
  <si>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</si>
  <si>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</si>
  <si>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</si>
  <si>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</si>
  <si>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</si>
  <si>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</si>
  <si>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</si>
  <si>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</si>
  <si>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Friday, June 11, 2021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</si>
  <si>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</si>
  <si>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</si>
  <si>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</si>
  <si>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</si>
  <si>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</si>
  <si>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</si>
  <si>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</si>
  <si>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</si>
  <si>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</si>
  <si>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Thursday, June 10, 2021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</si>
  <si>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</si>
  <si>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</si>
  <si>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</si>
  <si>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</si>
  <si>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</si>
  <si>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</si>
  <si>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</si>
  <si>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</si>
  <si>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</si>
  <si>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Monday, August 2, 2021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</si>
  <si>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</si>
  <si>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</si>
  <si>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</si>
  <si>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</si>
  <si>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</si>
  <si>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</si>
  <si>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</si>
  <si>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</si>
  <si>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</si>
  <si>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</si>
  <si>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</si>
  <si>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</si>
  <si>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Thursday, July 1, 2021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</si>
  <si>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</si>
  <si>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</si>
  <si>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</si>
  <si>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</si>
  <si>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</si>
  <si>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</si>
  <si>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</si>
  <si>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Monday, June 7, 2021</t>
  </si>
  <si>
    <t>Ravleen/21-May</t>
  </si>
  <si>
    <t>Ramesh Bisht</t>
  </si>
  <si>
    <t>Pearson Education India</t>
  </si>
  <si>
    <t>ramesh.bmcs@gmail.com</t>
  </si>
  <si>
    <t>Middle</t>
  </si>
  <si>
    <t>Tuesday, August 3, 2021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</si>
  <si>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</si>
  <si>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</si>
  <si>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</si>
  <si>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</si>
  <si>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</si>
  <si>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</si>
  <si>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</si>
  <si>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Monday, July 19, 2021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</si>
  <si>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</si>
  <si>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</si>
  <si>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</si>
  <si>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</si>
  <si>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</si>
  <si>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</si>
  <si>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Monday, July 5, 2021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</si>
  <si>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</si>
  <si>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</si>
  <si>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</si>
  <si>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</si>
  <si>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</si>
  <si>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</si>
  <si>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</si>
  <si>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</si>
  <si>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</si>
  <si>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</si>
  <si>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</si>
  <si>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</si>
  <si>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</si>
  <si>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Sunday, August 29, 2021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</si>
  <si>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</si>
  <si>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</si>
  <si>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</si>
  <si>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</si>
  <si>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</si>
  <si>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</si>
  <si>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</si>
  <si>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</si>
  <si>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</si>
  <si>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</si>
  <si>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</si>
  <si>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</si>
  <si>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</si>
  <si>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</si>
  <si>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</si>
  <si>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</si>
  <si>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</si>
  <si>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</si>
  <si>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</si>
  <si>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</si>
  <si>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</si>
  <si>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</si>
  <si>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</si>
  <si>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</si>
  <si>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</si>
  <si>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</si>
  <si>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</si>
  <si>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>Tuesday, August 31, 2021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</si>
  <si>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</si>
  <si>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</si>
  <si>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</si>
  <si>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</si>
  <si>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</si>
  <si>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</si>
  <si>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</si>
  <si>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</si>
  <si>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</si>
  <si>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</si>
  <si>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</si>
  <si>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</si>
  <si>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</si>
  <si>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</si>
  <si>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</si>
  <si>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</si>
  <si>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</si>
  <si>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</si>
  <si>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</si>
  <si>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</si>
  <si>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</si>
  <si>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</si>
  <si>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</si>
  <si>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</si>
  <si>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Wednesday, September 1, 2021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</si>
  <si>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</si>
  <si>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</si>
  <si>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</si>
  <si>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</si>
  <si>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</si>
  <si>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</si>
  <si>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</si>
  <si>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</si>
  <si>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Friday, September 17, 2021</t>
  </si>
  <si>
    <t>FM</t>
  </si>
  <si>
    <t>Pranav Garg</t>
  </si>
  <si>
    <t>CPA global</t>
  </si>
  <si>
    <t> 9557235722</t>
  </si>
  <si>
    <t>capranavgarg@gmail.com</t>
  </si>
  <si>
    <t xml:space="preserve">all good </t>
  </si>
  <si>
    <t>Monday, June 28, 2021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</si>
  <si>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</si>
  <si>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</si>
  <si>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</si>
  <si>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</si>
  <si>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</si>
  <si>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</si>
  <si>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</si>
  <si>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</si>
  <si>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</si>
  <si>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</si>
  <si>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</si>
  <si>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</si>
  <si>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</si>
  <si>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</si>
  <si>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</si>
  <si>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</si>
  <si>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</si>
  <si>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</si>
  <si>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</si>
  <si>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</si>
  <si>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</si>
  <si>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</si>
  <si>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</si>
  <si>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</si>
  <si>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</si>
  <si>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</si>
  <si>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Tuesday, September 7, 2021</t>
  </si>
  <si>
    <t>L2-Security</t>
  </si>
  <si>
    <t>Rohit Chauchan</t>
  </si>
  <si>
    <t>chauhanrht8@gmail.com</t>
  </si>
  <si>
    <t>has another offer letter , with higher CTC.</t>
  </si>
  <si>
    <t>Friday, September 24, 2021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</si>
  <si>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</si>
  <si>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</si>
  <si>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</si>
  <si>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</si>
  <si>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</si>
  <si>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</si>
  <si>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</si>
  <si>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</si>
  <si>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</si>
  <si>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Thursday, August 12, 2021</t>
  </si>
  <si>
    <t>Gaurav Sharma</t>
  </si>
  <si>
    <t>Jones Lang LaSalle</t>
  </si>
  <si>
    <t>sharma240806@gmail.com</t>
  </si>
  <si>
    <t>all okay , but waiting for acceptable.</t>
  </si>
  <si>
    <t>Monday, August 23, 2021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</si>
  <si>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</si>
  <si>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</si>
  <si>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</si>
  <si>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</si>
  <si>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</si>
  <si>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Tuesday, August 10, 2021</t>
  </si>
  <si>
    <t>Vikas Sharma</t>
  </si>
  <si>
    <t>Mother-Son Sumi Infotech LTD</t>
  </si>
  <si>
    <t>vikas.shrma98@gmail.com</t>
  </si>
  <si>
    <t>mutual joining date will change</t>
  </si>
  <si>
    <t>Monday, September 20, 2021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</si>
  <si>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</si>
  <si>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</si>
  <si>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</si>
  <si>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</si>
  <si>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</si>
  <si>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</si>
  <si>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</si>
  <si>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</si>
  <si>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</si>
  <si>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Monday, September 6, 2021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</si>
  <si>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</si>
  <si>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</si>
  <si>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</si>
  <si>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</si>
  <si>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</si>
  <si>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</si>
  <si>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</si>
  <si>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 xml:space="preserve">Negative conversion  </t>
  </si>
  <si>
    <t>Sunday, June 27, 2021</t>
  </si>
  <si>
    <t>Dilip/ 1-Jul</t>
  </si>
  <si>
    <t>Shilpa Mittal</t>
  </si>
  <si>
    <t>HCL Tech</t>
  </si>
  <si>
    <t>gulatishilp@gmail.com</t>
  </si>
  <si>
    <t>Thursday, October 28, 2021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</si>
  <si>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</si>
  <si>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</si>
  <si>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</si>
  <si>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</si>
  <si>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</si>
  <si>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</si>
  <si>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</si>
  <si>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</si>
  <si>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</si>
  <si>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</si>
  <si>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>Saturday, September 25, 2021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</si>
  <si>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</si>
  <si>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</si>
  <si>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</si>
  <si>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</si>
  <si>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</si>
  <si>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</si>
  <si>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</si>
  <si>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</si>
  <si>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</si>
  <si>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</si>
  <si>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</si>
  <si>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</si>
  <si>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</si>
  <si>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</si>
  <si>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</si>
  <si>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</si>
  <si>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</si>
  <si>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</si>
  <si>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Friday, September 10, 2021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</si>
  <si>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</si>
  <si>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</si>
  <si>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</si>
  <si>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</si>
  <si>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</si>
  <si>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</si>
  <si>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>Monday, August 9, 2021</t>
  </si>
  <si>
    <t xml:space="preserve">Amanjeet/ 8-Jul </t>
  </si>
  <si>
    <t>Preetika Arora</t>
  </si>
  <si>
    <t>IBM</t>
  </si>
  <si>
    <t>caarora.preetika@gmail.com</t>
  </si>
  <si>
    <t>Thursday, October 14, 2021</t>
  </si>
  <si>
    <t>ayushi/15july</t>
  </si>
  <si>
    <t>Gurdeep Singh</t>
  </si>
  <si>
    <t>NTT Global Networks</t>
  </si>
  <si>
    <t>gurdeepsingh2152@gmail.com</t>
  </si>
  <si>
    <t>due to family emergency , not joining.</t>
  </si>
  <si>
    <t>Friday, July 23, 2021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</si>
  <si>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</si>
  <si>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</si>
  <si>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</si>
  <si>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</si>
  <si>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</si>
  <si>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</si>
  <si>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</si>
  <si>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</si>
  <si>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</si>
  <si>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</si>
  <si>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</si>
  <si>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</si>
  <si>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</si>
  <si>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</si>
  <si>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</si>
  <si>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</si>
  <si>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</si>
  <si>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</si>
  <si>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</si>
  <si>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</si>
  <si>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</si>
  <si>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</si>
  <si>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</si>
  <si>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</si>
  <si>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</si>
  <si>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Wednesday, July 28, 2021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</si>
  <si>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</si>
  <si>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</si>
  <si>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</si>
  <si>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</si>
  <si>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</si>
  <si>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</si>
  <si>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</si>
  <si>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</si>
  <si>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</si>
  <si>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>Monday, August 30, 2021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</si>
  <si>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</si>
  <si>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</si>
  <si>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</si>
  <si>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</si>
  <si>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</si>
  <si>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Friday, October 15, 2021</t>
  </si>
  <si>
    <t>Madhusudan Jodhwani</t>
  </si>
  <si>
    <t>Hansen Technologies</t>
  </si>
  <si>
    <t>madhusudan.jodhwani@gmail.com</t>
  </si>
  <si>
    <t>Senior</t>
  </si>
  <si>
    <t>reatin by current org.</t>
  </si>
  <si>
    <t>Friday, August 20, 2021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</si>
  <si>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</si>
  <si>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</si>
  <si>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</si>
  <si>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</si>
  <si>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</si>
  <si>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</si>
  <si>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</si>
  <si>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</si>
  <si>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</si>
  <si>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</si>
  <si>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</si>
  <si>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</si>
  <si>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</si>
  <si>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</si>
  <si>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</si>
  <si>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</si>
  <si>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negative conversion</t>
  </si>
  <si>
    <t>Anmol</t>
  </si>
  <si>
    <t>Swati Bhasim</t>
  </si>
  <si>
    <t>Secuirty Professional</t>
  </si>
  <si>
    <t>Bengaluru</t>
  </si>
  <si>
    <t>Satheeskumar K</t>
  </si>
  <si>
    <t>sathees121@gmail.com</t>
  </si>
  <si>
    <t xml:space="preserve">Anmol/ 6-Jul 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</si>
  <si>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</si>
  <si>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</si>
  <si>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</si>
  <si>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</si>
  <si>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</si>
  <si>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</si>
  <si>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</si>
  <si>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</si>
  <si>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</si>
  <si>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</si>
  <si>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</si>
  <si>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</si>
  <si>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</si>
  <si>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</si>
  <si>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</si>
  <si>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</si>
  <si>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</si>
  <si>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Friday, August 6, 2021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</si>
  <si>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</si>
  <si>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</si>
  <si>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</si>
  <si>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</si>
  <si>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</si>
  <si>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</si>
  <si>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</si>
  <si>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>Thursday, August 26, 2021</t>
  </si>
  <si>
    <t xml:space="preserve">Sidhant/ 29-Jul </t>
  </si>
  <si>
    <t>Finance business partner</t>
  </si>
  <si>
    <t>Mohit Aggarwal</t>
  </si>
  <si>
    <t>Schneider Electric</t>
  </si>
  <si>
    <t>mohitagarwal111@gmail.com</t>
  </si>
  <si>
    <t>Monday, October 4, 2021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</si>
  <si>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</si>
  <si>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</si>
  <si>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</si>
  <si>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</si>
  <si>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</si>
  <si>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</si>
  <si>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</si>
  <si>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</si>
  <si>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</si>
  <si>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</si>
  <si>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</si>
  <si>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</si>
  <si>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</si>
  <si>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</si>
  <si>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</si>
  <si>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 xml:space="preserve">Anmol/ 7-Jul </t>
  </si>
  <si>
    <t>Varsha Thawani</t>
  </si>
  <si>
    <t>DXC Technologies</t>
  </si>
  <si>
    <t>varsha.thawani94@gmail.com</t>
  </si>
  <si>
    <t>Wednesday, September 29, 2021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</si>
  <si>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</si>
  <si>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</si>
  <si>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</si>
  <si>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</si>
  <si>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</si>
  <si>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</si>
  <si>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</si>
  <si>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</si>
  <si>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</si>
  <si>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Sunday, September 19, 2021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</si>
  <si>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</si>
  <si>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</si>
  <si>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</si>
  <si>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</si>
  <si>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</si>
  <si>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</si>
  <si>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</si>
  <si>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</si>
  <si>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</si>
  <si>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</si>
  <si>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</si>
  <si>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</si>
  <si>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</si>
  <si>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</si>
  <si>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</si>
  <si>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</si>
  <si>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</si>
  <si>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</si>
  <si>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</si>
  <si>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</si>
  <si>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</si>
  <si>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</si>
  <si>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</si>
  <si>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</si>
  <si>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</si>
  <si>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</si>
  <si>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</si>
  <si>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Friday, August 27, 2021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</si>
  <si>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</si>
  <si>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</si>
  <si>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</si>
  <si>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</si>
  <si>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</si>
  <si>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</si>
  <si>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</si>
  <si>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</si>
  <si>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</si>
  <si>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</si>
  <si>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</si>
  <si>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</si>
  <si>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</si>
  <si>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</si>
  <si>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</si>
  <si>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</si>
  <si>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</si>
  <si>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</si>
  <si>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</si>
  <si>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Friday, October 29, 2021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</si>
  <si>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</si>
  <si>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</si>
  <si>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</si>
  <si>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</si>
  <si>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</si>
  <si>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</si>
  <si>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</si>
  <si>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Monday, August 16, 2021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</si>
  <si>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</si>
  <si>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</si>
  <si>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</si>
  <si>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</si>
  <si>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</si>
  <si>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</si>
  <si>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</si>
  <si>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</si>
  <si>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</si>
  <si>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</si>
  <si>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</si>
  <si>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</si>
  <si>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>Wednesday, August 4, 2021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</si>
  <si>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</si>
  <si>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</si>
  <si>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</si>
  <si>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</si>
  <si>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</si>
  <si>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Friday, September 3, 2021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</si>
  <si>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</si>
  <si>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</si>
  <si>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</si>
  <si>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</si>
  <si>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</si>
  <si>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</si>
  <si>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</si>
  <si>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</si>
  <si>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</si>
  <si>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</si>
  <si>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>Monday, September 13, 2021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</si>
  <si>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</si>
  <si>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</si>
  <si>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</si>
  <si>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</si>
  <si>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</si>
  <si>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</si>
  <si>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</si>
  <si>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</si>
  <si>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</si>
  <si>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</si>
  <si>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</si>
  <si>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</si>
  <si>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</si>
  <si>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</si>
  <si>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</si>
  <si>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</si>
  <si>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</si>
  <si>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</si>
  <si>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</si>
  <si>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</si>
  <si>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</si>
  <si>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</si>
  <si>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</si>
  <si>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</si>
  <si>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</si>
  <si>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</si>
  <si>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</si>
  <si>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>Monday, November 1, 2021</t>
  </si>
  <si>
    <t xml:space="preserve">Amanjeet/ 3-Aug </t>
  </si>
  <si>
    <t>Mayank Mohan Srivastava</t>
  </si>
  <si>
    <t>mayankmohansrivastava@gmail.com</t>
  </si>
  <si>
    <t xml:space="preserve">Bhisham/ 22-Jul 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</si>
  <si>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</si>
  <si>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</si>
  <si>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</si>
  <si>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</si>
  <si>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</si>
  <si>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</si>
  <si>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</si>
  <si>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</si>
  <si>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</si>
  <si>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</si>
  <si>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</si>
  <si>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</si>
  <si>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</si>
  <si>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</si>
  <si>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</si>
  <si>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</si>
  <si>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</si>
  <si>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</si>
  <si>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</si>
  <si>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 xml:space="preserve">Amanjeet/26-Jul </t>
  </si>
  <si>
    <t>Kavita</t>
  </si>
  <si>
    <t>kavitapayal02@gmail.com</t>
  </si>
  <si>
    <t>Monday, September 27, 2021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</si>
  <si>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</si>
  <si>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</si>
  <si>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</si>
  <si>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</si>
  <si>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</si>
  <si>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</si>
  <si>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</si>
  <si>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</si>
  <si>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</si>
  <si>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</si>
  <si>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</si>
  <si>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</si>
  <si>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</si>
  <si>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</si>
  <si>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</si>
  <si>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</si>
  <si>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</si>
  <si>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</si>
  <si>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</si>
  <si>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</si>
  <si>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</si>
  <si>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</si>
  <si>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</si>
  <si>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Monday, October 18, 2021</t>
  </si>
  <si>
    <t>Twinkle/ 3-Aug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</si>
  <si>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</si>
  <si>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</si>
  <si>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</si>
  <si>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</si>
  <si>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</si>
  <si>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</si>
  <si>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</si>
  <si>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</si>
  <si>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</si>
  <si>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</si>
  <si>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</si>
  <si>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</si>
  <si>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</si>
  <si>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</si>
  <si>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</si>
  <si>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</si>
  <si>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</si>
  <si>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</si>
  <si>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</si>
  <si>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</si>
  <si>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</si>
  <si>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</si>
  <si>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</si>
  <si>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</si>
  <si>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</si>
  <si>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</si>
  <si>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</si>
  <si>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Manoj/ 2-Aug</t>
  </si>
  <si>
    <t xml:space="preserve"> Security Professional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</si>
  <si>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</si>
  <si>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</si>
  <si>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</si>
  <si>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</si>
  <si>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</si>
  <si>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</si>
  <si>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</si>
  <si>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</si>
  <si>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</si>
  <si>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</si>
  <si>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</si>
  <si>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</si>
  <si>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</si>
  <si>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</si>
  <si>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</si>
  <si>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</si>
  <si>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</si>
  <si>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</si>
  <si>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</si>
  <si>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</si>
  <si>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</si>
  <si>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</si>
  <si>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08-31-2021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</si>
</sst>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 mmmm\ yyyy;@"/>
    <numFmt numFmtId="165" formatCode="0.0000"/>
    <numFmt numFmtId="174" formatCode="m/d/yy;@"/>
    <numFmt numFmtId="175" formatCode="[$-409]dd/mmm/yy;@"/>
    <numFmt numFmtId="176" formatCode="[$-409]d/mmm/yy;@"/>
  </numFmts>
  <fonts count="16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/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0" fillId="0" borderId="0" xfId="0" applyNumberFormat="1"/>
    <xf numFmtId="174" fontId="1" fillId="2" borderId="1" xfId="0" applyNumberFormat="1" applyFont="1" applyFill="1" applyBorder="1" applyAlignment="1">
      <alignment horizontal="center" vertical="center"/>
    </xf>
    <xf numFmtId="174" fontId="4" fillId="0" borderId="1" xfId="0" applyNumberFormat="1" applyFont="1" applyBorder="1" applyAlignment="1">
      <alignment horizontal="center" vertical="center"/>
    </xf>
    <xf numFmtId="174" fontId="0" fillId="0" borderId="0" xfId="0" applyNumberFormat="1"/>
    <xf numFmtId="175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ohitgulati029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05"/>
  <sheetViews>
    <sheetView tabSelected="1" topLeftCell="AC1" workbookViewId="0">
      <selection activeCell="AQ108" sqref="AQ108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62" customWidth="1"/>
    <col min="38" max="38" width="10.85546875" style="12" customWidth="1"/>
    <col min="39" max="39" width="17.8554687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60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73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L2">
        <v>28.459499999999998</v>
      </c>
      <c r="M2">
        <v>77.026600000000002</v>
      </c>
      <c r="N2" s="7" t="s">
        <v>77</v>
      </c>
      <c r="O2" t="s">
        <v>64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44412</v>
      </c>
      <c r="AG2" s="21"/>
      <c r="AH2" s="26"/>
      <c r="AI2" s="27" t="s">
        <v>82</v>
      </c>
      <c r="AJ2" s="28" t="s">
        <v>83</v>
      </c>
      <c r="AK2" s="61">
        <v>44506</v>
      </c>
      <c r="AL2" s="25" t="s">
        <v>60</v>
      </c>
      <c r="AM2" s="29" t="s">
        <v>86</v>
      </c>
      <c r="AN2" t="str">
        <f>AL2</f>
        <v>Negative Conversion</v>
      </c>
      <c r="AO2" s="12" t="str">
        <f>IF(AN2="Negative Conversion","NA",(IF(AN2="Pending Conversion","NA",(IF(AN2="Positive Conversion", AK2)))))</f>
        <v>NA</v>
      </c>
      <c r="AP2">
        <f>Y2-G2</f>
        <v>8</v>
      </c>
      <c r="AQ2">
        <f>IF(AC2="Negative Conversion", "NA",AB2-Y2)</f>
        <v>9</v>
      </c>
      <c r="AR2" t="str">
        <f>IF(AO2="NA", "NA", AO2-AA2)</f>
        <v>NA</v>
      </c>
    </row>
    <row r="3" spans="1:44">
      <c r="A3" s="21">
        <v>8</v>
      </c>
      <c r="B3" s="7" t="s">
        <v>87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88</v>
      </c>
      <c r="I3" s="7" t="s">
        <v>89</v>
      </c>
      <c r="J3" s="6" t="s">
        <v>90</v>
      </c>
      <c r="K3" s="7" t="s">
        <v>37</v>
      </c>
      <c r="L3">
        <v>28.459499999999998</v>
      </c>
      <c r="M3">
        <v>77.026600000000002</v>
      </c>
      <c r="N3" s="7" t="s">
        <v>91</v>
      </c>
      <c r="O3" t="s">
        <v>65</v>
      </c>
      <c r="P3" s="10" t="s">
        <v>42</v>
      </c>
      <c r="Q3" s="7">
        <v>9711190919</v>
      </c>
      <c r="R3" s="9" t="s">
        <v>92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44412</v>
      </c>
      <c r="AG3" s="21"/>
      <c r="AH3" s="30"/>
      <c r="AI3" s="27" t="s">
        <v>47</v>
      </c>
      <c r="AJ3" s="31" t="s">
        <v>93</v>
      </c>
      <c r="AK3" s="61">
        <v>44475</v>
      </c>
      <c r="AL3" s="25" t="s">
        <v>60</v>
      </c>
      <c r="AM3" s="29" t="s">
        <v>95</v>
      </c>
      <c r="AN3" t="str">
        <f t="shared" ref="AN3:AN66" si="0">AL3</f>
        <v>Negative Conversion</v>
      </c>
      <c r="AO3" s="12" t="str">
        <f t="shared" ref="AO3:AO66" si="1">IF(AN3="Negative Conversion","NA",(IF(AN3="Pending Conversion","NA",(IF(AN3="Positive Conversion", AK3)))))</f>
        <v>NA</v>
      </c>
      <c r="AP3">
        <f t="shared" ref="AP3:AP66" si="2">Y3-G3</f>
        <v>38</v>
      </c>
      <c r="AQ3">
        <f t="shared" ref="AQ3:AQ66" si="3">IF(AC3="Negative Conversion", "NA",AB3-Y3)</f>
        <v>6</v>
      </c>
      <c r="AR3" t="str">
        <f t="shared" ref="AR3:AR66" si="4">IF(AO3="NA", "NA", AO3-AA3)</f>
        <v>NA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96</v>
      </c>
      <c r="J4" s="6" t="s">
        <v>90</v>
      </c>
      <c r="K4" s="6" t="s">
        <v>37</v>
      </c>
      <c r="L4">
        <v>28.459499999999998</v>
      </c>
      <c r="M4">
        <v>77.026600000000002</v>
      </c>
      <c r="N4" s="7" t="s">
        <v>97</v>
      </c>
      <c r="O4" t="s">
        <v>65</v>
      </c>
      <c r="P4" s="7" t="s">
        <v>98</v>
      </c>
      <c r="Q4" s="10">
        <v>9870277116</v>
      </c>
      <c r="R4" s="9" t="s">
        <v>99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100</v>
      </c>
      <c r="AG4" s="33" t="s">
        <v>101</v>
      </c>
      <c r="AH4" s="11">
        <v>44400</v>
      </c>
      <c r="AI4" s="34" t="s">
        <v>102</v>
      </c>
      <c r="AJ4" s="35" t="s">
        <v>103</v>
      </c>
      <c r="AK4" s="61">
        <v>44410</v>
      </c>
      <c r="AL4" s="36" t="s">
        <v>59</v>
      </c>
      <c r="AM4" s="29" t="s">
        <v>106</v>
      </c>
      <c r="AN4" t="str">
        <f t="shared" si="0"/>
        <v>Positive Conversion</v>
      </c>
      <c r="AO4" s="12">
        <f t="shared" si="1"/>
        <v>44410</v>
      </c>
      <c r="AP4">
        <f t="shared" si="2"/>
        <v>33</v>
      </c>
      <c r="AQ4">
        <f t="shared" si="3"/>
        <v>30</v>
      </c>
      <c r="AR4">
        <f t="shared" si="4"/>
        <v>75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119</v>
      </c>
      <c r="I5" s="7" t="s">
        <v>46</v>
      </c>
      <c r="J5" s="6" t="s">
        <v>90</v>
      </c>
      <c r="K5" s="6" t="s">
        <v>37</v>
      </c>
      <c r="L5">
        <v>28.459499999999998</v>
      </c>
      <c r="M5">
        <v>77.026600000000002</v>
      </c>
      <c r="N5" s="7" t="s">
        <v>107</v>
      </c>
      <c r="O5" t="s">
        <v>65</v>
      </c>
      <c r="P5" s="7" t="s">
        <v>50</v>
      </c>
      <c r="Q5" s="10">
        <v>9999058921</v>
      </c>
      <c r="R5" s="9" t="s">
        <v>108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109</v>
      </c>
      <c r="AA5" s="7"/>
      <c r="AB5" s="21"/>
      <c r="AC5" s="37" t="s">
        <v>110</v>
      </c>
      <c r="AD5" s="21"/>
      <c r="AE5" s="21"/>
      <c r="AF5" s="25">
        <v>44412</v>
      </c>
      <c r="AG5" s="21"/>
      <c r="AH5" s="26"/>
      <c r="AI5" s="27" t="s">
        <v>111</v>
      </c>
      <c r="AJ5" s="28" t="s">
        <v>83</v>
      </c>
      <c r="AK5" s="61"/>
      <c r="AL5" s="38"/>
      <c r="AM5" s="27" t="s">
        <v>112</v>
      </c>
      <c r="AN5">
        <f t="shared" si="0"/>
        <v>0</v>
      </c>
      <c r="AO5" s="12" t="b">
        <f t="shared" si="1"/>
        <v>0</v>
      </c>
      <c r="AP5">
        <f t="shared" si="2"/>
        <v>30</v>
      </c>
      <c r="AQ5" t="str">
        <f t="shared" si="3"/>
        <v>NA</v>
      </c>
      <c r="AR5">
        <f t="shared" si="4"/>
        <v>0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148</v>
      </c>
      <c r="I6" s="7" t="s">
        <v>134</v>
      </c>
      <c r="J6" s="6" t="s">
        <v>90</v>
      </c>
      <c r="K6" s="6" t="s">
        <v>37</v>
      </c>
      <c r="L6">
        <v>28.459499999999998</v>
      </c>
      <c r="M6">
        <v>77.026600000000002</v>
      </c>
      <c r="N6" s="7" t="s">
        <v>113</v>
      </c>
      <c r="O6" t="s">
        <v>65</v>
      </c>
      <c r="P6" s="7" t="s">
        <v>114</v>
      </c>
      <c r="Q6" s="10">
        <v>9179415622</v>
      </c>
      <c r="R6" s="9" t="s">
        <v>115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100</v>
      </c>
      <c r="AG6" s="33" t="s">
        <v>101</v>
      </c>
      <c r="AH6" s="11">
        <v>44375</v>
      </c>
      <c r="AI6" s="39" t="s">
        <v>116</v>
      </c>
      <c r="AJ6" s="35" t="s">
        <v>103</v>
      </c>
      <c r="AK6" s="61">
        <v>44378</v>
      </c>
      <c r="AL6" s="36" t="s">
        <v>59</v>
      </c>
      <c r="AM6" s="27" t="s">
        <v>118</v>
      </c>
      <c r="AN6" t="str">
        <f t="shared" si="0"/>
        <v>Positive Conversion</v>
      </c>
      <c r="AO6" s="12">
        <f t="shared" si="1"/>
        <v>44378</v>
      </c>
      <c r="AP6">
        <f t="shared" si="2"/>
        <v>12</v>
      </c>
      <c r="AQ6">
        <f t="shared" si="3"/>
        <v>23</v>
      </c>
      <c r="AR6">
        <f t="shared" si="4"/>
        <v>43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155</v>
      </c>
      <c r="I7" s="7" t="s">
        <v>149</v>
      </c>
      <c r="J7" s="6" t="s">
        <v>90</v>
      </c>
      <c r="K7" s="6" t="s">
        <v>37</v>
      </c>
      <c r="L7">
        <v>28.459499999999998</v>
      </c>
      <c r="M7">
        <v>77.026600000000002</v>
      </c>
      <c r="N7" s="7" t="s">
        <v>120</v>
      </c>
      <c r="O7" t="s">
        <v>65</v>
      </c>
      <c r="P7" s="7" t="s">
        <v>121</v>
      </c>
      <c r="Q7" s="10" t="s">
        <v>122</v>
      </c>
      <c r="R7" s="9" t="s">
        <v>123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37" t="s">
        <v>60</v>
      </c>
      <c r="AD7" s="21"/>
      <c r="AE7" s="21"/>
      <c r="AF7" s="25">
        <v>44412</v>
      </c>
      <c r="AG7" s="21"/>
      <c r="AH7" s="26"/>
      <c r="AI7" s="40" t="s">
        <v>124</v>
      </c>
      <c r="AJ7" s="28" t="s">
        <v>83</v>
      </c>
      <c r="AK7" s="61">
        <v>44383</v>
      </c>
      <c r="AL7" s="41" t="s">
        <v>60</v>
      </c>
      <c r="AM7" s="27" t="s">
        <v>126</v>
      </c>
      <c r="AN7" t="str">
        <f t="shared" si="0"/>
        <v>Negative Conversion</v>
      </c>
      <c r="AO7" s="12" t="str">
        <f t="shared" si="1"/>
        <v>NA</v>
      </c>
      <c r="AP7">
        <f t="shared" si="2"/>
        <v>18</v>
      </c>
      <c r="AQ7" t="str">
        <f t="shared" si="3"/>
        <v>NA</v>
      </c>
      <c r="AR7" t="str">
        <f t="shared" si="4"/>
        <v>NA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45</v>
      </c>
      <c r="I8" s="7" t="s">
        <v>156</v>
      </c>
      <c r="J8" s="6" t="s">
        <v>90</v>
      </c>
      <c r="K8" s="6" t="s">
        <v>37</v>
      </c>
      <c r="L8">
        <v>28.459499999999998</v>
      </c>
      <c r="M8">
        <v>77.026600000000002</v>
      </c>
      <c r="N8" s="7" t="s">
        <v>127</v>
      </c>
      <c r="O8" t="s">
        <v>64</v>
      </c>
      <c r="P8" s="7" t="s">
        <v>128</v>
      </c>
      <c r="Q8" s="10">
        <v>9891750177</v>
      </c>
      <c r="R8" s="9" t="s">
        <v>129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130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100</v>
      </c>
      <c r="AG8" s="33" t="s">
        <v>101</v>
      </c>
      <c r="AH8" s="11">
        <v>44410</v>
      </c>
      <c r="AI8" s="39" t="s">
        <v>56</v>
      </c>
      <c r="AJ8" s="35" t="s">
        <v>103</v>
      </c>
      <c r="AK8" s="61">
        <v>44411</v>
      </c>
      <c r="AL8" s="36" t="s">
        <v>59</v>
      </c>
      <c r="AM8" s="27" t="s">
        <v>132</v>
      </c>
      <c r="AN8" t="str">
        <f t="shared" si="0"/>
        <v>Positive Conversion</v>
      </c>
      <c r="AO8" s="12">
        <f t="shared" si="1"/>
        <v>44411</v>
      </c>
      <c r="AP8">
        <f t="shared" si="2"/>
        <v>27</v>
      </c>
      <c r="AQ8">
        <f t="shared" si="3"/>
        <v>20</v>
      </c>
      <c r="AR8">
        <f t="shared" si="4"/>
        <v>88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133</v>
      </c>
      <c r="F9" s="21" t="s">
        <v>36</v>
      </c>
      <c r="G9" s="8">
        <v>44280</v>
      </c>
      <c r="H9" s="7" t="s">
        <v>58</v>
      </c>
      <c r="I9" s="7" t="s">
        <v>172</v>
      </c>
      <c r="J9" s="6" t="s">
        <v>76</v>
      </c>
      <c r="K9" s="6" t="s">
        <v>37</v>
      </c>
      <c r="L9">
        <v>28.459499999999998</v>
      </c>
      <c r="M9">
        <v>77.026600000000002</v>
      </c>
      <c r="N9" s="7" t="s">
        <v>135</v>
      </c>
      <c r="O9" t="s">
        <v>64</v>
      </c>
      <c r="P9" s="7" t="s">
        <v>136</v>
      </c>
      <c r="Q9" s="10">
        <v>8130637779</v>
      </c>
      <c r="R9" s="9" t="s">
        <v>137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100</v>
      </c>
      <c r="AG9" s="33" t="s">
        <v>101</v>
      </c>
      <c r="AH9" s="11">
        <v>44386</v>
      </c>
      <c r="AI9" s="39" t="s">
        <v>138</v>
      </c>
      <c r="AJ9" s="35" t="s">
        <v>103</v>
      </c>
      <c r="AK9" s="61">
        <v>44396</v>
      </c>
      <c r="AL9" s="41" t="s">
        <v>60</v>
      </c>
      <c r="AM9" s="27" t="s">
        <v>140</v>
      </c>
      <c r="AN9" t="str">
        <f t="shared" si="0"/>
        <v>Negative Conversion</v>
      </c>
      <c r="AO9" s="12" t="str">
        <f t="shared" si="1"/>
        <v>NA</v>
      </c>
      <c r="AP9">
        <f t="shared" si="2"/>
        <v>41</v>
      </c>
      <c r="AQ9">
        <f t="shared" si="3"/>
        <v>16</v>
      </c>
      <c r="AR9" t="str">
        <f t="shared" si="4"/>
        <v>NA</v>
      </c>
    </row>
    <row r="10" spans="1:44" ht="21.75" customHeight="1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193</v>
      </c>
      <c r="I10" s="7" t="s">
        <v>179</v>
      </c>
      <c r="J10" s="6" t="s">
        <v>90</v>
      </c>
      <c r="K10" s="6" t="s">
        <v>37</v>
      </c>
      <c r="L10">
        <v>28.459499999999998</v>
      </c>
      <c r="M10">
        <v>77.026600000000002</v>
      </c>
      <c r="N10" s="7" t="s">
        <v>141</v>
      </c>
      <c r="O10" t="s">
        <v>64</v>
      </c>
      <c r="P10" s="7" t="s">
        <v>142</v>
      </c>
      <c r="Q10" s="10" t="s">
        <v>143</v>
      </c>
      <c r="R10" s="9" t="s">
        <v>144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100</v>
      </c>
      <c r="AG10" s="33" t="s">
        <v>101</v>
      </c>
      <c r="AH10" s="11">
        <v>44379</v>
      </c>
      <c r="AI10" s="42" t="s">
        <v>145</v>
      </c>
      <c r="AJ10" s="35" t="s">
        <v>103</v>
      </c>
      <c r="AK10" s="61">
        <v>44323</v>
      </c>
      <c r="AL10" s="36" t="s">
        <v>59</v>
      </c>
      <c r="AM10" s="27" t="s">
        <v>147</v>
      </c>
      <c r="AN10" t="str">
        <f t="shared" si="0"/>
        <v>Positive Conversion</v>
      </c>
      <c r="AO10" s="12">
        <f t="shared" si="1"/>
        <v>44323</v>
      </c>
      <c r="AP10">
        <f t="shared" si="2"/>
        <v>21</v>
      </c>
      <c r="AQ10">
        <f t="shared" si="3"/>
        <v>6</v>
      </c>
      <c r="AR10">
        <f t="shared" si="4"/>
        <v>3</v>
      </c>
    </row>
    <row r="11" spans="1:44" ht="24.75" customHeight="1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233</v>
      </c>
      <c r="I11" s="7" t="s">
        <v>194</v>
      </c>
      <c r="J11" s="6" t="s">
        <v>90</v>
      </c>
      <c r="K11" s="6" t="s">
        <v>37</v>
      </c>
      <c r="L11">
        <v>28.459499999999998</v>
      </c>
      <c r="M11">
        <v>77.026600000000002</v>
      </c>
      <c r="N11" s="7" t="s">
        <v>150</v>
      </c>
      <c r="O11" t="s">
        <v>64</v>
      </c>
      <c r="P11" s="7" t="s">
        <v>151</v>
      </c>
      <c r="Q11" s="10">
        <v>9664079852</v>
      </c>
      <c r="R11" s="9" t="s">
        <v>152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109</v>
      </c>
      <c r="AA11" s="7"/>
      <c r="AB11" s="21"/>
      <c r="AC11" s="37" t="s">
        <v>110</v>
      </c>
      <c r="AD11" s="21"/>
      <c r="AE11" s="21"/>
      <c r="AF11" s="25">
        <v>44412</v>
      </c>
      <c r="AG11" s="21"/>
      <c r="AH11" s="26"/>
      <c r="AI11" s="43" t="s">
        <v>153</v>
      </c>
      <c r="AJ11" s="28" t="s">
        <v>83</v>
      </c>
      <c r="AK11" s="61"/>
      <c r="AL11" s="41" t="s">
        <v>60</v>
      </c>
      <c r="AM11" s="27" t="s">
        <v>154</v>
      </c>
      <c r="AN11" t="str">
        <f t="shared" si="0"/>
        <v>Negative Conversion</v>
      </c>
      <c r="AO11" s="12" t="str">
        <f t="shared" si="1"/>
        <v>NA</v>
      </c>
      <c r="AP11">
        <f t="shared" si="2"/>
        <v>9</v>
      </c>
      <c r="AQ11" t="str">
        <f t="shared" si="3"/>
        <v>NA</v>
      </c>
      <c r="AR11" t="str">
        <f t="shared" si="4"/>
        <v>NA</v>
      </c>
    </row>
    <row r="12" spans="1:44" ht="30">
      <c r="A12" s="21">
        <v>106</v>
      </c>
      <c r="B12" s="7" t="s">
        <v>52</v>
      </c>
      <c r="C12" s="7" t="s">
        <v>52</v>
      </c>
      <c r="D12" s="7" t="s">
        <v>72</v>
      </c>
      <c r="E12" s="7" t="s">
        <v>133</v>
      </c>
      <c r="F12" s="21" t="s">
        <v>36</v>
      </c>
      <c r="G12" s="8">
        <v>44323</v>
      </c>
      <c r="H12" s="7" t="s">
        <v>54</v>
      </c>
      <c r="I12" s="7" t="s">
        <v>208</v>
      </c>
      <c r="J12" s="6" t="s">
        <v>76</v>
      </c>
      <c r="K12" s="6" t="s">
        <v>37</v>
      </c>
      <c r="L12">
        <v>28.459499999999998</v>
      </c>
      <c r="M12">
        <v>77.026600000000002</v>
      </c>
      <c r="N12" s="7" t="s">
        <v>157</v>
      </c>
      <c r="O12" t="s">
        <v>64</v>
      </c>
      <c r="P12" s="7" t="s">
        <v>151</v>
      </c>
      <c r="Q12" s="10">
        <v>9958971848</v>
      </c>
      <c r="R12" s="9" t="s">
        <v>158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44412</v>
      </c>
      <c r="AG12" s="21"/>
      <c r="AH12" s="26"/>
      <c r="AI12" s="44" t="s">
        <v>159</v>
      </c>
      <c r="AJ12" s="28" t="s">
        <v>83</v>
      </c>
      <c r="AK12" s="61">
        <v>44437</v>
      </c>
      <c r="AL12" s="41" t="s">
        <v>60</v>
      </c>
      <c r="AM12" s="27" t="s">
        <v>161</v>
      </c>
      <c r="AN12" t="str">
        <f t="shared" si="0"/>
        <v>Negative Conversion</v>
      </c>
      <c r="AO12" s="12" t="str">
        <f t="shared" si="1"/>
        <v>NA</v>
      </c>
      <c r="AP12">
        <f t="shared" si="2"/>
        <v>9</v>
      </c>
      <c r="AQ12">
        <f t="shared" si="3"/>
        <v>16</v>
      </c>
      <c r="AR12" t="str">
        <f t="shared" si="4"/>
        <v>NA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262</v>
      </c>
      <c r="I13" s="7" t="s">
        <v>223</v>
      </c>
      <c r="J13" s="6" t="s">
        <v>90</v>
      </c>
      <c r="K13" s="6" t="s">
        <v>37</v>
      </c>
      <c r="L13">
        <v>28.459499999999998</v>
      </c>
      <c r="M13">
        <v>77.026600000000002</v>
      </c>
      <c r="N13" s="7" t="s">
        <v>162</v>
      </c>
      <c r="O13" t="s">
        <v>65</v>
      </c>
      <c r="P13" s="7" t="s">
        <v>163</v>
      </c>
      <c r="Q13" s="10">
        <v>9873341213</v>
      </c>
      <c r="R13" s="9" t="s">
        <v>164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100</v>
      </c>
      <c r="AG13" s="33" t="s">
        <v>101</v>
      </c>
      <c r="AH13" s="26"/>
      <c r="AI13" s="27" t="s">
        <v>165</v>
      </c>
      <c r="AJ13" s="35" t="s">
        <v>103</v>
      </c>
      <c r="AK13" s="61">
        <v>44378</v>
      </c>
      <c r="AL13" s="36" t="s">
        <v>59</v>
      </c>
      <c r="AM13" s="27" t="s">
        <v>166</v>
      </c>
      <c r="AN13" t="str">
        <f t="shared" si="0"/>
        <v>Positive Conversion</v>
      </c>
      <c r="AO13" s="12">
        <f t="shared" si="1"/>
        <v>44378</v>
      </c>
      <c r="AP13">
        <f t="shared" si="2"/>
        <v>43</v>
      </c>
      <c r="AQ13">
        <f t="shared" si="3"/>
        <v>14</v>
      </c>
      <c r="AR13">
        <f t="shared" si="4"/>
        <v>31</v>
      </c>
    </row>
    <row r="14" spans="1:44">
      <c r="A14" s="21">
        <v>112</v>
      </c>
      <c r="B14" s="7" t="s">
        <v>87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291</v>
      </c>
      <c r="I14" s="7" t="s">
        <v>234</v>
      </c>
      <c r="J14" s="6" t="s">
        <v>90</v>
      </c>
      <c r="K14" s="6" t="s">
        <v>37</v>
      </c>
      <c r="L14">
        <v>28.459499999999998</v>
      </c>
      <c r="M14">
        <v>77.026600000000002</v>
      </c>
      <c r="N14" s="7" t="s">
        <v>167</v>
      </c>
      <c r="O14" t="s">
        <v>64</v>
      </c>
      <c r="P14" s="7" t="s">
        <v>168</v>
      </c>
      <c r="Q14" s="10">
        <v>9460653619</v>
      </c>
      <c r="R14" s="9" t="s">
        <v>169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100</v>
      </c>
      <c r="AG14" s="33" t="s">
        <v>101</v>
      </c>
      <c r="AH14" s="11">
        <v>44380</v>
      </c>
      <c r="AI14" s="27" t="s">
        <v>170</v>
      </c>
      <c r="AJ14" s="35" t="s">
        <v>103</v>
      </c>
      <c r="AK14" s="61">
        <v>44382</v>
      </c>
      <c r="AL14" s="36" t="s">
        <v>59</v>
      </c>
      <c r="AM14" s="43" t="s">
        <v>171</v>
      </c>
      <c r="AN14" t="str">
        <f t="shared" si="0"/>
        <v>Positive Conversion</v>
      </c>
      <c r="AO14" s="12">
        <f t="shared" si="1"/>
        <v>44382</v>
      </c>
      <c r="AP14">
        <f t="shared" si="2"/>
        <v>54</v>
      </c>
      <c r="AQ14">
        <f t="shared" si="3"/>
        <v>17</v>
      </c>
      <c r="AR14">
        <f t="shared" si="4"/>
        <v>31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328</v>
      </c>
      <c r="I15" s="7" t="s">
        <v>252</v>
      </c>
      <c r="J15" s="6" t="s">
        <v>173</v>
      </c>
      <c r="K15" s="6" t="s">
        <v>37</v>
      </c>
      <c r="L15">
        <v>28.459499999999998</v>
      </c>
      <c r="M15">
        <v>77.026600000000002</v>
      </c>
      <c r="N15" s="7" t="s">
        <v>174</v>
      </c>
      <c r="O15" t="s">
        <v>64</v>
      </c>
      <c r="P15" s="7" t="s">
        <v>175</v>
      </c>
      <c r="Q15" s="10">
        <v>7733923926</v>
      </c>
      <c r="R15" s="9" t="s">
        <v>176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109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177</v>
      </c>
      <c r="AJ15" s="28" t="s">
        <v>83</v>
      </c>
      <c r="AK15" s="61"/>
      <c r="AL15" s="41" t="s">
        <v>60</v>
      </c>
      <c r="AM15" s="27" t="s">
        <v>178</v>
      </c>
      <c r="AN15" t="str">
        <f t="shared" si="0"/>
        <v>Negative Conversion</v>
      </c>
      <c r="AO15" s="12" t="str">
        <f t="shared" si="1"/>
        <v>NA</v>
      </c>
      <c r="AP15">
        <f t="shared" si="2"/>
        <v>8</v>
      </c>
      <c r="AQ15" t="str">
        <f t="shared" si="3"/>
        <v>NA</v>
      </c>
      <c r="AR15" t="str">
        <f t="shared" si="4"/>
        <v>NA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335</v>
      </c>
      <c r="I16" s="7" t="s">
        <v>257</v>
      </c>
      <c r="J16" s="6" t="s">
        <v>90</v>
      </c>
      <c r="K16" s="6" t="s">
        <v>37</v>
      </c>
      <c r="L16">
        <v>28.459499999999998</v>
      </c>
      <c r="M16">
        <v>77.026600000000002</v>
      </c>
      <c r="N16" s="7" t="s">
        <v>180</v>
      </c>
      <c r="O16" t="s">
        <v>64</v>
      </c>
      <c r="P16" s="7" t="s">
        <v>181</v>
      </c>
      <c r="Q16" s="10">
        <v>8860390171</v>
      </c>
      <c r="R16" s="9" t="s">
        <v>182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100</v>
      </c>
      <c r="AG16" s="33" t="s">
        <v>101</v>
      </c>
      <c r="AH16" s="11">
        <v>44407</v>
      </c>
      <c r="AI16" s="43" t="s">
        <v>56</v>
      </c>
      <c r="AJ16" s="35" t="s">
        <v>103</v>
      </c>
      <c r="AK16" s="63">
        <v>44410</v>
      </c>
      <c r="AL16" s="36" t="s">
        <v>59</v>
      </c>
      <c r="AM16" s="27" t="s">
        <v>132</v>
      </c>
      <c r="AN16" t="str">
        <f t="shared" si="0"/>
        <v>Positive Conversion</v>
      </c>
      <c r="AO16" s="12">
        <f t="shared" si="1"/>
        <v>44410</v>
      </c>
      <c r="AP16">
        <f t="shared" si="2"/>
        <v>30</v>
      </c>
      <c r="AQ16">
        <f t="shared" si="3"/>
        <v>14</v>
      </c>
      <c r="AR16">
        <f t="shared" si="4"/>
        <v>60</v>
      </c>
    </row>
    <row r="17" spans="1:44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342</v>
      </c>
      <c r="I17" s="7" t="s">
        <v>41</v>
      </c>
      <c r="J17" s="6" t="s">
        <v>90</v>
      </c>
      <c r="K17" s="6" t="s">
        <v>37</v>
      </c>
      <c r="L17">
        <v>28.459499999999998</v>
      </c>
      <c r="M17">
        <v>77.026600000000002</v>
      </c>
      <c r="N17" s="7" t="s">
        <v>183</v>
      </c>
      <c r="O17" t="s">
        <v>65</v>
      </c>
      <c r="P17" s="7" t="s">
        <v>184</v>
      </c>
      <c r="Q17" s="10">
        <v>8826629986</v>
      </c>
      <c r="R17" s="9" t="s">
        <v>185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100</v>
      </c>
      <c r="AG17" s="45" t="s">
        <v>186</v>
      </c>
      <c r="AH17" s="26"/>
      <c r="AI17" s="43" t="s">
        <v>187</v>
      </c>
      <c r="AJ17" s="31" t="s">
        <v>93</v>
      </c>
      <c r="AK17" s="61" t="s">
        <v>711</v>
      </c>
      <c r="AL17" s="46"/>
      <c r="AM17" s="27" t="s">
        <v>189</v>
      </c>
      <c r="AN17">
        <f t="shared" si="0"/>
        <v>0</v>
      </c>
      <c r="AO17" s="12" t="b">
        <f t="shared" si="1"/>
        <v>0</v>
      </c>
      <c r="AP17">
        <f t="shared" si="2"/>
        <v>30</v>
      </c>
      <c r="AQ17">
        <f t="shared" si="3"/>
        <v>46</v>
      </c>
    </row>
    <row r="18" spans="1:44">
      <c r="A18" s="21">
        <v>128</v>
      </c>
      <c r="B18" s="7" t="s">
        <v>190</v>
      </c>
      <c r="C18" s="7" t="s">
        <v>191</v>
      </c>
      <c r="D18" s="7" t="s">
        <v>72</v>
      </c>
      <c r="E18" s="7" t="s">
        <v>192</v>
      </c>
      <c r="F18" s="21" t="s">
        <v>36</v>
      </c>
      <c r="G18" s="8">
        <v>44319</v>
      </c>
      <c r="H18" s="7" t="s">
        <v>366</v>
      </c>
      <c r="I18" s="7" t="s">
        <v>54</v>
      </c>
      <c r="J18" s="6" t="s">
        <v>195</v>
      </c>
      <c r="K18" s="6" t="s">
        <v>196</v>
      </c>
      <c r="L18">
        <v>12.9716</v>
      </c>
      <c r="M18">
        <v>77.5946</v>
      </c>
      <c r="N18" s="7" t="s">
        <v>197</v>
      </c>
      <c r="O18" t="s">
        <v>64</v>
      </c>
      <c r="P18" s="7" t="s">
        <v>198</v>
      </c>
      <c r="Q18" s="10">
        <v>7742757632</v>
      </c>
      <c r="R18" s="9" t="s">
        <v>199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109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100</v>
      </c>
      <c r="AG18" s="21"/>
      <c r="AH18" s="11">
        <v>44372</v>
      </c>
      <c r="AI18" s="27" t="s">
        <v>200</v>
      </c>
      <c r="AJ18" s="28" t="s">
        <v>83</v>
      </c>
      <c r="AK18" s="61"/>
      <c r="AL18" s="41" t="s">
        <v>60</v>
      </c>
      <c r="AM18" s="27" t="s">
        <v>201</v>
      </c>
      <c r="AN18" t="str">
        <f t="shared" si="0"/>
        <v>Negative Conversion</v>
      </c>
      <c r="AO18" s="12" t="str">
        <f t="shared" si="1"/>
        <v>NA</v>
      </c>
      <c r="AP18">
        <f t="shared" si="2"/>
        <v>22</v>
      </c>
      <c r="AQ18" t="str">
        <f t="shared" si="3"/>
        <v>NA</v>
      </c>
      <c r="AR18" t="str">
        <f t="shared" si="4"/>
        <v>NA</v>
      </c>
    </row>
    <row r="19" spans="1:44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388</v>
      </c>
      <c r="I19" s="7" t="s">
        <v>318</v>
      </c>
      <c r="J19" s="6" t="s">
        <v>90</v>
      </c>
      <c r="K19" s="6" t="s">
        <v>37</v>
      </c>
      <c r="L19">
        <v>28.459499999999998</v>
      </c>
      <c r="M19">
        <v>77.026600000000002</v>
      </c>
      <c r="N19" s="7" t="s">
        <v>202</v>
      </c>
      <c r="O19" t="s">
        <v>64</v>
      </c>
      <c r="P19" s="7" t="s">
        <v>203</v>
      </c>
      <c r="Q19" s="10" t="s">
        <v>204</v>
      </c>
      <c r="R19" s="9" t="s">
        <v>205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44412</v>
      </c>
      <c r="AG19" s="33" t="s">
        <v>101</v>
      </c>
      <c r="AH19" s="26"/>
      <c r="AI19" s="27" t="s">
        <v>206</v>
      </c>
      <c r="AJ19" s="35" t="s">
        <v>103</v>
      </c>
      <c r="AK19" s="64">
        <v>44382</v>
      </c>
      <c r="AL19" s="36" t="s">
        <v>59</v>
      </c>
      <c r="AM19" s="27" t="s">
        <v>171</v>
      </c>
      <c r="AN19" t="str">
        <f t="shared" si="0"/>
        <v>Positive Conversion</v>
      </c>
      <c r="AO19" s="12">
        <f t="shared" si="1"/>
        <v>44382</v>
      </c>
      <c r="AP19">
        <f t="shared" si="2"/>
        <v>14</v>
      </c>
      <c r="AQ19">
        <f t="shared" si="3"/>
        <v>6</v>
      </c>
      <c r="AR19">
        <f t="shared" si="4"/>
        <v>34</v>
      </c>
    </row>
    <row r="20" spans="1:44">
      <c r="A20" s="21">
        <v>132</v>
      </c>
      <c r="B20" s="7" t="s">
        <v>207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55" t="s">
        <v>410</v>
      </c>
      <c r="I20" s="7" t="s">
        <v>53</v>
      </c>
      <c r="J20" s="6" t="s">
        <v>90</v>
      </c>
      <c r="K20" s="6" t="s">
        <v>37</v>
      </c>
      <c r="L20">
        <v>28.459499999999998</v>
      </c>
      <c r="M20">
        <v>77.026600000000002</v>
      </c>
      <c r="N20" s="7" t="s">
        <v>209</v>
      </c>
      <c r="O20" t="s">
        <v>64</v>
      </c>
      <c r="P20" s="7" t="s">
        <v>210</v>
      </c>
      <c r="Q20" s="10">
        <v>7731952978</v>
      </c>
      <c r="R20" s="9" t="s">
        <v>211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100</v>
      </c>
      <c r="AG20" s="45" t="s">
        <v>109</v>
      </c>
      <c r="AH20" s="47">
        <v>44438</v>
      </c>
      <c r="AI20" s="27" t="s">
        <v>212</v>
      </c>
      <c r="AJ20" s="31" t="s">
        <v>93</v>
      </c>
      <c r="AK20" s="61">
        <v>44205</v>
      </c>
      <c r="AL20" s="46"/>
      <c r="AM20" s="27" t="s">
        <v>214</v>
      </c>
      <c r="AN20">
        <f t="shared" si="0"/>
        <v>0</v>
      </c>
      <c r="AO20" s="12" t="b">
        <f t="shared" si="1"/>
        <v>0</v>
      </c>
      <c r="AP20">
        <f t="shared" si="2"/>
        <v>44</v>
      </c>
      <c r="AQ20">
        <f t="shared" si="3"/>
        <v>7</v>
      </c>
    </row>
    <row r="21" spans="1:44" ht="25.5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55" t="s">
        <v>439</v>
      </c>
      <c r="I21" s="7" t="s">
        <v>343</v>
      </c>
      <c r="J21" s="6" t="s">
        <v>90</v>
      </c>
      <c r="K21" s="6" t="s">
        <v>37</v>
      </c>
      <c r="L21">
        <v>28.459499999999998</v>
      </c>
      <c r="M21">
        <v>77.026600000000002</v>
      </c>
      <c r="N21" s="7" t="s">
        <v>215</v>
      </c>
      <c r="O21" t="s">
        <v>65</v>
      </c>
      <c r="P21" s="7" t="s">
        <v>216</v>
      </c>
      <c r="Q21" s="10">
        <v>9413192240</v>
      </c>
      <c r="R21" s="9" t="s">
        <v>217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100</v>
      </c>
      <c r="AG21" s="48" t="s">
        <v>101</v>
      </c>
      <c r="AH21" s="49">
        <v>44386</v>
      </c>
      <c r="AI21" s="50" t="s">
        <v>218</v>
      </c>
      <c r="AJ21" s="35" t="s">
        <v>103</v>
      </c>
      <c r="AK21" s="61">
        <v>44410</v>
      </c>
      <c r="AL21" s="36" t="s">
        <v>59</v>
      </c>
      <c r="AM21" s="27" t="s">
        <v>132</v>
      </c>
      <c r="AN21" t="str">
        <f t="shared" si="0"/>
        <v>Positive Conversion</v>
      </c>
      <c r="AO21" s="12">
        <f t="shared" si="1"/>
        <v>44410</v>
      </c>
      <c r="AP21">
        <f t="shared" si="2"/>
        <v>14</v>
      </c>
      <c r="AQ21">
        <f t="shared" si="3"/>
        <v>6</v>
      </c>
      <c r="AR21">
        <f t="shared" si="4"/>
        <v>62</v>
      </c>
    </row>
    <row r="22" spans="1:44" ht="25.5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55" t="s">
        <v>452</v>
      </c>
      <c r="I22" s="7" t="s">
        <v>367</v>
      </c>
      <c r="J22" s="6" t="s">
        <v>90</v>
      </c>
      <c r="K22" s="6" t="s">
        <v>37</v>
      </c>
      <c r="L22">
        <v>28.459499999999998</v>
      </c>
      <c r="M22">
        <v>77.026600000000002</v>
      </c>
      <c r="N22" s="7" t="s">
        <v>219</v>
      </c>
      <c r="O22" t="s">
        <v>65</v>
      </c>
      <c r="P22" s="7" t="s">
        <v>216</v>
      </c>
      <c r="Q22" s="10">
        <v>8769505551</v>
      </c>
      <c r="R22" s="9" t="s">
        <v>220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100</v>
      </c>
      <c r="AG22" s="45" t="s">
        <v>109</v>
      </c>
      <c r="AH22" s="51">
        <v>44454</v>
      </c>
      <c r="AI22" s="43" t="s">
        <v>221</v>
      </c>
      <c r="AJ22" s="31" t="s">
        <v>93</v>
      </c>
      <c r="AK22" s="61">
        <v>44456</v>
      </c>
      <c r="AL22" s="46"/>
      <c r="AM22" s="27" t="s">
        <v>214</v>
      </c>
      <c r="AN22">
        <f t="shared" si="0"/>
        <v>0</v>
      </c>
      <c r="AO22" s="12" t="b">
        <f t="shared" si="1"/>
        <v>0</v>
      </c>
      <c r="AP22">
        <f t="shared" si="2"/>
        <v>13</v>
      </c>
      <c r="AQ22">
        <f t="shared" si="3"/>
        <v>20</v>
      </c>
    </row>
    <row r="23" spans="1:44" ht="38.25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55" t="s">
        <v>465</v>
      </c>
      <c r="I23" s="7" t="s">
        <v>374</v>
      </c>
      <c r="J23" s="6" t="s">
        <v>90</v>
      </c>
      <c r="K23" s="6" t="s">
        <v>37</v>
      </c>
      <c r="L23">
        <v>28.459499999999998</v>
      </c>
      <c r="M23">
        <v>77.026600000000002</v>
      </c>
      <c r="N23" s="7" t="s">
        <v>224</v>
      </c>
      <c r="O23" t="s">
        <v>64</v>
      </c>
      <c r="P23" s="7" t="s">
        <v>225</v>
      </c>
      <c r="Q23" s="10" t="s">
        <v>226</v>
      </c>
      <c r="R23" s="9" t="s">
        <v>227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130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100</v>
      </c>
      <c r="AG23" s="33" t="s">
        <v>101</v>
      </c>
      <c r="AH23" s="26"/>
      <c r="AI23" s="27" t="s">
        <v>228</v>
      </c>
      <c r="AJ23" s="35" t="s">
        <v>103</v>
      </c>
      <c r="AK23" s="61">
        <v>44375</v>
      </c>
      <c r="AL23" s="36" t="s">
        <v>59</v>
      </c>
      <c r="AM23" s="27" t="s">
        <v>230</v>
      </c>
      <c r="AN23" t="str">
        <f t="shared" si="0"/>
        <v>Positive Conversion</v>
      </c>
      <c r="AO23" s="12">
        <f t="shared" si="1"/>
        <v>44375</v>
      </c>
      <c r="AP23">
        <f t="shared" si="2"/>
        <v>23</v>
      </c>
      <c r="AQ23">
        <f t="shared" si="3"/>
        <v>3</v>
      </c>
      <c r="AR23">
        <f t="shared" si="4"/>
        <v>30</v>
      </c>
    </row>
    <row r="24" spans="1:44" ht="25.5">
      <c r="A24" s="21">
        <v>140</v>
      </c>
      <c r="B24" s="7" t="s">
        <v>71</v>
      </c>
      <c r="C24" s="7" t="s">
        <v>231</v>
      </c>
      <c r="D24" s="7" t="s">
        <v>72</v>
      </c>
      <c r="E24" s="7" t="s">
        <v>232</v>
      </c>
      <c r="F24" s="21" t="s">
        <v>36</v>
      </c>
      <c r="G24" s="8">
        <v>44320</v>
      </c>
      <c r="H24" s="55" t="s">
        <v>470</v>
      </c>
      <c r="I24" s="7" t="s">
        <v>380</v>
      </c>
      <c r="J24" s="6" t="s">
        <v>195</v>
      </c>
      <c r="K24" s="6" t="s">
        <v>196</v>
      </c>
      <c r="L24">
        <v>12.9716</v>
      </c>
      <c r="M24">
        <v>77.5946</v>
      </c>
      <c r="N24" s="7" t="s">
        <v>235</v>
      </c>
      <c r="O24" t="s">
        <v>65</v>
      </c>
      <c r="P24" s="7" t="s">
        <v>236</v>
      </c>
      <c r="Q24" s="10">
        <v>9468081115</v>
      </c>
      <c r="R24" s="9" t="s">
        <v>237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57</v>
      </c>
      <c r="AG24" s="33" t="s">
        <v>101</v>
      </c>
      <c r="AH24" s="11">
        <v>44416</v>
      </c>
      <c r="AI24" s="34" t="s">
        <v>238</v>
      </c>
      <c r="AJ24" s="31" t="s">
        <v>93</v>
      </c>
      <c r="AK24" s="61">
        <v>44235</v>
      </c>
      <c r="AL24" s="41" t="s">
        <v>60</v>
      </c>
      <c r="AM24" s="27" t="s">
        <v>239</v>
      </c>
      <c r="AN24" t="str">
        <f t="shared" si="0"/>
        <v>Negative Conversion</v>
      </c>
      <c r="AO24" s="12" t="str">
        <f t="shared" si="1"/>
        <v>NA</v>
      </c>
      <c r="AP24">
        <f t="shared" si="2"/>
        <v>24</v>
      </c>
      <c r="AQ24">
        <f t="shared" si="3"/>
        <v>10</v>
      </c>
      <c r="AR24" t="str">
        <f t="shared" si="4"/>
        <v>NA</v>
      </c>
    </row>
    <row r="25" spans="1:44" ht="38.25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55" t="s">
        <v>498</v>
      </c>
      <c r="I25" s="7" t="s">
        <v>389</v>
      </c>
      <c r="J25" s="6" t="s">
        <v>90</v>
      </c>
      <c r="K25" s="6" t="s">
        <v>37</v>
      </c>
      <c r="L25">
        <v>28.459499999999998</v>
      </c>
      <c r="M25">
        <v>77.026600000000002</v>
      </c>
      <c r="N25" s="7" t="s">
        <v>240</v>
      </c>
      <c r="O25" t="s">
        <v>64</v>
      </c>
      <c r="P25" s="7" t="s">
        <v>241</v>
      </c>
      <c r="Q25" s="10">
        <v>9782045611</v>
      </c>
      <c r="R25" s="9" t="s">
        <v>242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130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100</v>
      </c>
      <c r="AG25" s="45" t="s">
        <v>109</v>
      </c>
      <c r="AH25" s="11">
        <v>44439</v>
      </c>
      <c r="AI25" s="27" t="s">
        <v>56</v>
      </c>
      <c r="AJ25" s="31" t="s">
        <v>93</v>
      </c>
      <c r="AK25" s="61">
        <v>44205</v>
      </c>
      <c r="AL25" s="46"/>
      <c r="AM25" s="27" t="s">
        <v>243</v>
      </c>
      <c r="AN25">
        <f t="shared" si="0"/>
        <v>0</v>
      </c>
      <c r="AO25" s="12" t="b">
        <f t="shared" si="1"/>
        <v>0</v>
      </c>
      <c r="AP25">
        <f t="shared" si="2"/>
        <v>27</v>
      </c>
      <c r="AQ25">
        <f t="shared" si="3"/>
        <v>14</v>
      </c>
    </row>
    <row r="26" spans="1:44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55" t="s">
        <v>516</v>
      </c>
      <c r="I26" s="7" t="s">
        <v>397</v>
      </c>
      <c r="J26" s="6" t="s">
        <v>90</v>
      </c>
      <c r="K26" s="6" t="s">
        <v>37</v>
      </c>
      <c r="L26">
        <v>28.459499999999998</v>
      </c>
      <c r="M26">
        <v>77.026600000000002</v>
      </c>
      <c r="N26" s="7" t="s">
        <v>244</v>
      </c>
      <c r="O26" t="s">
        <v>64</v>
      </c>
      <c r="P26" s="7" t="s">
        <v>245</v>
      </c>
      <c r="Q26" s="10">
        <v>8879966356</v>
      </c>
      <c r="R26" s="9" t="s">
        <v>246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109</v>
      </c>
      <c r="AA26" s="7"/>
      <c r="AB26" s="7"/>
      <c r="AC26" s="37" t="s">
        <v>110</v>
      </c>
      <c r="AD26" s="21"/>
      <c r="AE26" s="21"/>
      <c r="AF26" s="25">
        <v>44412</v>
      </c>
      <c r="AG26" s="21"/>
      <c r="AH26" s="26"/>
      <c r="AI26" s="52" t="s">
        <v>153</v>
      </c>
      <c r="AJ26" s="28" t="s">
        <v>83</v>
      </c>
      <c r="AK26" s="61"/>
      <c r="AL26" s="41" t="s">
        <v>60</v>
      </c>
      <c r="AM26" s="27" t="s">
        <v>247</v>
      </c>
      <c r="AN26" t="str">
        <f t="shared" si="0"/>
        <v>Negative Conversion</v>
      </c>
      <c r="AO26" s="12" t="str">
        <f t="shared" si="1"/>
        <v>NA</v>
      </c>
      <c r="AP26">
        <f t="shared" si="2"/>
        <v>62</v>
      </c>
      <c r="AQ26" t="str">
        <f t="shared" si="3"/>
        <v>NA</v>
      </c>
      <c r="AR26" t="str">
        <f t="shared" si="4"/>
        <v>NA</v>
      </c>
    </row>
    <row r="27" spans="1:44" ht="25.5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55" t="s">
        <v>525</v>
      </c>
      <c r="I27" s="7" t="s">
        <v>411</v>
      </c>
      <c r="J27" s="6" t="s">
        <v>90</v>
      </c>
      <c r="K27" s="6" t="s">
        <v>37</v>
      </c>
      <c r="L27">
        <v>28.459499999999998</v>
      </c>
      <c r="M27">
        <v>77.026600000000002</v>
      </c>
      <c r="N27" s="7" t="s">
        <v>248</v>
      </c>
      <c r="O27" t="s">
        <v>64</v>
      </c>
      <c r="P27" s="7" t="s">
        <v>249</v>
      </c>
      <c r="Q27" s="10">
        <v>9876014239</v>
      </c>
      <c r="R27" s="9" t="s">
        <v>250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100</v>
      </c>
      <c r="AG27" s="33" t="s">
        <v>101</v>
      </c>
      <c r="AH27" s="11">
        <v>44407</v>
      </c>
      <c r="AI27" s="27" t="s">
        <v>56</v>
      </c>
      <c r="AJ27" s="35" t="s">
        <v>103</v>
      </c>
      <c r="AK27" s="61">
        <v>44410</v>
      </c>
      <c r="AL27" s="36" t="s">
        <v>59</v>
      </c>
      <c r="AM27" s="27" t="s">
        <v>251</v>
      </c>
      <c r="AN27" t="str">
        <f t="shared" si="0"/>
        <v>Positive Conversion</v>
      </c>
      <c r="AO27" s="12">
        <f t="shared" si="1"/>
        <v>44410</v>
      </c>
      <c r="AP27">
        <f t="shared" si="2"/>
        <v>15</v>
      </c>
      <c r="AQ27">
        <f t="shared" si="3"/>
        <v>13</v>
      </c>
      <c r="AR27">
        <f t="shared" si="4"/>
        <v>48</v>
      </c>
    </row>
    <row r="28" spans="1:44" ht="38.25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55" t="s">
        <v>537</v>
      </c>
      <c r="I28" s="7" t="s">
        <v>427</v>
      </c>
      <c r="J28" s="6" t="s">
        <v>90</v>
      </c>
      <c r="K28" s="6" t="s">
        <v>37</v>
      </c>
      <c r="L28">
        <v>28.459499999999998</v>
      </c>
      <c r="M28">
        <v>77.026600000000002</v>
      </c>
      <c r="N28" s="7" t="s">
        <v>253</v>
      </c>
      <c r="O28" t="s">
        <v>65</v>
      </c>
      <c r="P28" s="7" t="s">
        <v>50</v>
      </c>
      <c r="Q28" s="10">
        <v>9953408403</v>
      </c>
      <c r="R28" s="9" t="s">
        <v>254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130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100</v>
      </c>
      <c r="AG28" s="21"/>
      <c r="AH28" s="11">
        <v>44445</v>
      </c>
      <c r="AI28" s="27" t="s">
        <v>255</v>
      </c>
      <c r="AJ28" s="28" t="s">
        <v>83</v>
      </c>
      <c r="AK28" s="61">
        <v>44386</v>
      </c>
      <c r="AL28" s="41" t="s">
        <v>60</v>
      </c>
      <c r="AM28" s="27" t="s">
        <v>214</v>
      </c>
      <c r="AN28" t="str">
        <f t="shared" si="0"/>
        <v>Negative Conversion</v>
      </c>
      <c r="AO28" s="12" t="str">
        <f t="shared" si="1"/>
        <v>NA</v>
      </c>
      <c r="AP28">
        <f t="shared" si="2"/>
        <v>62</v>
      </c>
      <c r="AQ28">
        <f t="shared" si="3"/>
        <v>29</v>
      </c>
      <c r="AR28" t="str">
        <f t="shared" si="4"/>
        <v>NA</v>
      </c>
    </row>
    <row r="29" spans="1:44">
      <c r="A29" s="21">
        <v>161</v>
      </c>
      <c r="B29" s="7" t="s">
        <v>52</v>
      </c>
      <c r="C29" s="7" t="s">
        <v>52</v>
      </c>
      <c r="D29" s="7" t="s">
        <v>72</v>
      </c>
      <c r="E29" s="7" t="s">
        <v>133</v>
      </c>
      <c r="F29" s="21" t="s">
        <v>36</v>
      </c>
      <c r="G29" s="8">
        <v>44343</v>
      </c>
      <c r="H29" s="55" t="s">
        <v>545</v>
      </c>
      <c r="I29" s="7" t="s">
        <v>688</v>
      </c>
      <c r="J29" s="6" t="s">
        <v>195</v>
      </c>
      <c r="K29" s="6" t="s">
        <v>37</v>
      </c>
      <c r="L29">
        <v>28.459499999999998</v>
      </c>
      <c r="M29">
        <v>77.026600000000002</v>
      </c>
      <c r="N29" s="7" t="s">
        <v>258</v>
      </c>
      <c r="O29" t="s">
        <v>64</v>
      </c>
      <c r="P29" s="7" t="s">
        <v>42</v>
      </c>
      <c r="Q29" s="10">
        <v>8802233558</v>
      </c>
      <c r="R29" s="9" t="s">
        <v>259</v>
      </c>
      <c r="S29" s="7">
        <v>4</v>
      </c>
      <c r="T29" s="7">
        <v>90</v>
      </c>
      <c r="U29" s="7">
        <v>620000</v>
      </c>
      <c r="V29" s="7">
        <v>980900</v>
      </c>
      <c r="W29" s="21">
        <v>68663</v>
      </c>
      <c r="X29" s="21" t="s">
        <v>80</v>
      </c>
      <c r="Y29" s="8">
        <v>44352</v>
      </c>
      <c r="Z29" s="21" t="s">
        <v>81</v>
      </c>
      <c r="AA29" s="8">
        <v>44369</v>
      </c>
      <c r="AB29" s="8">
        <v>44370</v>
      </c>
      <c r="AC29" s="23" t="s">
        <v>38</v>
      </c>
      <c r="AD29" s="22">
        <v>44371</v>
      </c>
      <c r="AE29" s="21"/>
      <c r="AF29" s="25">
        <v>41</v>
      </c>
      <c r="AG29" s="45" t="s">
        <v>109</v>
      </c>
      <c r="AH29" s="11">
        <v>44456</v>
      </c>
      <c r="AI29" s="27" t="s">
        <v>260</v>
      </c>
      <c r="AJ29" s="31" t="s">
        <v>93</v>
      </c>
      <c r="AK29" s="61">
        <v>44463</v>
      </c>
      <c r="AL29" s="46"/>
      <c r="AM29" s="27" t="s">
        <v>214</v>
      </c>
      <c r="AN29">
        <f t="shared" si="0"/>
        <v>0</v>
      </c>
      <c r="AO29" s="12" t="b">
        <f t="shared" si="1"/>
        <v>0</v>
      </c>
      <c r="AP29">
        <f t="shared" si="2"/>
        <v>9</v>
      </c>
      <c r="AQ29">
        <f t="shared" si="3"/>
        <v>18</v>
      </c>
      <c r="AR29">
        <f t="shared" si="4"/>
        <v>-44369</v>
      </c>
    </row>
    <row r="30" spans="1:44" ht="38.25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55" t="s">
        <v>556</v>
      </c>
      <c r="I30" s="7" t="s">
        <v>445</v>
      </c>
      <c r="J30" s="6" t="s">
        <v>90</v>
      </c>
      <c r="K30" s="6" t="s">
        <v>37</v>
      </c>
      <c r="L30">
        <v>28.459499999999998</v>
      </c>
      <c r="M30">
        <v>77.026600000000002</v>
      </c>
      <c r="N30" s="7" t="s">
        <v>263</v>
      </c>
      <c r="O30" t="s">
        <v>64</v>
      </c>
      <c r="P30" s="7" t="s">
        <v>181</v>
      </c>
      <c r="Q30" s="10">
        <v>9868775172</v>
      </c>
      <c r="R30" s="9" t="s">
        <v>264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100</v>
      </c>
      <c r="AG30" s="33" t="s">
        <v>101</v>
      </c>
      <c r="AH30" s="11">
        <v>44393</v>
      </c>
      <c r="AI30" s="27" t="s">
        <v>265</v>
      </c>
      <c r="AJ30" s="35" t="s">
        <v>103</v>
      </c>
      <c r="AK30" s="64">
        <v>44396</v>
      </c>
      <c r="AL30" s="36" t="s">
        <v>59</v>
      </c>
      <c r="AM30" s="27" t="s">
        <v>266</v>
      </c>
      <c r="AN30" t="str">
        <f t="shared" si="0"/>
        <v>Positive Conversion</v>
      </c>
      <c r="AO30" s="12">
        <f t="shared" si="1"/>
        <v>44396</v>
      </c>
      <c r="AP30">
        <f t="shared" si="2"/>
        <v>18</v>
      </c>
      <c r="AQ30">
        <f t="shared" si="3"/>
        <v>5</v>
      </c>
      <c r="AR30">
        <f t="shared" si="4"/>
        <v>39</v>
      </c>
    </row>
    <row r="31" spans="1:44">
      <c r="A31" s="21">
        <v>166</v>
      </c>
      <c r="B31" s="7" t="s">
        <v>267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564</v>
      </c>
      <c r="I31" s="7" t="s">
        <v>453</v>
      </c>
      <c r="J31" s="6" t="s">
        <v>90</v>
      </c>
      <c r="K31" s="6" t="s">
        <v>37</v>
      </c>
      <c r="L31">
        <v>28.459499999999998</v>
      </c>
      <c r="M31">
        <v>77.026600000000002</v>
      </c>
      <c r="N31" s="7" t="s">
        <v>268</v>
      </c>
      <c r="O31" t="s">
        <v>65</v>
      </c>
      <c r="P31" s="7" t="s">
        <v>269</v>
      </c>
      <c r="Q31" s="10">
        <v>8826699032</v>
      </c>
      <c r="R31" s="9" t="s">
        <v>270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100</v>
      </c>
      <c r="AG31" s="45" t="s">
        <v>109</v>
      </c>
      <c r="AH31" s="11">
        <v>44389</v>
      </c>
      <c r="AI31" s="43" t="s">
        <v>56</v>
      </c>
      <c r="AJ31" s="31" t="s">
        <v>93</v>
      </c>
      <c r="AK31" s="61">
        <v>44538</v>
      </c>
      <c r="AL31" s="46"/>
      <c r="AM31" s="27" t="s">
        <v>251</v>
      </c>
      <c r="AN31">
        <f t="shared" si="0"/>
        <v>0</v>
      </c>
      <c r="AO31" s="12" t="b">
        <f t="shared" si="1"/>
        <v>0</v>
      </c>
      <c r="AP31">
        <f t="shared" si="2"/>
        <v>19</v>
      </c>
      <c r="AQ31">
        <f t="shared" si="3"/>
        <v>20</v>
      </c>
    </row>
    <row r="32" spans="1:44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55" t="s">
        <v>574</v>
      </c>
      <c r="I32" s="7" t="s">
        <v>459</v>
      </c>
      <c r="J32" s="6" t="s">
        <v>90</v>
      </c>
      <c r="K32" s="6" t="s">
        <v>37</v>
      </c>
      <c r="L32">
        <v>28.459499999999998</v>
      </c>
      <c r="M32">
        <v>77.026600000000002</v>
      </c>
      <c r="N32" s="7" t="s">
        <v>272</v>
      </c>
      <c r="O32" t="s">
        <v>64</v>
      </c>
      <c r="P32" s="7" t="s">
        <v>273</v>
      </c>
      <c r="Q32" s="10">
        <v>8802579757</v>
      </c>
      <c r="R32" s="9" t="s">
        <v>274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43</v>
      </c>
      <c r="AG32" s="45" t="s">
        <v>109</v>
      </c>
      <c r="AH32" s="11">
        <v>44428</v>
      </c>
      <c r="AI32" s="27" t="s">
        <v>275</v>
      </c>
      <c r="AJ32" s="31" t="s">
        <v>93</v>
      </c>
      <c r="AK32" s="61" t="s">
        <v>691</v>
      </c>
      <c r="AL32" s="46"/>
      <c r="AM32" s="27" t="s">
        <v>277</v>
      </c>
      <c r="AN32">
        <f t="shared" si="0"/>
        <v>0</v>
      </c>
      <c r="AO32" s="12" t="b">
        <f t="shared" si="1"/>
        <v>0</v>
      </c>
      <c r="AP32">
        <f t="shared" si="2"/>
        <v>27</v>
      </c>
      <c r="AQ32">
        <f t="shared" si="3"/>
        <v>13</v>
      </c>
    </row>
    <row r="33" spans="1:44">
      <c r="A33" s="21">
        <v>170</v>
      </c>
      <c r="B33" s="7" t="s">
        <v>51</v>
      </c>
      <c r="C33" s="7" t="s">
        <v>51</v>
      </c>
      <c r="D33" s="7" t="s">
        <v>72</v>
      </c>
      <c r="E33" s="7" t="s">
        <v>278</v>
      </c>
      <c r="F33" s="21" t="s">
        <v>36</v>
      </c>
      <c r="G33" s="8">
        <v>44320</v>
      </c>
      <c r="H33" s="55" t="s">
        <v>583</v>
      </c>
      <c r="I33" s="7" t="s">
        <v>466</v>
      </c>
      <c r="J33" s="6" t="s">
        <v>90</v>
      </c>
      <c r="K33" s="6" t="s">
        <v>37</v>
      </c>
      <c r="L33">
        <v>28.459499999999998</v>
      </c>
      <c r="M33">
        <v>77.026600000000002</v>
      </c>
      <c r="N33" s="7" t="s">
        <v>279</v>
      </c>
      <c r="O33" t="s">
        <v>64</v>
      </c>
      <c r="P33" s="7" t="s">
        <v>249</v>
      </c>
      <c r="Q33" s="10">
        <v>8560034765</v>
      </c>
      <c r="R33" s="9" t="s">
        <v>280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130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44412</v>
      </c>
      <c r="AG33" s="21"/>
      <c r="AH33" s="26"/>
      <c r="AI33" s="43" t="s">
        <v>281</v>
      </c>
      <c r="AJ33" s="31" t="s">
        <v>93</v>
      </c>
      <c r="AK33" s="61">
        <v>44477</v>
      </c>
      <c r="AL33" s="41" t="s">
        <v>60</v>
      </c>
      <c r="AM33" s="27" t="s">
        <v>277</v>
      </c>
      <c r="AN33" t="str">
        <f t="shared" si="0"/>
        <v>Negative Conversion</v>
      </c>
      <c r="AO33" s="12" t="str">
        <f t="shared" si="1"/>
        <v>NA</v>
      </c>
      <c r="AP33">
        <f t="shared" si="2"/>
        <v>36</v>
      </c>
      <c r="AQ33">
        <f t="shared" si="3"/>
        <v>16</v>
      </c>
      <c r="AR33" t="str">
        <f t="shared" si="4"/>
        <v>NA</v>
      </c>
    </row>
    <row r="34" spans="1:44">
      <c r="A34" s="21">
        <v>174</v>
      </c>
      <c r="B34" s="7" t="s">
        <v>267</v>
      </c>
      <c r="C34" s="7" t="s">
        <v>52</v>
      </c>
      <c r="D34" s="7" t="s">
        <v>72</v>
      </c>
      <c r="E34" s="7" t="s">
        <v>133</v>
      </c>
      <c r="F34" s="21" t="s">
        <v>36</v>
      </c>
      <c r="G34" s="8">
        <v>44340</v>
      </c>
      <c r="H34" s="7" t="s">
        <v>595</v>
      </c>
      <c r="I34" s="7" t="s">
        <v>499</v>
      </c>
      <c r="J34" s="6" t="s">
        <v>195</v>
      </c>
      <c r="K34" s="6" t="s">
        <v>37</v>
      </c>
      <c r="L34">
        <v>28.459499999999998</v>
      </c>
      <c r="M34">
        <v>77.026600000000002</v>
      </c>
      <c r="N34" s="7" t="s">
        <v>283</v>
      </c>
      <c r="O34" t="s">
        <v>64</v>
      </c>
      <c r="P34" s="7" t="s">
        <v>284</v>
      </c>
      <c r="Q34" s="10">
        <v>7206464673</v>
      </c>
      <c r="R34" s="9" t="s">
        <v>285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100</v>
      </c>
      <c r="AG34" s="45" t="s">
        <v>109</v>
      </c>
      <c r="AH34" s="11">
        <v>44464</v>
      </c>
      <c r="AI34" s="43" t="s">
        <v>286</v>
      </c>
      <c r="AJ34" s="31" t="s">
        <v>93</v>
      </c>
      <c r="AK34" s="61" t="s">
        <v>692</v>
      </c>
      <c r="AL34" s="46"/>
      <c r="AM34" s="27" t="s">
        <v>288</v>
      </c>
      <c r="AN34">
        <f t="shared" si="0"/>
        <v>0</v>
      </c>
      <c r="AO34" s="12" t="b">
        <f t="shared" si="1"/>
        <v>0</v>
      </c>
      <c r="AP34">
        <f t="shared" si="2"/>
        <v>18</v>
      </c>
      <c r="AQ34">
        <f t="shared" si="3"/>
        <v>10</v>
      </c>
    </row>
    <row r="35" spans="1:44">
      <c r="A35" s="21">
        <v>176</v>
      </c>
      <c r="B35" s="7" t="s">
        <v>289</v>
      </c>
      <c r="C35" s="7" t="s">
        <v>290</v>
      </c>
      <c r="D35" s="7" t="s">
        <v>72</v>
      </c>
      <c r="E35" s="7" t="s">
        <v>44</v>
      </c>
      <c r="F35" s="21" t="s">
        <v>36</v>
      </c>
      <c r="G35" s="8">
        <v>44340</v>
      </c>
      <c r="H35" s="7" t="s">
        <v>602</v>
      </c>
      <c r="I35" s="7" t="s">
        <v>505</v>
      </c>
      <c r="J35" s="6" t="s">
        <v>90</v>
      </c>
      <c r="K35" s="6" t="s">
        <v>292</v>
      </c>
      <c r="L35">
        <v>28.459499999999998</v>
      </c>
      <c r="M35">
        <v>77.026600000000002</v>
      </c>
      <c r="N35" s="7" t="s">
        <v>293</v>
      </c>
      <c r="O35" t="s">
        <v>64</v>
      </c>
      <c r="P35" s="7" t="s">
        <v>294</v>
      </c>
      <c r="Q35" s="10">
        <v>9654923131</v>
      </c>
      <c r="R35" s="9" t="s">
        <v>295</v>
      </c>
      <c r="S35" s="7">
        <v>7</v>
      </c>
      <c r="T35" s="7">
        <v>90</v>
      </c>
      <c r="U35" s="7">
        <v>1300000</v>
      </c>
      <c r="V35" s="7">
        <v>1650000</v>
      </c>
      <c r="W35" s="21">
        <v>115500</v>
      </c>
      <c r="X35" s="21" t="s">
        <v>80</v>
      </c>
      <c r="Y35" s="8">
        <v>44358</v>
      </c>
      <c r="Z35" s="21" t="s">
        <v>81</v>
      </c>
      <c r="AA35" s="8">
        <v>44379</v>
      </c>
      <c r="AB35" s="8">
        <v>44382</v>
      </c>
      <c r="AC35" s="23" t="s">
        <v>38</v>
      </c>
      <c r="AD35" s="21"/>
      <c r="AE35" s="21"/>
      <c r="AF35" s="25">
        <v>44412</v>
      </c>
      <c r="AG35" s="45" t="s">
        <v>109</v>
      </c>
      <c r="AH35" s="26"/>
      <c r="AI35" s="39" t="s">
        <v>296</v>
      </c>
      <c r="AJ35" s="31" t="s">
        <v>93</v>
      </c>
      <c r="AK35" s="61">
        <v>44356</v>
      </c>
      <c r="AL35" s="46"/>
      <c r="AM35" s="27" t="s">
        <v>214</v>
      </c>
      <c r="AN35">
        <f t="shared" si="0"/>
        <v>0</v>
      </c>
      <c r="AO35" s="12" t="b">
        <f t="shared" si="1"/>
        <v>0</v>
      </c>
      <c r="AP35">
        <f t="shared" si="2"/>
        <v>18</v>
      </c>
      <c r="AQ35">
        <f t="shared" si="3"/>
        <v>24</v>
      </c>
    </row>
    <row r="36" spans="1:44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622</v>
      </c>
      <c r="I36" s="7" t="s">
        <v>511</v>
      </c>
      <c r="J36" s="6" t="s">
        <v>90</v>
      </c>
      <c r="K36" s="6" t="s">
        <v>37</v>
      </c>
      <c r="L36">
        <v>28.459499999999998</v>
      </c>
      <c r="M36">
        <v>77.026600000000002</v>
      </c>
      <c r="N36" s="7" t="s">
        <v>298</v>
      </c>
      <c r="O36" t="s">
        <v>65</v>
      </c>
      <c r="P36" s="7" t="s">
        <v>299</v>
      </c>
      <c r="Q36" s="10">
        <v>9718044993</v>
      </c>
      <c r="R36" s="9" t="s">
        <v>300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44412</v>
      </c>
      <c r="AG36" s="45" t="s">
        <v>109</v>
      </c>
      <c r="AH36" s="26"/>
      <c r="AI36" s="39" t="s">
        <v>301</v>
      </c>
      <c r="AJ36" s="31" t="s">
        <v>93</v>
      </c>
      <c r="AK36" s="61">
        <v>44205</v>
      </c>
      <c r="AL36" s="46"/>
      <c r="AM36" s="27" t="s">
        <v>302</v>
      </c>
      <c r="AN36">
        <f t="shared" si="0"/>
        <v>0</v>
      </c>
      <c r="AO36" s="12" t="b">
        <f t="shared" si="1"/>
        <v>0</v>
      </c>
      <c r="AP36">
        <f t="shared" si="2"/>
        <v>28</v>
      </c>
      <c r="AQ36">
        <f t="shared" si="3"/>
        <v>34</v>
      </c>
    </row>
    <row r="37" spans="1:44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626</v>
      </c>
      <c r="I37" s="7" t="s">
        <v>517</v>
      </c>
      <c r="J37" s="6" t="s">
        <v>90</v>
      </c>
      <c r="K37" s="6" t="s">
        <v>37</v>
      </c>
      <c r="L37">
        <v>28.459499999999998</v>
      </c>
      <c r="M37">
        <v>77.026600000000002</v>
      </c>
      <c r="N37" s="7" t="s">
        <v>303</v>
      </c>
      <c r="O37" t="s">
        <v>65</v>
      </c>
      <c r="P37" s="7" t="s">
        <v>42</v>
      </c>
      <c r="Q37" s="10">
        <v>8800293605</v>
      </c>
      <c r="R37" s="9" t="s">
        <v>304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37" t="s">
        <v>305</v>
      </c>
      <c r="AD37" s="21"/>
      <c r="AE37" s="21"/>
      <c r="AF37" s="25">
        <v>44412</v>
      </c>
      <c r="AG37" s="21"/>
      <c r="AH37" s="26"/>
      <c r="AI37" s="39"/>
      <c r="AJ37" s="28" t="s">
        <v>83</v>
      </c>
      <c r="AK37" s="61" t="s">
        <v>693</v>
      </c>
      <c r="AL37" s="41" t="s">
        <v>60</v>
      </c>
      <c r="AM37" s="27" t="s">
        <v>307</v>
      </c>
      <c r="AN37" t="str">
        <f t="shared" si="0"/>
        <v>Negative Conversion</v>
      </c>
      <c r="AO37" s="12" t="str">
        <f t="shared" si="1"/>
        <v>NA</v>
      </c>
      <c r="AP37">
        <f t="shared" si="2"/>
        <v>11</v>
      </c>
      <c r="AQ37" s="59"/>
      <c r="AR37" t="str">
        <f t="shared" si="4"/>
        <v>NA</v>
      </c>
    </row>
    <row r="38" spans="1:44">
      <c r="A38" s="21">
        <v>180</v>
      </c>
      <c r="B38" s="7" t="s">
        <v>267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646</v>
      </c>
      <c r="I38" s="7" t="s">
        <v>526</v>
      </c>
      <c r="J38" s="6" t="s">
        <v>90</v>
      </c>
      <c r="K38" s="6" t="s">
        <v>37</v>
      </c>
      <c r="L38">
        <v>28.459499999999998</v>
      </c>
      <c r="M38">
        <v>77.026600000000002</v>
      </c>
      <c r="N38" s="7" t="s">
        <v>308</v>
      </c>
      <c r="O38" t="s">
        <v>65</v>
      </c>
      <c r="P38" s="7" t="s">
        <v>309</v>
      </c>
      <c r="Q38" s="10">
        <v>9818064946</v>
      </c>
      <c r="R38" s="9" t="s">
        <v>310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130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</v>
      </c>
      <c r="AG38" s="45" t="s">
        <v>109</v>
      </c>
      <c r="AH38" s="11">
        <v>44496</v>
      </c>
      <c r="AI38" s="43"/>
      <c r="AJ38" s="31" t="s">
        <v>93</v>
      </c>
      <c r="AK38" s="61" t="s">
        <v>694</v>
      </c>
      <c r="AL38" s="46"/>
      <c r="AM38" s="27" t="s">
        <v>312</v>
      </c>
      <c r="AN38">
        <f t="shared" si="0"/>
        <v>0</v>
      </c>
      <c r="AO38" s="12" t="b">
        <f t="shared" si="1"/>
        <v>0</v>
      </c>
      <c r="AP38">
        <f t="shared" si="2"/>
        <v>39</v>
      </c>
      <c r="AQ38">
        <f t="shared" si="3"/>
        <v>49</v>
      </c>
    </row>
    <row r="39" spans="1:44">
      <c r="A39" s="21">
        <v>181</v>
      </c>
      <c r="B39" s="7" t="s">
        <v>267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653</v>
      </c>
      <c r="I39" s="7" t="s">
        <v>532</v>
      </c>
      <c r="J39" s="6" t="s">
        <v>90</v>
      </c>
      <c r="K39" s="6" t="s">
        <v>37</v>
      </c>
      <c r="L39">
        <v>28.459499999999998</v>
      </c>
      <c r="M39">
        <v>77.026600000000002</v>
      </c>
      <c r="N39" s="7" t="s">
        <v>313</v>
      </c>
      <c r="O39" t="s">
        <v>65</v>
      </c>
      <c r="P39" s="7" t="s">
        <v>151</v>
      </c>
      <c r="Q39" s="10">
        <v>8427011014</v>
      </c>
      <c r="R39" s="9" t="s">
        <v>314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100</v>
      </c>
      <c r="AG39" s="33" t="s">
        <v>315</v>
      </c>
      <c r="AH39" s="11">
        <v>44428</v>
      </c>
      <c r="AI39" s="43" t="s">
        <v>316</v>
      </c>
      <c r="AJ39" s="31" t="s">
        <v>93</v>
      </c>
      <c r="AK39" s="61" t="s">
        <v>691</v>
      </c>
      <c r="AL39" s="46"/>
      <c r="AM39" s="27" t="s">
        <v>317</v>
      </c>
      <c r="AN39">
        <f t="shared" si="0"/>
        <v>0</v>
      </c>
      <c r="AO39" s="12" t="b">
        <f t="shared" si="1"/>
        <v>0</v>
      </c>
      <c r="AP39">
        <f t="shared" si="2"/>
        <v>24</v>
      </c>
      <c r="AQ39">
        <f t="shared" si="3"/>
        <v>10</v>
      </c>
    </row>
    <row r="40" spans="1:44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663</v>
      </c>
      <c r="I40" s="7" t="s">
        <v>538</v>
      </c>
      <c r="J40" s="6" t="s">
        <v>90</v>
      </c>
      <c r="K40" s="6" t="s">
        <v>37</v>
      </c>
      <c r="L40">
        <v>28.459499999999998</v>
      </c>
      <c r="M40">
        <v>77.026600000000002</v>
      </c>
      <c r="N40" s="7" t="s">
        <v>319</v>
      </c>
      <c r="O40" t="s">
        <v>64</v>
      </c>
      <c r="P40" s="7" t="s">
        <v>320</v>
      </c>
      <c r="Q40" s="10">
        <v>7507899550</v>
      </c>
      <c r="R40" s="9" t="s">
        <v>321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1"/>
      <c r="AE40" s="21"/>
      <c r="AF40" s="25">
        <v>44412</v>
      </c>
      <c r="AG40" s="45" t="s">
        <v>109</v>
      </c>
      <c r="AH40" s="26"/>
      <c r="AI40" s="43"/>
      <c r="AJ40" s="31" t="s">
        <v>93</v>
      </c>
      <c r="AK40" s="61" t="s">
        <v>695</v>
      </c>
      <c r="AL40" s="46"/>
      <c r="AM40" s="27" t="s">
        <v>323</v>
      </c>
      <c r="AN40">
        <f t="shared" si="0"/>
        <v>0</v>
      </c>
      <c r="AO40" s="12" t="b">
        <f t="shared" si="1"/>
        <v>0</v>
      </c>
      <c r="AP40">
        <f t="shared" si="2"/>
        <v>31</v>
      </c>
      <c r="AQ40">
        <f t="shared" si="3"/>
        <v>26</v>
      </c>
    </row>
    <row r="41" spans="1:44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682</v>
      </c>
      <c r="I41" s="7" t="s">
        <v>545</v>
      </c>
      <c r="J41" s="6" t="s">
        <v>90</v>
      </c>
      <c r="K41" s="6" t="s">
        <v>37</v>
      </c>
      <c r="L41">
        <v>28.459499999999998</v>
      </c>
      <c r="M41">
        <v>77.026600000000002</v>
      </c>
      <c r="N41" s="7" t="s">
        <v>324</v>
      </c>
      <c r="O41" t="s">
        <v>64</v>
      </c>
      <c r="P41" s="7" t="s">
        <v>325</v>
      </c>
      <c r="Q41" s="10">
        <v>8003630111</v>
      </c>
      <c r="R41" s="9" t="s">
        <v>326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130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1"/>
      <c r="AE41" s="21"/>
      <c r="AF41" s="25">
        <v>44412</v>
      </c>
      <c r="AG41" s="45" t="s">
        <v>109</v>
      </c>
      <c r="AH41" s="26"/>
      <c r="AI41" s="43" t="s">
        <v>327</v>
      </c>
      <c r="AJ41" s="31" t="s">
        <v>93</v>
      </c>
      <c r="AK41" s="61">
        <v>44356</v>
      </c>
      <c r="AL41" s="46"/>
      <c r="AM41" s="27" t="s">
        <v>214</v>
      </c>
      <c r="AN41">
        <f t="shared" si="0"/>
        <v>0</v>
      </c>
      <c r="AO41" s="12" t="b">
        <f t="shared" si="1"/>
        <v>0</v>
      </c>
      <c r="AP41">
        <f t="shared" si="2"/>
        <v>39</v>
      </c>
      <c r="AQ41">
        <f t="shared" si="3"/>
        <v>11</v>
      </c>
    </row>
    <row r="42" spans="1:44">
      <c r="A42" s="21">
        <v>190</v>
      </c>
      <c r="B42" s="7" t="s">
        <v>71</v>
      </c>
      <c r="C42" s="7" t="s">
        <v>231</v>
      </c>
      <c r="D42" s="7" t="s">
        <v>72</v>
      </c>
      <c r="E42" s="7" t="s">
        <v>232</v>
      </c>
      <c r="F42" s="21" t="s">
        <v>36</v>
      </c>
      <c r="G42" s="8">
        <v>44326</v>
      </c>
      <c r="I42" s="7" t="s">
        <v>551</v>
      </c>
      <c r="J42" s="6" t="s">
        <v>195</v>
      </c>
      <c r="K42" s="6" t="s">
        <v>196</v>
      </c>
      <c r="L42">
        <v>12.9716</v>
      </c>
      <c r="M42">
        <v>77.5946</v>
      </c>
      <c r="N42" s="7" t="s">
        <v>329</v>
      </c>
      <c r="O42" t="s">
        <v>65</v>
      </c>
      <c r="P42" s="7" t="s">
        <v>330</v>
      </c>
      <c r="Q42" s="10">
        <v>9677893441</v>
      </c>
      <c r="R42" s="9" t="s">
        <v>331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109</v>
      </c>
      <c r="AA42" s="7"/>
      <c r="AB42" s="7"/>
      <c r="AC42" s="37" t="s">
        <v>110</v>
      </c>
      <c r="AD42" s="21"/>
      <c r="AE42" s="21"/>
      <c r="AF42" s="25">
        <v>44412</v>
      </c>
      <c r="AG42" s="21"/>
      <c r="AH42" s="11">
        <v>44375</v>
      </c>
      <c r="AI42" s="43" t="s">
        <v>332</v>
      </c>
      <c r="AJ42" s="28" t="s">
        <v>83</v>
      </c>
      <c r="AK42" s="61"/>
      <c r="AL42" s="38"/>
      <c r="AM42" s="27" t="s">
        <v>333</v>
      </c>
      <c r="AN42">
        <f t="shared" si="0"/>
        <v>0</v>
      </c>
      <c r="AO42" s="12" t="b">
        <f t="shared" si="1"/>
        <v>0</v>
      </c>
      <c r="AP42">
        <f t="shared" si="2"/>
        <v>37</v>
      </c>
      <c r="AQ42" t="str">
        <f t="shared" si="3"/>
        <v>NA</v>
      </c>
      <c r="AR42">
        <f t="shared" si="4"/>
        <v>0</v>
      </c>
    </row>
    <row r="43" spans="1:44">
      <c r="A43" s="21">
        <v>195</v>
      </c>
      <c r="B43" s="7" t="s">
        <v>52</v>
      </c>
      <c r="C43" s="7" t="s">
        <v>52</v>
      </c>
      <c r="D43" s="7" t="s">
        <v>72</v>
      </c>
      <c r="E43" s="7" t="s">
        <v>334</v>
      </c>
      <c r="F43" s="21" t="s">
        <v>36</v>
      </c>
      <c r="G43" s="8">
        <v>44357</v>
      </c>
      <c r="I43" s="7" t="s">
        <v>557</v>
      </c>
      <c r="J43" s="6" t="s">
        <v>195</v>
      </c>
      <c r="K43" s="6" t="s">
        <v>336</v>
      </c>
      <c r="L43">
        <v>28.459499999999998</v>
      </c>
      <c r="M43">
        <v>77.026600000000002</v>
      </c>
      <c r="N43" s="7" t="s">
        <v>337</v>
      </c>
      <c r="O43" t="s">
        <v>64</v>
      </c>
      <c r="P43" s="7" t="s">
        <v>338</v>
      </c>
      <c r="Q43" s="10">
        <v>7011646370</v>
      </c>
      <c r="R43" s="9" t="s">
        <v>339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1"/>
      <c r="AF43" s="25">
        <v>23</v>
      </c>
      <c r="AG43" s="45" t="s">
        <v>109</v>
      </c>
      <c r="AH43" s="11">
        <v>44449</v>
      </c>
      <c r="AI43" s="43" t="s">
        <v>340</v>
      </c>
      <c r="AJ43" s="31" t="s">
        <v>93</v>
      </c>
      <c r="AK43" s="61">
        <v>44478</v>
      </c>
      <c r="AL43" s="46"/>
      <c r="AM43" s="27" t="s">
        <v>214</v>
      </c>
      <c r="AN43">
        <f t="shared" si="0"/>
        <v>0</v>
      </c>
      <c r="AO43" s="12" t="b">
        <f t="shared" si="1"/>
        <v>0</v>
      </c>
      <c r="AP43">
        <f t="shared" si="2"/>
        <v>8</v>
      </c>
      <c r="AQ43">
        <f t="shared" si="3"/>
        <v>24</v>
      </c>
    </row>
    <row r="44" spans="1:44">
      <c r="A44" s="21">
        <v>202</v>
      </c>
      <c r="B44" s="7" t="s">
        <v>52</v>
      </c>
      <c r="C44" s="7" t="s">
        <v>52</v>
      </c>
      <c r="D44" s="7" t="s">
        <v>72</v>
      </c>
      <c r="E44" s="7" t="s">
        <v>133</v>
      </c>
      <c r="F44" s="21" t="s">
        <v>36</v>
      </c>
      <c r="G44" s="8">
        <v>44356</v>
      </c>
      <c r="I44" s="7" t="s">
        <v>570</v>
      </c>
      <c r="J44" s="6" t="s">
        <v>76</v>
      </c>
      <c r="K44" s="6" t="s">
        <v>336</v>
      </c>
      <c r="L44">
        <v>28.459499999999998</v>
      </c>
      <c r="M44">
        <v>77.026600000000002</v>
      </c>
      <c r="N44" s="7" t="s">
        <v>344</v>
      </c>
      <c r="O44" t="s">
        <v>64</v>
      </c>
      <c r="P44" s="7" t="s">
        <v>345</v>
      </c>
      <c r="Q44" s="10">
        <v>9953845279</v>
      </c>
      <c r="R44" s="9" t="s">
        <v>346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130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29</v>
      </c>
      <c r="AG44" s="45" t="s">
        <v>109</v>
      </c>
      <c r="AH44" s="26"/>
      <c r="AI44" s="43" t="s">
        <v>347</v>
      </c>
      <c r="AJ44" s="28" t="s">
        <v>83</v>
      </c>
      <c r="AK44" s="61">
        <v>44447</v>
      </c>
      <c r="AL44" s="41" t="s">
        <v>60</v>
      </c>
      <c r="AM44" s="27" t="s">
        <v>349</v>
      </c>
      <c r="AN44" t="str">
        <f t="shared" si="0"/>
        <v>Negative Conversion</v>
      </c>
      <c r="AO44" s="12" t="str">
        <f t="shared" si="1"/>
        <v>NA</v>
      </c>
      <c r="AP44">
        <f t="shared" si="2"/>
        <v>12</v>
      </c>
      <c r="AQ44">
        <f t="shared" si="3"/>
        <v>13</v>
      </c>
      <c r="AR44" t="str">
        <f t="shared" si="4"/>
        <v>NA</v>
      </c>
    </row>
    <row r="45" spans="1:44">
      <c r="A45" s="21">
        <v>208</v>
      </c>
      <c r="B45" s="7" t="s">
        <v>267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I45" s="7" t="s">
        <v>575</v>
      </c>
      <c r="J45" s="6" t="s">
        <v>90</v>
      </c>
      <c r="K45" s="6" t="s">
        <v>37</v>
      </c>
      <c r="L45">
        <v>28.459499999999998</v>
      </c>
      <c r="M45">
        <v>77.026600000000002</v>
      </c>
      <c r="N45" s="7" t="s">
        <v>350</v>
      </c>
      <c r="O45" t="s">
        <v>65</v>
      </c>
      <c r="P45" s="7" t="s">
        <v>351</v>
      </c>
      <c r="Q45" s="10">
        <v>7838571845</v>
      </c>
      <c r="R45" s="9" t="s">
        <v>352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100</v>
      </c>
      <c r="AG45" s="45" t="s">
        <v>109</v>
      </c>
      <c r="AH45" s="11">
        <v>44481</v>
      </c>
      <c r="AI45" s="43" t="s">
        <v>102</v>
      </c>
      <c r="AJ45" s="31" t="s">
        <v>93</v>
      </c>
      <c r="AK45" s="61" t="s">
        <v>696</v>
      </c>
      <c r="AL45" s="46"/>
      <c r="AM45" s="27" t="s">
        <v>354</v>
      </c>
      <c r="AN45">
        <f t="shared" si="0"/>
        <v>0</v>
      </c>
      <c r="AO45" s="12" t="b">
        <f t="shared" si="1"/>
        <v>0</v>
      </c>
      <c r="AP45">
        <f t="shared" si="2"/>
        <v>28</v>
      </c>
      <c r="AQ45">
        <f t="shared" si="3"/>
        <v>22</v>
      </c>
    </row>
    <row r="46" spans="1:44">
      <c r="A46" s="21">
        <v>209</v>
      </c>
      <c r="B46" s="7" t="s">
        <v>267</v>
      </c>
      <c r="C46" s="7" t="s">
        <v>52</v>
      </c>
      <c r="D46" s="7" t="s">
        <v>72</v>
      </c>
      <c r="E46" s="7" t="s">
        <v>133</v>
      </c>
      <c r="F46" s="21" t="s">
        <v>36</v>
      </c>
      <c r="G46" s="8">
        <v>44340</v>
      </c>
      <c r="I46" s="7" t="s">
        <v>584</v>
      </c>
      <c r="J46" s="6" t="s">
        <v>195</v>
      </c>
      <c r="K46" s="6" t="s">
        <v>37</v>
      </c>
      <c r="L46">
        <v>28.459499999999998</v>
      </c>
      <c r="M46">
        <v>77.026600000000002</v>
      </c>
      <c r="N46" s="7" t="s">
        <v>355</v>
      </c>
      <c r="O46" t="s">
        <v>64</v>
      </c>
      <c r="P46" s="7" t="s">
        <v>356</v>
      </c>
      <c r="Q46" s="10">
        <v>9149545929</v>
      </c>
      <c r="R46" s="9" t="s">
        <v>357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100</v>
      </c>
      <c r="AG46" s="45" t="s">
        <v>109</v>
      </c>
      <c r="AH46" s="11">
        <v>44395</v>
      </c>
      <c r="AI46" s="43" t="s">
        <v>358</v>
      </c>
      <c r="AJ46" s="28" t="s">
        <v>83</v>
      </c>
      <c r="AK46" s="61" t="s">
        <v>697</v>
      </c>
      <c r="AL46" s="41" t="s">
        <v>60</v>
      </c>
      <c r="AM46" s="27" t="s">
        <v>360</v>
      </c>
      <c r="AN46" t="str">
        <f t="shared" si="0"/>
        <v>Negative Conversion</v>
      </c>
      <c r="AO46" s="12" t="str">
        <f t="shared" si="1"/>
        <v>NA</v>
      </c>
      <c r="AP46">
        <f t="shared" si="2"/>
        <v>29</v>
      </c>
      <c r="AQ46">
        <f t="shared" si="3"/>
        <v>14</v>
      </c>
      <c r="AR46" t="str">
        <f t="shared" si="4"/>
        <v>NA</v>
      </c>
    </row>
    <row r="47" spans="1:44">
      <c r="A47" s="21">
        <v>212</v>
      </c>
      <c r="B47" s="7" t="s">
        <v>289</v>
      </c>
      <c r="C47" s="7" t="s">
        <v>290</v>
      </c>
      <c r="D47" s="7" t="s">
        <v>72</v>
      </c>
      <c r="E47" s="7" t="s">
        <v>44</v>
      </c>
      <c r="F47" s="21" t="s">
        <v>36</v>
      </c>
      <c r="G47" s="8">
        <v>44340</v>
      </c>
      <c r="I47" s="7" t="s">
        <v>596</v>
      </c>
      <c r="J47" s="6" t="s">
        <v>90</v>
      </c>
      <c r="K47" s="6" t="s">
        <v>292</v>
      </c>
      <c r="L47">
        <v>28.459499999999998</v>
      </c>
      <c r="M47">
        <v>77.026600000000002</v>
      </c>
      <c r="N47" s="7" t="s">
        <v>361</v>
      </c>
      <c r="O47" t="s">
        <v>64</v>
      </c>
      <c r="P47" s="7" t="s">
        <v>362</v>
      </c>
      <c r="Q47" s="10">
        <v>8447597581</v>
      </c>
      <c r="R47" s="9" t="s">
        <v>363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37" t="s">
        <v>415</v>
      </c>
      <c r="AD47" s="21"/>
      <c r="AE47" s="21"/>
      <c r="AF47" s="25">
        <v>44412</v>
      </c>
      <c r="AG47" s="45" t="s">
        <v>109</v>
      </c>
      <c r="AH47" s="26"/>
      <c r="AI47" s="43"/>
      <c r="AJ47" s="28" t="s">
        <v>83</v>
      </c>
      <c r="AK47" s="61" t="s">
        <v>697</v>
      </c>
      <c r="AL47" s="41" t="s">
        <v>60</v>
      </c>
      <c r="AM47" s="27" t="s">
        <v>364</v>
      </c>
      <c r="AN47" t="str">
        <f t="shared" si="0"/>
        <v>Negative Conversion</v>
      </c>
      <c r="AO47" s="12" t="str">
        <f t="shared" si="1"/>
        <v>NA</v>
      </c>
      <c r="AP47">
        <f t="shared" si="2"/>
        <v>29</v>
      </c>
      <c r="AR47" t="str">
        <f t="shared" si="4"/>
        <v>NA</v>
      </c>
    </row>
    <row r="48" spans="1:44">
      <c r="A48" s="21">
        <v>222</v>
      </c>
      <c r="B48" s="7" t="s">
        <v>71</v>
      </c>
      <c r="C48" s="7" t="s">
        <v>365</v>
      </c>
      <c r="D48" s="7" t="s">
        <v>72</v>
      </c>
      <c r="E48" s="7" t="s">
        <v>232</v>
      </c>
      <c r="F48" s="21" t="s">
        <v>36</v>
      </c>
      <c r="G48" s="8">
        <v>44326</v>
      </c>
      <c r="I48" s="7" t="s">
        <v>603</v>
      </c>
      <c r="J48" s="6" t="s">
        <v>195</v>
      </c>
      <c r="K48" s="6" t="s">
        <v>196</v>
      </c>
      <c r="L48">
        <v>12.9716</v>
      </c>
      <c r="M48">
        <v>77.5946</v>
      </c>
      <c r="N48" s="7" t="s">
        <v>368</v>
      </c>
      <c r="O48" t="s">
        <v>64</v>
      </c>
      <c r="P48" s="7" t="s">
        <v>369</v>
      </c>
      <c r="Q48" s="10">
        <v>6381851908</v>
      </c>
      <c r="R48" s="9" t="s">
        <v>370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44412</v>
      </c>
      <c r="AG48" s="21"/>
      <c r="AH48" s="26"/>
      <c r="AI48" s="43"/>
      <c r="AJ48" s="28" t="s">
        <v>83</v>
      </c>
      <c r="AK48" s="61"/>
      <c r="AL48" s="38"/>
      <c r="AM48" s="27" t="s">
        <v>371</v>
      </c>
      <c r="AN48">
        <f t="shared" si="0"/>
        <v>0</v>
      </c>
      <c r="AO48" s="12" t="b">
        <f t="shared" si="1"/>
        <v>0</v>
      </c>
      <c r="AP48">
        <f t="shared" si="2"/>
        <v>46</v>
      </c>
      <c r="AQ48">
        <f t="shared" si="3"/>
        <v>12</v>
      </c>
      <c r="AR48" s="65"/>
    </row>
    <row r="49" spans="1:44">
      <c r="A49" s="21">
        <v>230</v>
      </c>
      <c r="B49" s="7" t="s">
        <v>372</v>
      </c>
      <c r="C49" s="7" t="s">
        <v>52</v>
      </c>
      <c r="D49" s="7" t="s">
        <v>72</v>
      </c>
      <c r="E49" s="7" t="s">
        <v>133</v>
      </c>
      <c r="F49" s="21" t="s">
        <v>36</v>
      </c>
      <c r="G49" s="8">
        <v>44364</v>
      </c>
      <c r="I49" s="7" t="s">
        <v>622</v>
      </c>
      <c r="J49" s="6" t="s">
        <v>76</v>
      </c>
      <c r="K49" s="6" t="s">
        <v>375</v>
      </c>
      <c r="L49" s="58">
        <v>19.076000000000001</v>
      </c>
      <c r="M49">
        <v>72.877700000000004</v>
      </c>
      <c r="N49" s="7" t="s">
        <v>376</v>
      </c>
      <c r="O49" t="s">
        <v>64</v>
      </c>
      <c r="P49" s="7" t="s">
        <v>377</v>
      </c>
      <c r="Q49" s="10">
        <v>8097433666</v>
      </c>
      <c r="R49" s="9" t="s">
        <v>378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100</v>
      </c>
      <c r="AG49" s="33" t="s">
        <v>101</v>
      </c>
      <c r="AH49" s="11">
        <v>44393</v>
      </c>
      <c r="AI49" s="43" t="s">
        <v>102</v>
      </c>
      <c r="AJ49" s="35" t="s">
        <v>103</v>
      </c>
      <c r="AK49" s="64">
        <v>44396</v>
      </c>
      <c r="AL49" s="36" t="s">
        <v>59</v>
      </c>
      <c r="AM49" s="27" t="s">
        <v>266</v>
      </c>
      <c r="AN49" t="str">
        <f t="shared" si="0"/>
        <v>Positive Conversion</v>
      </c>
      <c r="AO49" s="12">
        <f t="shared" si="1"/>
        <v>44396</v>
      </c>
      <c r="AP49">
        <f t="shared" si="2"/>
        <v>11</v>
      </c>
      <c r="AQ49">
        <f t="shared" si="3"/>
        <v>2</v>
      </c>
      <c r="AR49">
        <f t="shared" si="4"/>
        <v>19</v>
      </c>
    </row>
    <row r="50" spans="1:44">
      <c r="A50" s="21">
        <v>231</v>
      </c>
      <c r="B50" s="7" t="s">
        <v>52</v>
      </c>
      <c r="C50" s="7" t="s">
        <v>52</v>
      </c>
      <c r="D50" s="7" t="s">
        <v>72</v>
      </c>
      <c r="E50" s="7" t="s">
        <v>334</v>
      </c>
      <c r="F50" s="21" t="s">
        <v>36</v>
      </c>
      <c r="G50" s="8">
        <v>44370</v>
      </c>
      <c r="I50" s="7" t="s">
        <v>627</v>
      </c>
      <c r="J50" s="6" t="s">
        <v>76</v>
      </c>
      <c r="K50" s="6" t="s">
        <v>336</v>
      </c>
      <c r="L50">
        <v>28.459499999999998</v>
      </c>
      <c r="M50">
        <v>77.026600000000002</v>
      </c>
      <c r="N50" s="7" t="s">
        <v>381</v>
      </c>
      <c r="O50" t="s">
        <v>64</v>
      </c>
      <c r="P50" s="7" t="s">
        <v>382</v>
      </c>
      <c r="Q50" s="10">
        <v>8826105397</v>
      </c>
      <c r="R50" s="9" t="s">
        <v>383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37" t="s">
        <v>415</v>
      </c>
      <c r="AD50" s="21"/>
      <c r="AE50" s="21"/>
      <c r="AF50" s="25">
        <v>44412</v>
      </c>
      <c r="AG50" s="21"/>
      <c r="AH50" s="11">
        <v>44401</v>
      </c>
      <c r="AI50" s="53" t="s">
        <v>384</v>
      </c>
      <c r="AJ50" s="28" t="s">
        <v>83</v>
      </c>
      <c r="AK50" s="61" t="s">
        <v>698</v>
      </c>
      <c r="AL50" s="41" t="s">
        <v>60</v>
      </c>
      <c r="AM50" s="27" t="s">
        <v>386</v>
      </c>
      <c r="AN50" t="str">
        <f t="shared" si="0"/>
        <v>Negative Conversion</v>
      </c>
      <c r="AO50" s="12" t="str">
        <f t="shared" si="1"/>
        <v>NA</v>
      </c>
      <c r="AP50">
        <f t="shared" si="2"/>
        <v>5</v>
      </c>
      <c r="AR50" t="str">
        <f t="shared" si="4"/>
        <v>NA</v>
      </c>
    </row>
    <row r="51" spans="1:44">
      <c r="A51" s="21">
        <v>232</v>
      </c>
      <c r="B51" s="7" t="s">
        <v>52</v>
      </c>
      <c r="C51" s="7" t="s">
        <v>52</v>
      </c>
      <c r="D51" s="7" t="s">
        <v>72</v>
      </c>
      <c r="E51" s="7" t="s">
        <v>387</v>
      </c>
      <c r="F51" s="21" t="s">
        <v>36</v>
      </c>
      <c r="G51" s="8">
        <v>44334</v>
      </c>
      <c r="I51" s="7" t="s">
        <v>647</v>
      </c>
      <c r="J51" s="6" t="s">
        <v>195</v>
      </c>
      <c r="K51" s="6" t="s">
        <v>336</v>
      </c>
      <c r="L51">
        <v>28.459499999999998</v>
      </c>
      <c r="M51">
        <v>77.026600000000002</v>
      </c>
      <c r="N51" s="7" t="s">
        <v>390</v>
      </c>
      <c r="O51" t="s">
        <v>64</v>
      </c>
      <c r="P51" s="7" t="s">
        <v>338</v>
      </c>
      <c r="Q51" s="10">
        <v>7838840412</v>
      </c>
      <c r="R51" s="9" t="s">
        <v>391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100</v>
      </c>
      <c r="AG51" s="33" t="s">
        <v>101</v>
      </c>
      <c r="AH51" s="11">
        <v>44442</v>
      </c>
      <c r="AI51" s="43" t="s">
        <v>102</v>
      </c>
      <c r="AJ51" s="35" t="s">
        <v>103</v>
      </c>
      <c r="AK51" s="61">
        <v>44356</v>
      </c>
      <c r="AL51" s="46"/>
      <c r="AM51" s="27" t="s">
        <v>214</v>
      </c>
      <c r="AN51">
        <f t="shared" si="0"/>
        <v>0</v>
      </c>
      <c r="AO51" s="12" t="b">
        <f t="shared" si="1"/>
        <v>0</v>
      </c>
      <c r="AP51">
        <f t="shared" si="2"/>
        <v>41</v>
      </c>
      <c r="AQ51">
        <f t="shared" si="3"/>
        <v>4</v>
      </c>
    </row>
    <row r="52" spans="1:44">
      <c r="A52" s="21">
        <v>233</v>
      </c>
      <c r="B52" s="7" t="s">
        <v>267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I52" s="7" t="s">
        <v>654</v>
      </c>
      <c r="J52" s="6" t="s">
        <v>90</v>
      </c>
      <c r="K52" s="6" t="s">
        <v>37</v>
      </c>
      <c r="L52">
        <v>28.459499999999998</v>
      </c>
      <c r="M52">
        <v>77.026600000000002</v>
      </c>
      <c r="N52" s="7" t="s">
        <v>392</v>
      </c>
      <c r="O52" t="s">
        <v>65</v>
      </c>
      <c r="P52" s="7" t="s">
        <v>393</v>
      </c>
      <c r="Q52" s="10">
        <v>8266840118</v>
      </c>
      <c r="R52" s="9" t="s">
        <v>394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54" t="s">
        <v>38</v>
      </c>
      <c r="AD52" s="21"/>
      <c r="AE52" s="21"/>
      <c r="AF52" s="25">
        <v>44412</v>
      </c>
      <c r="AG52" s="21"/>
      <c r="AH52" s="26"/>
      <c r="AI52" s="43"/>
      <c r="AJ52" s="31" t="s">
        <v>93</v>
      </c>
      <c r="AK52" s="61" t="s">
        <v>699</v>
      </c>
      <c r="AL52" s="46"/>
      <c r="AM52" s="27" t="s">
        <v>396</v>
      </c>
      <c r="AN52">
        <f t="shared" si="0"/>
        <v>0</v>
      </c>
      <c r="AO52" s="12" t="b">
        <f t="shared" si="1"/>
        <v>0</v>
      </c>
      <c r="AP52">
        <f t="shared" si="2"/>
        <v>174</v>
      </c>
      <c r="AQ52">
        <f t="shared" si="3"/>
        <v>21</v>
      </c>
    </row>
    <row r="53" spans="1:44">
      <c r="A53" s="21">
        <v>240</v>
      </c>
      <c r="B53" s="7" t="s">
        <v>52</v>
      </c>
      <c r="C53" s="7" t="s">
        <v>52</v>
      </c>
      <c r="D53" s="7" t="s">
        <v>72</v>
      </c>
      <c r="E53" s="7" t="s">
        <v>133</v>
      </c>
      <c r="F53" s="21" t="s">
        <v>36</v>
      </c>
      <c r="G53" s="8">
        <v>44357</v>
      </c>
      <c r="I53" s="7" t="s">
        <v>672</v>
      </c>
      <c r="J53" s="6" t="s">
        <v>76</v>
      </c>
      <c r="K53" s="6" t="s">
        <v>336</v>
      </c>
      <c r="L53">
        <v>28.459499999999998</v>
      </c>
      <c r="M53">
        <v>77.026600000000002</v>
      </c>
      <c r="N53" s="7" t="s">
        <v>398</v>
      </c>
      <c r="O53" t="s">
        <v>64</v>
      </c>
      <c r="P53" s="7" t="s">
        <v>151</v>
      </c>
      <c r="Q53" s="10">
        <v>9999189066</v>
      </c>
      <c r="R53" s="9" t="s">
        <v>399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130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35</v>
      </c>
      <c r="AG53" s="45" t="s">
        <v>109</v>
      </c>
      <c r="AH53" s="11">
        <v>44469</v>
      </c>
      <c r="AI53" s="43" t="s">
        <v>400</v>
      </c>
      <c r="AJ53" s="31" t="s">
        <v>93</v>
      </c>
      <c r="AK53" s="61" t="s">
        <v>700</v>
      </c>
      <c r="AL53" s="46"/>
      <c r="AM53" s="27" t="s">
        <v>354</v>
      </c>
      <c r="AN53">
        <f t="shared" si="0"/>
        <v>0</v>
      </c>
      <c r="AO53" s="12" t="b">
        <f t="shared" si="1"/>
        <v>0</v>
      </c>
      <c r="AP53">
        <f t="shared" si="2"/>
        <v>20</v>
      </c>
      <c r="AQ53">
        <f t="shared" si="3"/>
        <v>13</v>
      </c>
    </row>
    <row r="54" spans="1:44">
      <c r="A54" s="21">
        <v>242</v>
      </c>
      <c r="B54" s="7" t="s">
        <v>71</v>
      </c>
      <c r="C54" s="7" t="s">
        <v>365</v>
      </c>
      <c r="D54" s="7" t="s">
        <v>72</v>
      </c>
      <c r="E54" s="7" t="s">
        <v>232</v>
      </c>
      <c r="F54" s="21" t="s">
        <v>36</v>
      </c>
      <c r="G54" s="8">
        <v>44326</v>
      </c>
      <c r="I54" s="7" t="s">
        <v>683</v>
      </c>
      <c r="J54" s="6" t="s">
        <v>195</v>
      </c>
      <c r="K54" s="6" t="s">
        <v>196</v>
      </c>
      <c r="L54">
        <v>12.9716</v>
      </c>
      <c r="M54">
        <v>77.5946</v>
      </c>
      <c r="N54" s="7" t="s">
        <v>402</v>
      </c>
      <c r="O54" t="s">
        <v>64</v>
      </c>
      <c r="P54" s="7" t="s">
        <v>403</v>
      </c>
      <c r="Q54" s="10">
        <v>7000134004</v>
      </c>
      <c r="R54" s="9" t="s">
        <v>404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405</v>
      </c>
      <c r="Y54" s="8">
        <v>44377</v>
      </c>
      <c r="Z54" s="21" t="s">
        <v>81</v>
      </c>
      <c r="AA54" s="8">
        <v>44397</v>
      </c>
      <c r="AB54" s="7"/>
      <c r="AC54" s="37" t="s">
        <v>415</v>
      </c>
      <c r="AD54" s="21"/>
      <c r="AE54" s="21"/>
      <c r="AF54" s="25">
        <v>44412</v>
      </c>
      <c r="AG54" s="45" t="s">
        <v>109</v>
      </c>
      <c r="AH54" s="26"/>
      <c r="AI54" s="43" t="s">
        <v>406</v>
      </c>
      <c r="AJ54" s="31" t="s">
        <v>93</v>
      </c>
      <c r="AK54" s="61" t="s">
        <v>701</v>
      </c>
      <c r="AL54" s="41" t="s">
        <v>60</v>
      </c>
      <c r="AM54" s="27" t="s">
        <v>317</v>
      </c>
      <c r="AN54" t="str">
        <f t="shared" si="0"/>
        <v>Negative Conversion</v>
      </c>
      <c r="AO54" s="12" t="str">
        <f t="shared" si="1"/>
        <v>NA</v>
      </c>
      <c r="AP54">
        <f t="shared" si="2"/>
        <v>51</v>
      </c>
      <c r="AR54" t="str">
        <f t="shared" si="4"/>
        <v>NA</v>
      </c>
    </row>
    <row r="55" spans="1:44">
      <c r="A55" s="21">
        <v>249</v>
      </c>
      <c r="B55" s="7" t="s">
        <v>289</v>
      </c>
      <c r="C55" s="7" t="s">
        <v>290</v>
      </c>
      <c r="D55" s="7" t="s">
        <v>72</v>
      </c>
      <c r="E55" s="7" t="s">
        <v>44</v>
      </c>
      <c r="F55" s="21" t="s">
        <v>36</v>
      </c>
      <c r="G55" s="8">
        <v>44340</v>
      </c>
      <c r="J55" s="6" t="s">
        <v>90</v>
      </c>
      <c r="K55" s="6" t="s">
        <v>292</v>
      </c>
      <c r="L55">
        <v>28.459499999999998</v>
      </c>
      <c r="M55">
        <v>77.026600000000002</v>
      </c>
      <c r="N55" s="7" t="s">
        <v>408</v>
      </c>
      <c r="O55" t="s">
        <v>64</v>
      </c>
      <c r="P55" s="7" t="s">
        <v>151</v>
      </c>
      <c r="Q55" s="10">
        <v>9540275446</v>
      </c>
      <c r="R55" s="9" t="s">
        <v>409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100</v>
      </c>
      <c r="AG55" s="45" t="s">
        <v>109</v>
      </c>
      <c r="AH55" s="11">
        <v>44442</v>
      </c>
      <c r="AI55" s="43" t="s">
        <v>56</v>
      </c>
      <c r="AJ55" s="31" t="s">
        <v>93</v>
      </c>
      <c r="AK55" s="61">
        <v>44356</v>
      </c>
      <c r="AL55" s="46"/>
      <c r="AM55" s="27" t="s">
        <v>214</v>
      </c>
      <c r="AN55">
        <f t="shared" si="0"/>
        <v>0</v>
      </c>
      <c r="AO55" s="12" t="b">
        <f t="shared" si="1"/>
        <v>0</v>
      </c>
      <c r="AP55">
        <f t="shared" si="2"/>
        <v>38</v>
      </c>
      <c r="AQ55">
        <f t="shared" si="3"/>
        <v>5</v>
      </c>
    </row>
    <row r="56" spans="1:44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J56" s="6" t="s">
        <v>412</v>
      </c>
      <c r="K56" s="6" t="s">
        <v>37</v>
      </c>
      <c r="L56">
        <v>28.459499999999998</v>
      </c>
      <c r="M56">
        <v>77.026600000000002</v>
      </c>
      <c r="N56" s="7" t="s">
        <v>413</v>
      </c>
      <c r="O56" t="s">
        <v>64</v>
      </c>
      <c r="P56" s="7" t="s">
        <v>338</v>
      </c>
      <c r="Q56" s="10">
        <v>9479963956</v>
      </c>
      <c r="R56" s="9" t="s">
        <v>414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109</v>
      </c>
      <c r="AA56" s="7"/>
      <c r="AB56" s="7"/>
      <c r="AC56" s="37" t="s">
        <v>415</v>
      </c>
      <c r="AD56" s="21"/>
      <c r="AE56" s="21"/>
      <c r="AF56" s="25">
        <v>44412</v>
      </c>
      <c r="AG56" s="21"/>
      <c r="AH56" s="26"/>
      <c r="AI56" s="43"/>
      <c r="AJ56" s="28" t="s">
        <v>83</v>
      </c>
      <c r="AK56" s="61"/>
      <c r="AL56" s="41" t="s">
        <v>60</v>
      </c>
      <c r="AM56" s="27" t="s">
        <v>416</v>
      </c>
      <c r="AN56" t="str">
        <f t="shared" si="0"/>
        <v>Negative Conversion</v>
      </c>
      <c r="AO56" s="12" t="str">
        <f t="shared" si="1"/>
        <v>NA</v>
      </c>
      <c r="AP56">
        <f t="shared" si="2"/>
        <v>13</v>
      </c>
      <c r="AR56" t="str">
        <f t="shared" si="4"/>
        <v>NA</v>
      </c>
    </row>
    <row r="57" spans="1:44">
      <c r="A57" s="21">
        <v>252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J57" s="6" t="s">
        <v>90</v>
      </c>
      <c r="K57" s="6" t="s">
        <v>37</v>
      </c>
      <c r="L57">
        <v>28.459499999999998</v>
      </c>
      <c r="M57">
        <v>77.026600000000002</v>
      </c>
      <c r="N57" s="7" t="s">
        <v>417</v>
      </c>
      <c r="O57" t="s">
        <v>64</v>
      </c>
      <c r="P57" s="7" t="s">
        <v>418</v>
      </c>
      <c r="Q57" s="10">
        <v>9899936442</v>
      </c>
      <c r="R57" s="9" t="s">
        <v>419</v>
      </c>
      <c r="S57" s="7">
        <v>7</v>
      </c>
      <c r="T57" s="7">
        <v>90</v>
      </c>
      <c r="U57" s="7">
        <v>2300000</v>
      </c>
      <c r="V57" s="7">
        <v>3100000</v>
      </c>
      <c r="W57" s="21">
        <v>217000</v>
      </c>
      <c r="X57" s="21" t="s">
        <v>130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1"/>
      <c r="AE57" s="21"/>
      <c r="AF57" s="25">
        <v>44412</v>
      </c>
      <c r="AG57" s="21"/>
      <c r="AH57" s="26"/>
      <c r="AI57" s="43"/>
      <c r="AJ57" s="28" t="s">
        <v>83</v>
      </c>
      <c r="AK57" s="61"/>
      <c r="AL57" s="38"/>
      <c r="AM57" s="27" t="s">
        <v>420</v>
      </c>
      <c r="AN57">
        <f t="shared" si="0"/>
        <v>0</v>
      </c>
      <c r="AO57" s="12" t="b">
        <f t="shared" si="1"/>
        <v>0</v>
      </c>
      <c r="AP57">
        <f t="shared" si="2"/>
        <v>29</v>
      </c>
      <c r="AQ57">
        <f t="shared" si="3"/>
        <v>10</v>
      </c>
    </row>
    <row r="58" spans="1:44">
      <c r="A58" s="21">
        <v>253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J58" s="6" t="s">
        <v>48</v>
      </c>
      <c r="K58" s="6" t="s">
        <v>37</v>
      </c>
      <c r="L58">
        <v>28.459499999999998</v>
      </c>
      <c r="M58">
        <v>77.026600000000002</v>
      </c>
      <c r="N58" s="7" t="s">
        <v>421</v>
      </c>
      <c r="O58" t="s">
        <v>64</v>
      </c>
      <c r="P58" s="7" t="s">
        <v>422</v>
      </c>
      <c r="Q58" s="10">
        <v>9540217997</v>
      </c>
      <c r="R58" s="9" t="s">
        <v>423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109</v>
      </c>
      <c r="AA58" s="7"/>
      <c r="AB58" s="7"/>
      <c r="AC58" s="37" t="s">
        <v>424</v>
      </c>
      <c r="AD58" s="21"/>
      <c r="AE58" s="21"/>
      <c r="AF58" s="25">
        <v>44412</v>
      </c>
      <c r="AG58" s="21"/>
      <c r="AH58" s="26"/>
      <c r="AI58" s="43"/>
      <c r="AJ58" s="28" t="s">
        <v>83</v>
      </c>
      <c r="AK58" s="61"/>
      <c r="AL58" s="41" t="s">
        <v>60</v>
      </c>
      <c r="AM58" s="27" t="s">
        <v>416</v>
      </c>
      <c r="AN58" t="str">
        <f t="shared" si="0"/>
        <v>Negative Conversion</v>
      </c>
      <c r="AO58" s="12" t="str">
        <f t="shared" si="1"/>
        <v>NA</v>
      </c>
      <c r="AP58">
        <f t="shared" si="2"/>
        <v>12</v>
      </c>
      <c r="AQ58" t="str">
        <f t="shared" si="3"/>
        <v>NA</v>
      </c>
      <c r="AR58" t="str">
        <f t="shared" si="4"/>
        <v>NA</v>
      </c>
    </row>
    <row r="59" spans="1:44">
      <c r="A59" s="21">
        <v>254</v>
      </c>
      <c r="B59" s="7" t="s">
        <v>425</v>
      </c>
      <c r="C59" s="7" t="s">
        <v>52</v>
      </c>
      <c r="D59" s="7" t="s">
        <v>72</v>
      </c>
      <c r="E59" s="7" t="s">
        <v>426</v>
      </c>
      <c r="F59" s="21" t="s">
        <v>36</v>
      </c>
      <c r="G59" s="8">
        <v>44369</v>
      </c>
      <c r="J59" s="6" t="s">
        <v>76</v>
      </c>
      <c r="K59" s="6" t="s">
        <v>428</v>
      </c>
      <c r="L59">
        <v>12.9716</v>
      </c>
      <c r="M59">
        <v>77.5946</v>
      </c>
      <c r="N59" s="7" t="s">
        <v>429</v>
      </c>
      <c r="O59" t="s">
        <v>64</v>
      </c>
      <c r="P59" s="7" t="s">
        <v>49</v>
      </c>
      <c r="Q59" s="10">
        <v>9095603382</v>
      </c>
      <c r="R59" s="9" t="s">
        <v>430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109</v>
      </c>
      <c r="AA59" s="7"/>
      <c r="AB59" s="7"/>
      <c r="AC59" s="25">
        <v>30</v>
      </c>
      <c r="AD59" s="22">
        <v>44352</v>
      </c>
      <c r="AE59" s="21"/>
      <c r="AF59" s="25">
        <v>60</v>
      </c>
      <c r="AG59" s="21"/>
      <c r="AH59" s="26"/>
      <c r="AI59" s="43"/>
      <c r="AJ59" s="28" t="s">
        <v>83</v>
      </c>
      <c r="AK59" s="61"/>
      <c r="AL59" s="38"/>
      <c r="AM59" s="27" t="s">
        <v>431</v>
      </c>
      <c r="AN59">
        <f t="shared" si="0"/>
        <v>0</v>
      </c>
      <c r="AO59" s="12" t="b">
        <f t="shared" si="1"/>
        <v>0</v>
      </c>
      <c r="AP59">
        <f t="shared" si="2"/>
        <v>13</v>
      </c>
      <c r="AR59">
        <f t="shared" si="4"/>
        <v>0</v>
      </c>
    </row>
    <row r="60" spans="1:44">
      <c r="A60" s="21">
        <v>255</v>
      </c>
      <c r="B60" s="7" t="s">
        <v>432</v>
      </c>
      <c r="C60" s="7" t="s">
        <v>52</v>
      </c>
      <c r="D60" s="7" t="s">
        <v>72</v>
      </c>
      <c r="E60" s="7" t="s">
        <v>133</v>
      </c>
      <c r="F60" s="21" t="s">
        <v>36</v>
      </c>
      <c r="G60" s="8">
        <v>44343</v>
      </c>
      <c r="J60" s="6" t="s">
        <v>195</v>
      </c>
      <c r="K60" s="6" t="s">
        <v>37</v>
      </c>
      <c r="L60">
        <v>28.459499999999998</v>
      </c>
      <c r="M60">
        <v>77.026600000000002</v>
      </c>
      <c r="N60" s="7" t="s">
        <v>433</v>
      </c>
      <c r="O60" t="s">
        <v>64</v>
      </c>
      <c r="P60" s="7" t="s">
        <v>434</v>
      </c>
      <c r="Q60" s="10">
        <v>9450049051</v>
      </c>
      <c r="R60" s="9" t="s">
        <v>435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44412</v>
      </c>
      <c r="AG60" s="21"/>
      <c r="AH60" s="26"/>
      <c r="AI60" s="43" t="s">
        <v>436</v>
      </c>
      <c r="AJ60" s="28" t="s">
        <v>83</v>
      </c>
      <c r="AK60" s="61"/>
      <c r="AL60" s="41" t="s">
        <v>60</v>
      </c>
      <c r="AM60" s="27" t="s">
        <v>437</v>
      </c>
      <c r="AN60" t="str">
        <f t="shared" si="0"/>
        <v>Negative Conversion</v>
      </c>
      <c r="AO60" s="12" t="str">
        <f t="shared" si="1"/>
        <v>NA</v>
      </c>
      <c r="AP60">
        <f t="shared" si="2"/>
        <v>39</v>
      </c>
      <c r="AQ60">
        <f t="shared" si="3"/>
        <v>8</v>
      </c>
      <c r="AR60" t="str">
        <f t="shared" si="4"/>
        <v>NA</v>
      </c>
    </row>
    <row r="61" spans="1:44">
      <c r="A61" s="21">
        <v>256</v>
      </c>
      <c r="B61" s="7" t="s">
        <v>438</v>
      </c>
      <c r="C61" s="7" t="s">
        <v>52</v>
      </c>
      <c r="D61" s="7" t="s">
        <v>72</v>
      </c>
      <c r="E61" s="7" t="s">
        <v>133</v>
      </c>
      <c r="F61" s="21" t="s">
        <v>36</v>
      </c>
      <c r="G61" s="8">
        <v>44364</v>
      </c>
      <c r="J61" s="6" t="s">
        <v>76</v>
      </c>
      <c r="K61" s="6" t="s">
        <v>196</v>
      </c>
      <c r="L61">
        <v>12.9716</v>
      </c>
      <c r="M61">
        <v>77.5946</v>
      </c>
      <c r="N61" s="7" t="s">
        <v>440</v>
      </c>
      <c r="O61" t="s">
        <v>64</v>
      </c>
      <c r="P61" s="7" t="s">
        <v>441</v>
      </c>
      <c r="Q61" s="10">
        <v>9560402057</v>
      </c>
      <c r="R61" s="9" t="s">
        <v>442</v>
      </c>
      <c r="S61" s="7">
        <v>6</v>
      </c>
      <c r="T61" s="7">
        <v>60</v>
      </c>
      <c r="U61" s="7">
        <v>1125000</v>
      </c>
      <c r="V61" s="7">
        <v>1690864</v>
      </c>
      <c r="W61" s="21">
        <v>118360.48</v>
      </c>
      <c r="X61" s="21" t="s">
        <v>80</v>
      </c>
      <c r="Y61" s="8">
        <v>44383</v>
      </c>
      <c r="Z61" s="21" t="s">
        <v>81</v>
      </c>
      <c r="AA61" s="8">
        <v>44390</v>
      </c>
      <c r="AB61" s="8">
        <v>44392</v>
      </c>
      <c r="AC61" s="23" t="s">
        <v>38</v>
      </c>
      <c r="AD61" s="21"/>
      <c r="AE61" s="21"/>
      <c r="AF61" s="25">
        <v>44412</v>
      </c>
      <c r="AG61" s="21" t="s">
        <v>109</v>
      </c>
      <c r="AH61" s="26">
        <v>44454</v>
      </c>
      <c r="AI61" s="43"/>
      <c r="AJ61" s="28" t="s">
        <v>83</v>
      </c>
      <c r="AK61" s="61" t="s">
        <v>689</v>
      </c>
      <c r="AL61" s="41"/>
      <c r="AM61" s="27" t="s">
        <v>443</v>
      </c>
      <c r="AN61">
        <f t="shared" si="0"/>
        <v>0</v>
      </c>
      <c r="AO61" s="12" t="b">
        <f t="shared" si="1"/>
        <v>0</v>
      </c>
      <c r="AP61">
        <f t="shared" si="2"/>
        <v>19</v>
      </c>
      <c r="AQ61">
        <f t="shared" si="3"/>
        <v>9</v>
      </c>
    </row>
    <row r="62" spans="1:44">
      <c r="A62" s="21">
        <v>257</v>
      </c>
      <c r="B62" s="7" t="s">
        <v>444</v>
      </c>
      <c r="C62" s="7" t="s">
        <v>52</v>
      </c>
      <c r="D62" s="7" t="s">
        <v>72</v>
      </c>
      <c r="E62" s="7" t="s">
        <v>133</v>
      </c>
      <c r="F62" s="21" t="s">
        <v>36</v>
      </c>
      <c r="G62" s="8">
        <v>44364</v>
      </c>
      <c r="J62" s="6" t="s">
        <v>76</v>
      </c>
      <c r="K62" s="6" t="s">
        <v>428</v>
      </c>
      <c r="L62">
        <v>12.9716</v>
      </c>
      <c r="M62">
        <v>77.5946</v>
      </c>
      <c r="N62" s="7" t="s">
        <v>446</v>
      </c>
      <c r="O62" t="s">
        <v>64</v>
      </c>
      <c r="P62" s="7" t="s">
        <v>447</v>
      </c>
      <c r="Q62" s="10">
        <v>7781964977</v>
      </c>
      <c r="R62" s="9" t="s">
        <v>448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100</v>
      </c>
      <c r="AG62" s="45" t="s">
        <v>109</v>
      </c>
      <c r="AH62" s="11">
        <v>44412</v>
      </c>
      <c r="AI62" s="43" t="s">
        <v>102</v>
      </c>
      <c r="AJ62" s="31" t="s">
        <v>93</v>
      </c>
      <c r="AK62" s="61">
        <v>44355</v>
      </c>
      <c r="AL62" s="46"/>
      <c r="AM62" s="27" t="s">
        <v>317</v>
      </c>
      <c r="AN62">
        <f t="shared" si="0"/>
        <v>0</v>
      </c>
      <c r="AO62" s="12" t="b">
        <f t="shared" si="1"/>
        <v>0</v>
      </c>
      <c r="AP62">
        <f t="shared" si="2"/>
        <v>19</v>
      </c>
      <c r="AQ62">
        <f t="shared" si="3"/>
        <v>7</v>
      </c>
    </row>
    <row r="63" spans="1:44">
      <c r="A63" s="21">
        <v>258</v>
      </c>
      <c r="B63" s="7" t="s">
        <v>450</v>
      </c>
      <c r="C63" s="7" t="s">
        <v>365</v>
      </c>
      <c r="D63" s="7" t="s">
        <v>72</v>
      </c>
      <c r="E63" s="7" t="s">
        <v>451</v>
      </c>
      <c r="F63" s="21" t="s">
        <v>36</v>
      </c>
      <c r="G63" s="8">
        <v>44375</v>
      </c>
      <c r="J63" s="6" t="s">
        <v>195</v>
      </c>
      <c r="K63" s="6" t="s">
        <v>196</v>
      </c>
      <c r="L63">
        <v>12.9716</v>
      </c>
      <c r="M63">
        <v>77.5946</v>
      </c>
      <c r="N63" s="7" t="s">
        <v>454</v>
      </c>
      <c r="O63" t="s">
        <v>64</v>
      </c>
      <c r="P63" s="7" t="s">
        <v>455</v>
      </c>
      <c r="Q63" s="10">
        <v>9686106869</v>
      </c>
      <c r="R63" s="9" t="s">
        <v>456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44412</v>
      </c>
      <c r="AG63" s="45" t="s">
        <v>109</v>
      </c>
      <c r="AH63" s="11">
        <v>44433</v>
      </c>
      <c r="AI63" s="43"/>
      <c r="AJ63" s="31" t="s">
        <v>93</v>
      </c>
      <c r="AK63" s="61" t="s">
        <v>702</v>
      </c>
      <c r="AL63" s="46"/>
      <c r="AM63" s="27" t="s">
        <v>458</v>
      </c>
      <c r="AN63">
        <f t="shared" si="0"/>
        <v>0</v>
      </c>
      <c r="AO63" s="12" t="b">
        <f t="shared" si="1"/>
        <v>0</v>
      </c>
      <c r="AP63">
        <f t="shared" si="2"/>
        <v>8</v>
      </c>
      <c r="AQ63">
        <f t="shared" si="3"/>
        <v>14</v>
      </c>
    </row>
    <row r="64" spans="1:44">
      <c r="A64" s="21">
        <v>259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J64" s="6" t="s">
        <v>48</v>
      </c>
      <c r="K64" s="6" t="s">
        <v>37</v>
      </c>
      <c r="L64">
        <v>28.459499999999998</v>
      </c>
      <c r="M64">
        <v>77.026600000000002</v>
      </c>
      <c r="N64" s="7" t="s">
        <v>460</v>
      </c>
      <c r="O64" t="s">
        <v>64</v>
      </c>
      <c r="P64" s="7" t="s">
        <v>461</v>
      </c>
      <c r="Q64" s="10">
        <v>9720105624</v>
      </c>
      <c r="R64" s="9" t="s">
        <v>462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130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100</v>
      </c>
      <c r="AG64" s="45" t="s">
        <v>109</v>
      </c>
      <c r="AH64" s="11">
        <v>44454</v>
      </c>
      <c r="AI64" s="43"/>
      <c r="AJ64" s="31" t="s">
        <v>93</v>
      </c>
      <c r="AK64" s="61">
        <v>44296</v>
      </c>
      <c r="AL64" s="46"/>
      <c r="AM64" s="27" t="s">
        <v>464</v>
      </c>
      <c r="AN64">
        <f t="shared" si="0"/>
        <v>0</v>
      </c>
      <c r="AO64" s="12" t="b">
        <f t="shared" si="1"/>
        <v>0</v>
      </c>
      <c r="AP64">
        <f t="shared" si="2"/>
        <v>0</v>
      </c>
      <c r="AQ64">
        <f t="shared" si="3"/>
        <v>13</v>
      </c>
    </row>
    <row r="65" spans="1:44">
      <c r="A65" s="21">
        <v>260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J65" s="6" t="s">
        <v>48</v>
      </c>
      <c r="K65" s="6" t="s">
        <v>37</v>
      </c>
      <c r="L65">
        <v>28.459499999999998</v>
      </c>
      <c r="M65">
        <v>77.026600000000002</v>
      </c>
      <c r="N65" s="7" t="s">
        <v>467</v>
      </c>
      <c r="O65" t="s">
        <v>64</v>
      </c>
      <c r="P65" s="7" t="s">
        <v>151</v>
      </c>
      <c r="Q65" s="10">
        <v>9769023434</v>
      </c>
      <c r="R65" s="9" t="s">
        <v>468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130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44412</v>
      </c>
      <c r="AG65" s="21"/>
      <c r="AH65" s="26"/>
      <c r="AI65" s="43"/>
      <c r="AJ65" s="31" t="s">
        <v>93</v>
      </c>
      <c r="AK65" s="61">
        <v>44296</v>
      </c>
      <c r="AL65" s="46"/>
      <c r="AM65" s="27" t="s">
        <v>469</v>
      </c>
      <c r="AN65">
        <f t="shared" si="0"/>
        <v>0</v>
      </c>
      <c r="AO65" s="12" t="b">
        <f t="shared" si="1"/>
        <v>0</v>
      </c>
      <c r="AP65">
        <f t="shared" si="2"/>
        <v>40</v>
      </c>
      <c r="AQ65">
        <f t="shared" si="3"/>
        <v>26</v>
      </c>
    </row>
    <row r="66" spans="1:44">
      <c r="A66" s="21">
        <v>261</v>
      </c>
      <c r="B66" s="7" t="s">
        <v>52</v>
      </c>
      <c r="C66" s="7" t="s">
        <v>52</v>
      </c>
      <c r="D66" s="7" t="s">
        <v>72</v>
      </c>
      <c r="E66" s="7" t="s">
        <v>133</v>
      </c>
      <c r="F66" s="21" t="s">
        <v>36</v>
      </c>
      <c r="G66" s="8">
        <v>44357</v>
      </c>
      <c r="J66" s="6" t="s">
        <v>76</v>
      </c>
      <c r="K66" s="6" t="s">
        <v>336</v>
      </c>
      <c r="L66">
        <v>28.459499999999998</v>
      </c>
      <c r="M66">
        <v>77.026600000000002</v>
      </c>
      <c r="N66" s="7" t="s">
        <v>471</v>
      </c>
      <c r="O66" t="s">
        <v>64</v>
      </c>
      <c r="P66" s="7" t="s">
        <v>472</v>
      </c>
      <c r="Q66" s="10">
        <v>9560683877</v>
      </c>
      <c r="R66" s="9" t="s">
        <v>473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1"/>
      <c r="AF66" s="25">
        <v>21</v>
      </c>
      <c r="AG66" s="45" t="s">
        <v>109</v>
      </c>
      <c r="AH66" s="11">
        <v>44449</v>
      </c>
      <c r="AI66" s="43" t="s">
        <v>474</v>
      </c>
      <c r="AJ66" s="31" t="s">
        <v>93</v>
      </c>
      <c r="AK66" s="61" t="s">
        <v>689</v>
      </c>
      <c r="AL66" s="46"/>
      <c r="AM66" s="27" t="s">
        <v>475</v>
      </c>
      <c r="AN66">
        <f t="shared" si="0"/>
        <v>0</v>
      </c>
      <c r="AO66" s="12" t="b">
        <f t="shared" si="1"/>
        <v>0</v>
      </c>
      <c r="AP66">
        <f t="shared" si="2"/>
        <v>27</v>
      </c>
      <c r="AQ66">
        <f t="shared" si="3"/>
        <v>7</v>
      </c>
    </row>
    <row r="67" spans="1:44">
      <c r="A67" s="21">
        <v>262</v>
      </c>
      <c r="B67" s="7" t="s">
        <v>425</v>
      </c>
      <c r="C67" s="7" t="s">
        <v>52</v>
      </c>
      <c r="D67" s="7" t="s">
        <v>72</v>
      </c>
      <c r="E67" s="7" t="s">
        <v>426</v>
      </c>
      <c r="F67" s="21" t="s">
        <v>36</v>
      </c>
      <c r="G67" s="8">
        <v>44364</v>
      </c>
      <c r="J67" s="6" t="s">
        <v>76</v>
      </c>
      <c r="K67" s="6" t="s">
        <v>428</v>
      </c>
      <c r="N67" s="7" t="s">
        <v>476</v>
      </c>
      <c r="O67" t="s">
        <v>64</v>
      </c>
      <c r="P67" s="7" t="s">
        <v>477</v>
      </c>
      <c r="Q67" s="10">
        <v>9791037827</v>
      </c>
      <c r="R67" s="9" t="s">
        <v>478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109</v>
      </c>
      <c r="AA67" s="7"/>
      <c r="AB67" s="7"/>
      <c r="AC67" s="25">
        <v>28</v>
      </c>
      <c r="AD67" s="21"/>
      <c r="AE67" s="21"/>
      <c r="AF67" s="25">
        <v>44412</v>
      </c>
      <c r="AG67" s="21"/>
      <c r="AH67" s="26"/>
      <c r="AI67" s="43"/>
      <c r="AJ67" s="28" t="s">
        <v>83</v>
      </c>
      <c r="AK67" s="61"/>
      <c r="AL67" s="38"/>
      <c r="AM67" s="27" t="s">
        <v>479</v>
      </c>
      <c r="AN67">
        <f t="shared" ref="AN67:AN105" si="5">AL67</f>
        <v>0</v>
      </c>
      <c r="AO67" s="12" t="b">
        <f t="shared" ref="AO67:AO105" si="6">IF(AN67="Negative Conversion","NA",(IF(AN67="Pending Conversion","NA",(IF(AN67="Positive Conversion", AK67)))))</f>
        <v>0</v>
      </c>
      <c r="AP67">
        <f t="shared" ref="AP67:AP105" si="7">Y67-G67</f>
        <v>20</v>
      </c>
      <c r="AR67">
        <f t="shared" ref="AR67:AR105" si="8">IF(AO67="NA", "NA", AO67-AA67)</f>
        <v>0</v>
      </c>
    </row>
    <row r="68" spans="1:44">
      <c r="A68" s="21">
        <v>263</v>
      </c>
      <c r="B68" s="7" t="s">
        <v>289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J68" s="6" t="s">
        <v>90</v>
      </c>
      <c r="K68" s="6" t="s">
        <v>336</v>
      </c>
      <c r="L68">
        <v>28.459499999999998</v>
      </c>
      <c r="M68">
        <v>77.026600000000002</v>
      </c>
      <c r="N68" s="7" t="s">
        <v>480</v>
      </c>
      <c r="O68" t="s">
        <v>65</v>
      </c>
      <c r="P68" s="7" t="s">
        <v>481</v>
      </c>
      <c r="Q68" s="10">
        <v>8209601175</v>
      </c>
      <c r="R68" s="9" t="s">
        <v>482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7"/>
      <c r="AC68" s="54" t="s">
        <v>38</v>
      </c>
      <c r="AD68" s="21"/>
      <c r="AE68" s="21"/>
      <c r="AF68" s="25">
        <v>44412</v>
      </c>
      <c r="AG68" s="21"/>
      <c r="AH68" s="26"/>
      <c r="AI68" s="43"/>
      <c r="AJ68" s="31" t="s">
        <v>93</v>
      </c>
      <c r="AK68" s="61" t="s">
        <v>703</v>
      </c>
      <c r="AL68" s="46"/>
      <c r="AM68" s="27" t="s">
        <v>484</v>
      </c>
      <c r="AN68">
        <f t="shared" si="5"/>
        <v>0</v>
      </c>
      <c r="AO68" s="12" t="b">
        <f t="shared" si="6"/>
        <v>0</v>
      </c>
      <c r="AP68">
        <f t="shared" si="7"/>
        <v>44</v>
      </c>
    </row>
    <row r="69" spans="1:44">
      <c r="A69" s="21">
        <v>266</v>
      </c>
      <c r="B69" s="7" t="s">
        <v>52</v>
      </c>
      <c r="C69" s="7" t="s">
        <v>52</v>
      </c>
      <c r="D69" s="7" t="s">
        <v>72</v>
      </c>
      <c r="E69" s="7" t="s">
        <v>334</v>
      </c>
      <c r="F69" s="21" t="s">
        <v>36</v>
      </c>
      <c r="G69" s="8">
        <v>44369</v>
      </c>
      <c r="J69" s="6" t="s">
        <v>76</v>
      </c>
      <c r="K69" s="6" t="s">
        <v>336</v>
      </c>
      <c r="L69">
        <v>28.459499999999998</v>
      </c>
      <c r="M69">
        <v>77.026600000000002</v>
      </c>
      <c r="N69" s="7" t="s">
        <v>485</v>
      </c>
      <c r="O69" t="s">
        <v>64</v>
      </c>
      <c r="P69" s="7" t="s">
        <v>486</v>
      </c>
      <c r="Q69" s="10">
        <v>7527002173</v>
      </c>
      <c r="R69" s="9" t="s">
        <v>487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1"/>
      <c r="AE69" s="21"/>
      <c r="AF69" s="25">
        <v>44412</v>
      </c>
      <c r="AG69" s="45" t="s">
        <v>109</v>
      </c>
      <c r="AH69" s="26"/>
      <c r="AI69" s="43"/>
      <c r="AJ69" s="31" t="s">
        <v>93</v>
      </c>
      <c r="AK69" s="61" t="s">
        <v>692</v>
      </c>
      <c r="AL69" s="46"/>
      <c r="AM69" s="27" t="s">
        <v>488</v>
      </c>
      <c r="AN69">
        <f t="shared" si="5"/>
        <v>0</v>
      </c>
      <c r="AO69" s="12" t="b">
        <f t="shared" si="6"/>
        <v>0</v>
      </c>
      <c r="AP69">
        <f t="shared" si="7"/>
        <v>15</v>
      </c>
      <c r="AQ69">
        <f t="shared" ref="AQ67:AQ105" si="9">IF(AC69="Negative Conversion", "NA",AB69-Y69)</f>
        <v>14</v>
      </c>
    </row>
    <row r="70" spans="1:44">
      <c r="A70" s="21">
        <v>267</v>
      </c>
      <c r="B70" s="7" t="s">
        <v>52</v>
      </c>
      <c r="C70" s="7" t="s">
        <v>52</v>
      </c>
      <c r="D70" s="7" t="s">
        <v>72</v>
      </c>
      <c r="E70" s="7" t="s">
        <v>334</v>
      </c>
      <c r="F70" s="21" t="s">
        <v>36</v>
      </c>
      <c r="G70" s="8">
        <v>44371</v>
      </c>
      <c r="J70" s="6" t="s">
        <v>76</v>
      </c>
      <c r="K70" s="6" t="s">
        <v>336</v>
      </c>
      <c r="L70">
        <v>28.459499999999998</v>
      </c>
      <c r="M70">
        <v>77.026600000000002</v>
      </c>
      <c r="N70" s="7" t="s">
        <v>490</v>
      </c>
      <c r="O70" t="s">
        <v>64</v>
      </c>
      <c r="P70" s="7" t="s">
        <v>486</v>
      </c>
      <c r="Q70" s="10">
        <v>9773525111</v>
      </c>
      <c r="R70" s="9" t="s">
        <v>491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44396</v>
      </c>
      <c r="AE70" s="21"/>
      <c r="AF70" s="25">
        <v>16</v>
      </c>
      <c r="AG70" s="21"/>
      <c r="AH70" s="11">
        <v>44458</v>
      </c>
      <c r="AI70" s="43" t="s">
        <v>492</v>
      </c>
      <c r="AJ70" s="31" t="s">
        <v>93</v>
      </c>
      <c r="AK70" s="61" t="s">
        <v>704</v>
      </c>
      <c r="AL70" s="46"/>
      <c r="AM70" s="27" t="s">
        <v>494</v>
      </c>
      <c r="AN70">
        <f t="shared" si="5"/>
        <v>0</v>
      </c>
      <c r="AO70" s="12" t="b">
        <f t="shared" si="6"/>
        <v>0</v>
      </c>
      <c r="AP70">
        <f t="shared" si="7"/>
        <v>13</v>
      </c>
      <c r="AQ70">
        <f t="shared" si="9"/>
        <v>12</v>
      </c>
    </row>
    <row r="71" spans="1:44">
      <c r="A71" s="21">
        <v>268</v>
      </c>
      <c r="B71" s="7" t="s">
        <v>52</v>
      </c>
      <c r="C71" s="7" t="s">
        <v>52</v>
      </c>
      <c r="D71" s="7" t="s">
        <v>72</v>
      </c>
      <c r="E71" s="7" t="s">
        <v>334</v>
      </c>
      <c r="F71" s="21" t="s">
        <v>36</v>
      </c>
      <c r="G71" s="8">
        <v>44371</v>
      </c>
      <c r="J71" s="6" t="s">
        <v>76</v>
      </c>
      <c r="K71" s="6" t="s">
        <v>336</v>
      </c>
      <c r="L71">
        <v>28.459499999999998</v>
      </c>
      <c r="M71">
        <v>77.026600000000002</v>
      </c>
      <c r="N71" s="7" t="s">
        <v>495</v>
      </c>
      <c r="O71" t="s">
        <v>64</v>
      </c>
      <c r="P71" s="7" t="s">
        <v>338</v>
      </c>
      <c r="Q71" s="10">
        <v>9711165468</v>
      </c>
      <c r="R71" s="9" t="s">
        <v>496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44396</v>
      </c>
      <c r="AE71" s="21"/>
      <c r="AF71" s="25">
        <v>16</v>
      </c>
      <c r="AG71" s="21"/>
      <c r="AH71" s="11">
        <v>44458</v>
      </c>
      <c r="AI71" s="43"/>
      <c r="AJ71" s="31" t="s">
        <v>93</v>
      </c>
      <c r="AK71" s="61" t="s">
        <v>692</v>
      </c>
      <c r="AL71" s="46"/>
      <c r="AM71" s="27" t="s">
        <v>494</v>
      </c>
      <c r="AN71">
        <f t="shared" si="5"/>
        <v>0</v>
      </c>
      <c r="AO71" s="12" t="b">
        <f t="shared" si="6"/>
        <v>0</v>
      </c>
      <c r="AP71">
        <f t="shared" si="7"/>
        <v>13</v>
      </c>
      <c r="AQ71">
        <f t="shared" si="9"/>
        <v>12</v>
      </c>
    </row>
    <row r="72" spans="1:44">
      <c r="A72" s="21">
        <v>270</v>
      </c>
      <c r="B72" s="7" t="s">
        <v>52</v>
      </c>
      <c r="C72" s="7" t="s">
        <v>52</v>
      </c>
      <c r="D72" s="7" t="s">
        <v>72</v>
      </c>
      <c r="E72" s="7" t="s">
        <v>497</v>
      </c>
      <c r="F72" s="21" t="s">
        <v>36</v>
      </c>
      <c r="G72" s="8">
        <v>44354</v>
      </c>
      <c r="J72" s="6" t="s">
        <v>90</v>
      </c>
      <c r="K72" s="6" t="s">
        <v>336</v>
      </c>
      <c r="L72">
        <v>28.459499999999998</v>
      </c>
      <c r="M72">
        <v>77.026600000000002</v>
      </c>
      <c r="N72" s="7" t="s">
        <v>500</v>
      </c>
      <c r="O72" t="s">
        <v>65</v>
      </c>
      <c r="P72" s="7" t="s">
        <v>501</v>
      </c>
      <c r="Q72" s="10">
        <v>7542845241</v>
      </c>
      <c r="R72" s="9" t="s">
        <v>502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109</v>
      </c>
      <c r="AA72" s="7"/>
      <c r="AB72" s="7"/>
      <c r="AC72" s="25">
        <v>27</v>
      </c>
      <c r="AD72" s="21"/>
      <c r="AE72" s="21"/>
      <c r="AF72" s="25">
        <v>44412</v>
      </c>
      <c r="AG72" s="21"/>
      <c r="AH72" s="26"/>
      <c r="AI72" s="43" t="s">
        <v>503</v>
      </c>
      <c r="AJ72" s="28" t="s">
        <v>83</v>
      </c>
      <c r="AK72" s="61"/>
      <c r="AL72" s="38"/>
      <c r="AM72" s="27" t="s">
        <v>504</v>
      </c>
      <c r="AN72">
        <f t="shared" si="5"/>
        <v>0</v>
      </c>
      <c r="AO72" s="12" t="b">
        <f t="shared" si="6"/>
        <v>0</v>
      </c>
      <c r="AP72">
        <f t="shared" si="7"/>
        <v>31</v>
      </c>
      <c r="AR72">
        <f t="shared" si="8"/>
        <v>0</v>
      </c>
    </row>
    <row r="73" spans="1:44">
      <c r="A73" s="21">
        <v>271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J73" s="6" t="s">
        <v>90</v>
      </c>
      <c r="K73" s="6" t="s">
        <v>37</v>
      </c>
      <c r="L73">
        <v>28.459499999999998</v>
      </c>
      <c r="M73">
        <v>77.026600000000002</v>
      </c>
      <c r="N73" s="7" t="s">
        <v>506</v>
      </c>
      <c r="O73" t="s">
        <v>65</v>
      </c>
      <c r="P73" s="7" t="s">
        <v>507</v>
      </c>
      <c r="Q73" s="10">
        <v>9703449581</v>
      </c>
      <c r="R73" s="9" t="s">
        <v>508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1"/>
      <c r="AE73" s="21"/>
      <c r="AF73" s="25">
        <v>44412</v>
      </c>
      <c r="AG73" s="21"/>
      <c r="AH73" s="26"/>
      <c r="AI73" s="43"/>
      <c r="AJ73" s="31" t="s">
        <v>93</v>
      </c>
      <c r="AK73" s="61">
        <v>44205</v>
      </c>
      <c r="AL73" s="46"/>
      <c r="AM73" s="27" t="s">
        <v>509</v>
      </c>
      <c r="AN73">
        <f t="shared" si="5"/>
        <v>0</v>
      </c>
      <c r="AO73" s="12" t="b">
        <f t="shared" si="6"/>
        <v>0</v>
      </c>
      <c r="AP73">
        <f t="shared" si="7"/>
        <v>49</v>
      </c>
      <c r="AQ73">
        <f t="shared" si="9"/>
        <v>7</v>
      </c>
    </row>
    <row r="74" spans="1:44">
      <c r="A74" s="21">
        <v>272</v>
      </c>
      <c r="B74" s="7" t="s">
        <v>55</v>
      </c>
      <c r="C74" s="7" t="s">
        <v>43</v>
      </c>
      <c r="D74" s="7" t="s">
        <v>72</v>
      </c>
      <c r="E74" s="7" t="s">
        <v>510</v>
      </c>
      <c r="F74" s="21" t="s">
        <v>36</v>
      </c>
      <c r="G74" s="8">
        <v>44361</v>
      </c>
      <c r="J74" s="6" t="s">
        <v>195</v>
      </c>
      <c r="K74" s="6" t="s">
        <v>37</v>
      </c>
      <c r="L74">
        <v>28.459499999999998</v>
      </c>
      <c r="M74">
        <v>77.026600000000002</v>
      </c>
      <c r="N74" s="7" t="s">
        <v>512</v>
      </c>
      <c r="O74" t="s">
        <v>64</v>
      </c>
      <c r="P74" s="7" t="s">
        <v>513</v>
      </c>
      <c r="Q74" s="10">
        <v>8130028068</v>
      </c>
      <c r="R74" s="9" t="s">
        <v>514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1"/>
      <c r="AE74" s="21"/>
      <c r="AF74" s="25">
        <v>44412</v>
      </c>
      <c r="AG74" s="21"/>
      <c r="AH74" s="26"/>
      <c r="AI74" s="43"/>
      <c r="AJ74" s="31" t="s">
        <v>93</v>
      </c>
      <c r="AK74" s="61" t="s">
        <v>692</v>
      </c>
      <c r="AL74" s="46"/>
      <c r="AM74" s="27" t="s">
        <v>509</v>
      </c>
      <c r="AN74">
        <f t="shared" si="5"/>
        <v>0</v>
      </c>
      <c r="AO74" s="12" t="b">
        <f t="shared" si="6"/>
        <v>0</v>
      </c>
      <c r="AP74">
        <f t="shared" si="7"/>
        <v>24</v>
      </c>
      <c r="AQ74">
        <f t="shared" si="9"/>
        <v>12</v>
      </c>
    </row>
    <row r="75" spans="1:44">
      <c r="A75" s="21">
        <v>275</v>
      </c>
      <c r="B75" s="7" t="s">
        <v>87</v>
      </c>
      <c r="C75" s="7" t="s">
        <v>515</v>
      </c>
      <c r="D75" s="7" t="s">
        <v>72</v>
      </c>
      <c r="E75" s="7" t="s">
        <v>39</v>
      </c>
      <c r="F75" s="21" t="s">
        <v>36</v>
      </c>
      <c r="G75" s="8">
        <v>44384</v>
      </c>
      <c r="J75" s="6" t="s">
        <v>90</v>
      </c>
      <c r="K75" s="6" t="s">
        <v>37</v>
      </c>
      <c r="L75">
        <v>28.459499999999998</v>
      </c>
      <c r="M75">
        <v>77.026600000000002</v>
      </c>
      <c r="N75" s="7" t="s">
        <v>518</v>
      </c>
      <c r="O75" t="s">
        <v>64</v>
      </c>
      <c r="P75" s="7" t="s">
        <v>519</v>
      </c>
      <c r="Q75" s="10">
        <v>8800854898</v>
      </c>
      <c r="R75" s="9" t="s">
        <v>520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130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100</v>
      </c>
      <c r="AG75" s="33" t="s">
        <v>101</v>
      </c>
      <c r="AH75" s="11">
        <v>44434</v>
      </c>
      <c r="AI75" s="43" t="s">
        <v>102</v>
      </c>
      <c r="AJ75" s="31" t="s">
        <v>93</v>
      </c>
      <c r="AK75" s="61" t="s">
        <v>705</v>
      </c>
      <c r="AL75" s="46"/>
      <c r="AM75" s="27" t="s">
        <v>317</v>
      </c>
      <c r="AN75">
        <f t="shared" si="5"/>
        <v>0</v>
      </c>
      <c r="AO75" s="12" t="b">
        <f t="shared" si="6"/>
        <v>0</v>
      </c>
      <c r="AP75">
        <f t="shared" si="7"/>
        <v>2</v>
      </c>
      <c r="AQ75">
        <f t="shared" si="9"/>
        <v>10</v>
      </c>
    </row>
    <row r="76" spans="1:44">
      <c r="A76" s="21">
        <v>276</v>
      </c>
      <c r="B76" s="7" t="s">
        <v>522</v>
      </c>
      <c r="C76" s="7" t="s">
        <v>523</v>
      </c>
      <c r="D76" s="7" t="s">
        <v>72</v>
      </c>
      <c r="E76" s="7" t="s">
        <v>524</v>
      </c>
      <c r="F76" s="21" t="s">
        <v>36</v>
      </c>
      <c r="G76" s="8">
        <v>44384</v>
      </c>
      <c r="J76" s="6" t="s">
        <v>76</v>
      </c>
      <c r="K76" s="6" t="s">
        <v>527</v>
      </c>
      <c r="L76">
        <v>22.572600000000001</v>
      </c>
      <c r="M76">
        <v>88.363900000000001</v>
      </c>
      <c r="N76" s="7" t="s">
        <v>528</v>
      </c>
      <c r="O76" t="s">
        <v>64</v>
      </c>
      <c r="P76" s="7" t="s">
        <v>529</v>
      </c>
      <c r="Q76" s="10">
        <v>8866611235</v>
      </c>
      <c r="R76" s="9" t="s">
        <v>530</v>
      </c>
      <c r="S76" s="7">
        <v>4.5</v>
      </c>
      <c r="T76" s="7">
        <v>90</v>
      </c>
      <c r="U76" s="7">
        <v>500000</v>
      </c>
      <c r="V76" s="7"/>
      <c r="W76" s="21">
        <v>0</v>
      </c>
      <c r="X76" s="21" t="s">
        <v>80</v>
      </c>
      <c r="Y76" s="8">
        <v>44386</v>
      </c>
      <c r="Z76" s="21" t="s">
        <v>109</v>
      </c>
      <c r="AA76" s="7"/>
      <c r="AB76" s="7"/>
      <c r="AC76" s="25">
        <v>26</v>
      </c>
      <c r="AD76" s="21"/>
      <c r="AE76" s="21"/>
      <c r="AF76" s="25">
        <v>44412</v>
      </c>
      <c r="AG76" s="21"/>
      <c r="AH76" s="26"/>
      <c r="AI76" s="43"/>
      <c r="AJ76" s="28" t="s">
        <v>83</v>
      </c>
      <c r="AK76" s="61"/>
      <c r="AL76" s="38"/>
      <c r="AM76" s="27" t="s">
        <v>531</v>
      </c>
      <c r="AN76">
        <f t="shared" si="5"/>
        <v>0</v>
      </c>
      <c r="AO76" s="12" t="b">
        <f t="shared" si="6"/>
        <v>0</v>
      </c>
      <c r="AP76">
        <f t="shared" si="7"/>
        <v>2</v>
      </c>
      <c r="AR76">
        <f t="shared" si="8"/>
        <v>0</v>
      </c>
    </row>
    <row r="77" spans="1:44">
      <c r="A77" s="21">
        <v>278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J77" s="6" t="s">
        <v>48</v>
      </c>
      <c r="K77" s="6" t="s">
        <v>37</v>
      </c>
      <c r="L77">
        <v>28.459499999999998</v>
      </c>
      <c r="M77">
        <v>77.026600000000002</v>
      </c>
      <c r="N77" s="7" t="s">
        <v>533</v>
      </c>
      <c r="O77" t="s">
        <v>64</v>
      </c>
      <c r="P77" s="7" t="s">
        <v>184</v>
      </c>
      <c r="Q77" s="10">
        <v>9899419981</v>
      </c>
      <c r="R77" s="9" t="s">
        <v>534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130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1"/>
      <c r="AE77" s="21"/>
      <c r="AF77" s="25">
        <v>44412</v>
      </c>
      <c r="AG77" s="45" t="s">
        <v>109</v>
      </c>
      <c r="AH77" s="26"/>
      <c r="AI77" s="43"/>
      <c r="AJ77" s="31" t="s">
        <v>93</v>
      </c>
      <c r="AK77" s="61">
        <v>44205</v>
      </c>
      <c r="AL77" s="46"/>
      <c r="AM77" s="27" t="s">
        <v>535</v>
      </c>
      <c r="AN77">
        <f t="shared" si="5"/>
        <v>0</v>
      </c>
      <c r="AO77" s="12" t="b">
        <f t="shared" si="6"/>
        <v>0</v>
      </c>
      <c r="AP77">
        <f t="shared" si="7"/>
        <v>50</v>
      </c>
      <c r="AQ77">
        <f t="shared" si="9"/>
        <v>13</v>
      </c>
    </row>
    <row r="78" spans="1:44">
      <c r="A78" s="21">
        <v>283</v>
      </c>
      <c r="B78" s="7" t="s">
        <v>536</v>
      </c>
      <c r="C78" s="7" t="s">
        <v>523</v>
      </c>
      <c r="D78" s="7" t="s">
        <v>72</v>
      </c>
      <c r="E78" s="7" t="s">
        <v>524</v>
      </c>
      <c r="F78" s="21" t="s">
        <v>36</v>
      </c>
      <c r="G78" s="8">
        <v>44375</v>
      </c>
      <c r="J78" s="6" t="s">
        <v>76</v>
      </c>
      <c r="K78" s="6" t="s">
        <v>37</v>
      </c>
      <c r="L78">
        <v>28.459499999999998</v>
      </c>
      <c r="M78">
        <v>77.026600000000002</v>
      </c>
      <c r="N78" s="7" t="s">
        <v>539</v>
      </c>
      <c r="O78" t="s">
        <v>64</v>
      </c>
      <c r="P78" s="7" t="s">
        <v>434</v>
      </c>
      <c r="Q78" s="10">
        <v>9038000019</v>
      </c>
      <c r="R78" s="9" t="s">
        <v>540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44412</v>
      </c>
      <c r="AG78" s="21"/>
      <c r="AH78" s="26"/>
      <c r="AI78" s="43"/>
      <c r="AJ78" s="31" t="s">
        <v>93</v>
      </c>
      <c r="AK78" s="61" t="s">
        <v>706</v>
      </c>
      <c r="AL78" s="46"/>
      <c r="AM78" s="27" t="s">
        <v>542</v>
      </c>
      <c r="AN78">
        <f t="shared" si="5"/>
        <v>0</v>
      </c>
      <c r="AO78" s="12" t="b">
        <f t="shared" si="6"/>
        <v>0</v>
      </c>
      <c r="AP78">
        <f t="shared" si="7"/>
        <v>15</v>
      </c>
      <c r="AQ78">
        <f t="shared" si="9"/>
        <v>16</v>
      </c>
    </row>
    <row r="79" spans="1:44">
      <c r="A79" s="21">
        <v>284</v>
      </c>
      <c r="B79" s="7" t="s">
        <v>543</v>
      </c>
      <c r="C79" s="7" t="s">
        <v>544</v>
      </c>
      <c r="D79" s="7" t="s">
        <v>72</v>
      </c>
      <c r="E79" s="7" t="s">
        <v>451</v>
      </c>
      <c r="F79" s="21" t="s">
        <v>36</v>
      </c>
      <c r="G79" s="8">
        <v>44377</v>
      </c>
      <c r="J79" s="6" t="s">
        <v>195</v>
      </c>
      <c r="K79" s="6" t="s">
        <v>196</v>
      </c>
      <c r="L79">
        <v>12.9716</v>
      </c>
      <c r="M79">
        <v>77.5946</v>
      </c>
      <c r="N79" s="7" t="s">
        <v>546</v>
      </c>
      <c r="O79" t="s">
        <v>64</v>
      </c>
      <c r="P79" s="7" t="s">
        <v>547</v>
      </c>
      <c r="Q79" s="10">
        <v>7794811303</v>
      </c>
      <c r="R79" s="9" t="s">
        <v>548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100</v>
      </c>
      <c r="AG79" s="45" t="s">
        <v>109</v>
      </c>
      <c r="AH79" s="11">
        <v>44422</v>
      </c>
      <c r="AI79" s="43" t="s">
        <v>102</v>
      </c>
      <c r="AJ79" s="31" t="s">
        <v>93</v>
      </c>
      <c r="AK79" s="61" t="s">
        <v>707</v>
      </c>
      <c r="AL79" s="46"/>
      <c r="AM79" s="27"/>
      <c r="AN79">
        <f t="shared" si="5"/>
        <v>0</v>
      </c>
      <c r="AO79" s="12" t="b">
        <f t="shared" si="6"/>
        <v>0</v>
      </c>
      <c r="AP79">
        <f t="shared" si="7"/>
        <v>13</v>
      </c>
      <c r="AQ79">
        <f t="shared" si="9"/>
        <v>16</v>
      </c>
    </row>
    <row r="80" spans="1:44">
      <c r="A80" s="21">
        <v>285</v>
      </c>
      <c r="B80" s="7" t="s">
        <v>372</v>
      </c>
      <c r="C80" s="7" t="s">
        <v>52</v>
      </c>
      <c r="D80" s="7" t="s">
        <v>72</v>
      </c>
      <c r="E80" s="7" t="s">
        <v>133</v>
      </c>
      <c r="F80" s="21" t="s">
        <v>550</v>
      </c>
      <c r="G80" s="8">
        <v>44376</v>
      </c>
      <c r="J80" s="6" t="s">
        <v>195</v>
      </c>
      <c r="K80" s="6" t="s">
        <v>196</v>
      </c>
      <c r="L80">
        <v>12.9716</v>
      </c>
      <c r="M80">
        <v>77.5946</v>
      </c>
      <c r="N80" s="7" t="s">
        <v>552</v>
      </c>
      <c r="O80" t="s">
        <v>64</v>
      </c>
      <c r="P80" s="7" t="s">
        <v>553</v>
      </c>
      <c r="Q80" s="10">
        <v>9895491871</v>
      </c>
      <c r="R80" s="9" t="s">
        <v>554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100</v>
      </c>
      <c r="AG80" s="45" t="s">
        <v>109</v>
      </c>
      <c r="AH80" s="26"/>
      <c r="AI80" s="43"/>
      <c r="AJ80" s="31" t="s">
        <v>93</v>
      </c>
      <c r="AK80" s="61" t="s">
        <v>690</v>
      </c>
      <c r="AL80" s="46"/>
      <c r="AM80" s="27" t="s">
        <v>555</v>
      </c>
      <c r="AN80">
        <f t="shared" si="5"/>
        <v>0</v>
      </c>
      <c r="AO80" s="12" t="b">
        <f t="shared" si="6"/>
        <v>0</v>
      </c>
      <c r="AP80">
        <f t="shared" si="7"/>
        <v>14</v>
      </c>
      <c r="AQ80">
        <f t="shared" si="9"/>
        <v>8</v>
      </c>
    </row>
    <row r="81" spans="1:44">
      <c r="A81" s="21">
        <v>289</v>
      </c>
      <c r="B81" s="7" t="s">
        <v>52</v>
      </c>
      <c r="C81" s="7" t="s">
        <v>52</v>
      </c>
      <c r="D81" s="7" t="s">
        <v>72</v>
      </c>
      <c r="E81" s="7" t="s">
        <v>334</v>
      </c>
      <c r="F81" s="21" t="s">
        <v>36</v>
      </c>
      <c r="G81" s="8">
        <v>44372</v>
      </c>
      <c r="J81" s="6" t="s">
        <v>76</v>
      </c>
      <c r="K81" s="6" t="s">
        <v>336</v>
      </c>
      <c r="L81">
        <v>28.459499999999998</v>
      </c>
      <c r="M81">
        <v>77.026600000000002</v>
      </c>
      <c r="N81" s="7" t="s">
        <v>558</v>
      </c>
      <c r="O81" t="s">
        <v>64</v>
      </c>
      <c r="P81" s="7" t="s">
        <v>42</v>
      </c>
      <c r="Q81" s="10">
        <v>8826871780</v>
      </c>
      <c r="R81" s="9" t="s">
        <v>559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37" t="s">
        <v>560</v>
      </c>
      <c r="AD81" s="21"/>
      <c r="AE81" s="21"/>
      <c r="AF81" s="25">
        <v>44412</v>
      </c>
      <c r="AG81" s="21"/>
      <c r="AH81" s="26"/>
      <c r="AI81" s="56" t="s">
        <v>561</v>
      </c>
      <c r="AJ81" s="28" t="s">
        <v>83</v>
      </c>
      <c r="AK81" s="61">
        <v>44294</v>
      </c>
      <c r="AL81" s="41" t="s">
        <v>60</v>
      </c>
      <c r="AM81" s="27" t="s">
        <v>563</v>
      </c>
      <c r="AN81" t="str">
        <f t="shared" si="5"/>
        <v>Negative Conversion</v>
      </c>
      <c r="AO81" s="12" t="str">
        <f t="shared" si="6"/>
        <v>NA</v>
      </c>
      <c r="AP81">
        <f t="shared" si="7"/>
        <v>18</v>
      </c>
      <c r="AR81" t="str">
        <f t="shared" si="8"/>
        <v>NA</v>
      </c>
    </row>
    <row r="82" spans="1:44">
      <c r="A82" s="21">
        <v>290</v>
      </c>
      <c r="B82" s="7" t="s">
        <v>52</v>
      </c>
      <c r="C82" s="7" t="s">
        <v>52</v>
      </c>
      <c r="D82" s="7" t="s">
        <v>72</v>
      </c>
      <c r="E82" s="7" t="s">
        <v>334</v>
      </c>
      <c r="F82" s="21" t="s">
        <v>36</v>
      </c>
      <c r="G82" s="8">
        <v>44375</v>
      </c>
      <c r="J82" s="6" t="s">
        <v>76</v>
      </c>
      <c r="K82" s="6" t="s">
        <v>336</v>
      </c>
      <c r="L82">
        <v>28.459499999999998</v>
      </c>
      <c r="M82">
        <v>77.026600000000002</v>
      </c>
      <c r="N82" s="7" t="s">
        <v>565</v>
      </c>
      <c r="O82" t="s">
        <v>64</v>
      </c>
      <c r="P82" s="7" t="s">
        <v>566</v>
      </c>
      <c r="Q82" s="10">
        <v>9555477722</v>
      </c>
      <c r="R82" s="9" t="s">
        <v>567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100</v>
      </c>
      <c r="AG82" s="45" t="s">
        <v>109</v>
      </c>
      <c r="AH82" s="26"/>
      <c r="AI82" s="24"/>
      <c r="AJ82" s="24"/>
      <c r="AK82" s="61">
        <v>44264</v>
      </c>
      <c r="AL82" s="46"/>
      <c r="AM82" s="27" t="s">
        <v>488</v>
      </c>
      <c r="AN82">
        <f t="shared" si="5"/>
        <v>0</v>
      </c>
      <c r="AO82" s="12" t="b">
        <f t="shared" si="6"/>
        <v>0</v>
      </c>
      <c r="AP82">
        <f t="shared" si="7"/>
        <v>15</v>
      </c>
      <c r="AQ82">
        <f t="shared" si="9"/>
        <v>6</v>
      </c>
    </row>
    <row r="83" spans="1:44">
      <c r="A83" s="21">
        <v>291</v>
      </c>
      <c r="B83" s="7" t="s">
        <v>52</v>
      </c>
      <c r="C83" s="7" t="s">
        <v>52</v>
      </c>
      <c r="D83" s="7" t="s">
        <v>72</v>
      </c>
      <c r="E83" s="7" t="s">
        <v>334</v>
      </c>
      <c r="F83" s="21" t="s">
        <v>36</v>
      </c>
      <c r="G83" s="8">
        <v>44375</v>
      </c>
      <c r="J83" s="6" t="s">
        <v>76</v>
      </c>
      <c r="K83" s="6" t="s">
        <v>336</v>
      </c>
      <c r="L83">
        <v>28.459499999999998</v>
      </c>
      <c r="M83">
        <v>77.026600000000002</v>
      </c>
      <c r="N83" s="7" t="s">
        <v>571</v>
      </c>
      <c r="O83" t="s">
        <v>65</v>
      </c>
      <c r="P83" s="7" t="s">
        <v>338</v>
      </c>
      <c r="Q83" s="10">
        <v>9958979454</v>
      </c>
      <c r="R83" s="9" t="s">
        <v>572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100</v>
      </c>
      <c r="AG83" s="45" t="s">
        <v>109</v>
      </c>
      <c r="AH83" s="11">
        <v>44459</v>
      </c>
      <c r="AI83" s="43"/>
      <c r="AJ83" s="31" t="s">
        <v>93</v>
      </c>
      <c r="AK83" s="61" t="s">
        <v>692</v>
      </c>
      <c r="AL83" s="46"/>
      <c r="AM83" s="27" t="s">
        <v>494</v>
      </c>
      <c r="AN83">
        <f t="shared" si="5"/>
        <v>0</v>
      </c>
      <c r="AO83" s="12" t="b">
        <f t="shared" si="6"/>
        <v>0</v>
      </c>
      <c r="AP83">
        <f t="shared" si="7"/>
        <v>15</v>
      </c>
      <c r="AQ83">
        <f t="shared" si="9"/>
        <v>8</v>
      </c>
    </row>
    <row r="84" spans="1:44">
      <c r="A84" s="21">
        <v>297</v>
      </c>
      <c r="B84" s="7" t="s">
        <v>52</v>
      </c>
      <c r="C84" s="7" t="s">
        <v>52</v>
      </c>
      <c r="D84" s="7" t="s">
        <v>72</v>
      </c>
      <c r="E84" s="7" t="s">
        <v>573</v>
      </c>
      <c r="F84" s="21" t="s">
        <v>36</v>
      </c>
      <c r="G84" s="8">
        <v>44371</v>
      </c>
      <c r="J84" s="6" t="s">
        <v>195</v>
      </c>
      <c r="K84" s="6" t="s">
        <v>336</v>
      </c>
      <c r="L84">
        <v>28.459499999999998</v>
      </c>
      <c r="M84">
        <v>77.026600000000002</v>
      </c>
      <c r="N84" s="7" t="s">
        <v>576</v>
      </c>
      <c r="O84" t="s">
        <v>64</v>
      </c>
      <c r="P84" s="7" t="s">
        <v>577</v>
      </c>
      <c r="Q84" s="10">
        <v>9718510608</v>
      </c>
      <c r="R84" s="9" t="s">
        <v>578</v>
      </c>
      <c r="S84" s="7">
        <v>10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100</v>
      </c>
      <c r="AG84" s="45" t="s">
        <v>109</v>
      </c>
      <c r="AH84" s="11">
        <v>44439</v>
      </c>
      <c r="AI84" s="43"/>
      <c r="AJ84" s="31" t="s">
        <v>93</v>
      </c>
      <c r="AK84" s="61" t="s">
        <v>708</v>
      </c>
      <c r="AL84" s="46"/>
      <c r="AM84" s="27" t="s">
        <v>580</v>
      </c>
      <c r="AN84">
        <f t="shared" si="5"/>
        <v>0</v>
      </c>
      <c r="AO84" s="12" t="b">
        <f t="shared" si="6"/>
        <v>0</v>
      </c>
      <c r="AP84">
        <f t="shared" si="7"/>
        <v>22</v>
      </c>
      <c r="AQ84">
        <f t="shared" si="9"/>
        <v>14</v>
      </c>
    </row>
    <row r="85" spans="1:44">
      <c r="A85" s="21">
        <v>298</v>
      </c>
      <c r="B85" s="7" t="s">
        <v>581</v>
      </c>
      <c r="C85" s="7" t="s">
        <v>544</v>
      </c>
      <c r="D85" s="7" t="s">
        <v>72</v>
      </c>
      <c r="E85" s="7" t="s">
        <v>582</v>
      </c>
      <c r="F85" s="21" t="s">
        <v>36</v>
      </c>
      <c r="G85" s="8">
        <v>44375</v>
      </c>
      <c r="J85" s="6" t="s">
        <v>195</v>
      </c>
      <c r="K85" s="6" t="s">
        <v>336</v>
      </c>
      <c r="L85">
        <v>28.459499999999998</v>
      </c>
      <c r="M85">
        <v>77.026600000000002</v>
      </c>
      <c r="N85" s="7" t="s">
        <v>585</v>
      </c>
      <c r="O85" t="s">
        <v>65</v>
      </c>
      <c r="P85" s="7" t="s">
        <v>586</v>
      </c>
      <c r="Q85" s="10">
        <v>9582338102</v>
      </c>
      <c r="R85" s="9" t="s">
        <v>587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/>
      <c r="AE85" s="22"/>
      <c r="AF85" s="32">
        <v>44412</v>
      </c>
      <c r="AG85" s="45" t="s">
        <v>109</v>
      </c>
      <c r="AH85" s="11">
        <v>44459</v>
      </c>
      <c r="AI85" s="43" t="s">
        <v>588</v>
      </c>
      <c r="AJ85" s="31" t="s">
        <v>93</v>
      </c>
      <c r="AK85" s="61" t="s">
        <v>692</v>
      </c>
      <c r="AL85" s="46"/>
      <c r="AM85" s="27" t="s">
        <v>589</v>
      </c>
      <c r="AN85">
        <f t="shared" si="5"/>
        <v>0</v>
      </c>
      <c r="AO85" s="12" t="b">
        <f t="shared" si="6"/>
        <v>0</v>
      </c>
      <c r="AP85">
        <f t="shared" si="7"/>
        <v>18</v>
      </c>
      <c r="AQ85">
        <f t="shared" si="9"/>
        <v>12</v>
      </c>
    </row>
    <row r="86" spans="1:44">
      <c r="A86" s="21">
        <v>302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J86" s="6" t="s">
        <v>90</v>
      </c>
      <c r="K86" s="6" t="s">
        <v>37</v>
      </c>
      <c r="L86">
        <v>28.459499999999998</v>
      </c>
      <c r="M86">
        <v>77.026600000000002</v>
      </c>
      <c r="N86" s="7" t="s">
        <v>590</v>
      </c>
      <c r="O86" t="s">
        <v>65</v>
      </c>
      <c r="P86" s="7" t="s">
        <v>591</v>
      </c>
      <c r="Q86" s="10">
        <v>9340112916</v>
      </c>
      <c r="R86" s="9" t="s">
        <v>592</v>
      </c>
      <c r="S86" s="7">
        <v>3.5</v>
      </c>
      <c r="T86" s="7"/>
      <c r="U86" s="7"/>
      <c r="V86" s="7"/>
      <c r="W86" s="21">
        <v>0</v>
      </c>
      <c r="X86" s="21" t="s">
        <v>80</v>
      </c>
      <c r="Y86" s="8">
        <v>44396</v>
      </c>
      <c r="Z86" s="21" t="s">
        <v>109</v>
      </c>
      <c r="AA86" s="7"/>
      <c r="AB86" s="7"/>
      <c r="AC86" s="25">
        <v>16</v>
      </c>
      <c r="AD86" s="21"/>
      <c r="AE86" s="21"/>
      <c r="AF86" s="25">
        <v>44412</v>
      </c>
      <c r="AG86" s="21"/>
      <c r="AH86" s="26"/>
      <c r="AI86" s="43"/>
      <c r="AJ86" s="28" t="s">
        <v>83</v>
      </c>
      <c r="AK86" s="61"/>
      <c r="AL86" s="38"/>
      <c r="AM86" s="43" t="s">
        <v>593</v>
      </c>
      <c r="AN86">
        <f t="shared" si="5"/>
        <v>0</v>
      </c>
      <c r="AO86" s="12" t="b">
        <f t="shared" si="6"/>
        <v>0</v>
      </c>
      <c r="AP86">
        <f t="shared" si="7"/>
        <v>54</v>
      </c>
      <c r="AR86">
        <f t="shared" si="8"/>
        <v>0</v>
      </c>
    </row>
    <row r="87" spans="1:44">
      <c r="A87" s="21">
        <v>303</v>
      </c>
      <c r="B87" s="7" t="s">
        <v>594</v>
      </c>
      <c r="C87" s="7" t="s">
        <v>35</v>
      </c>
      <c r="D87" s="7" t="s">
        <v>72</v>
      </c>
      <c r="E87" s="7" t="s">
        <v>192</v>
      </c>
      <c r="F87" s="21" t="s">
        <v>36</v>
      </c>
      <c r="G87" s="8">
        <v>44361</v>
      </c>
      <c r="J87" s="6" t="s">
        <v>195</v>
      </c>
      <c r="K87" s="6" t="s">
        <v>428</v>
      </c>
      <c r="L87">
        <v>12.9716</v>
      </c>
      <c r="M87">
        <v>77.5946</v>
      </c>
      <c r="N87" s="7" t="s">
        <v>597</v>
      </c>
      <c r="O87" t="s">
        <v>64</v>
      </c>
      <c r="P87" s="7" t="s">
        <v>598</v>
      </c>
      <c r="Q87" s="10">
        <v>8800195558</v>
      </c>
      <c r="R87" s="9" t="s">
        <v>599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130</v>
      </c>
      <c r="Y87" s="8">
        <v>44396</v>
      </c>
      <c r="Z87" s="21" t="s">
        <v>109</v>
      </c>
      <c r="AA87" s="7"/>
      <c r="AB87" s="7"/>
      <c r="AC87" s="25">
        <v>16</v>
      </c>
      <c r="AD87" s="21"/>
      <c r="AE87" s="21"/>
      <c r="AF87" s="25">
        <v>44412</v>
      </c>
      <c r="AG87" s="21"/>
      <c r="AH87" s="26"/>
      <c r="AI87" s="43"/>
      <c r="AJ87" s="28" t="s">
        <v>83</v>
      </c>
      <c r="AK87" s="61"/>
      <c r="AL87" s="38"/>
      <c r="AM87" s="57" t="s">
        <v>600</v>
      </c>
      <c r="AN87">
        <f t="shared" si="5"/>
        <v>0</v>
      </c>
      <c r="AO87" s="12" t="b">
        <f t="shared" si="6"/>
        <v>0</v>
      </c>
      <c r="AP87">
        <f t="shared" si="7"/>
        <v>35</v>
      </c>
      <c r="AR87">
        <f t="shared" si="8"/>
        <v>0</v>
      </c>
    </row>
    <row r="88" spans="1:44">
      <c r="A88" s="21">
        <v>307</v>
      </c>
      <c r="B88" s="7" t="s">
        <v>52</v>
      </c>
      <c r="C88" s="7" t="s">
        <v>52</v>
      </c>
      <c r="D88" s="7" t="s">
        <v>72</v>
      </c>
      <c r="E88" s="7" t="s">
        <v>601</v>
      </c>
      <c r="F88" s="21" t="s">
        <v>36</v>
      </c>
      <c r="G88" s="8">
        <v>44377</v>
      </c>
      <c r="J88" s="6" t="s">
        <v>76</v>
      </c>
      <c r="K88" s="6" t="s">
        <v>196</v>
      </c>
      <c r="L88">
        <v>12.9716</v>
      </c>
      <c r="M88">
        <v>77.5946</v>
      </c>
      <c r="N88" s="7" t="s">
        <v>604</v>
      </c>
      <c r="O88" t="s">
        <v>64</v>
      </c>
      <c r="P88" s="7" t="s">
        <v>605</v>
      </c>
      <c r="Q88" s="10">
        <v>9916235434</v>
      </c>
      <c r="R88" s="9" t="s">
        <v>606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130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2</v>
      </c>
      <c r="AG88" s="45" t="s">
        <v>109</v>
      </c>
      <c r="AH88" s="11">
        <v>44496</v>
      </c>
      <c r="AI88" s="43"/>
      <c r="AJ88" s="31" t="s">
        <v>93</v>
      </c>
      <c r="AK88" s="61">
        <v>44207</v>
      </c>
      <c r="AL88" s="46"/>
      <c r="AM88" s="27" t="s">
        <v>608</v>
      </c>
      <c r="AN88">
        <f t="shared" si="5"/>
        <v>0</v>
      </c>
      <c r="AO88" s="12" t="b">
        <f t="shared" si="6"/>
        <v>0</v>
      </c>
      <c r="AP88">
        <f t="shared" si="7"/>
        <v>20</v>
      </c>
      <c r="AQ88">
        <f t="shared" si="9"/>
        <v>13</v>
      </c>
    </row>
    <row r="89" spans="1:44">
      <c r="A89" s="21">
        <v>308</v>
      </c>
      <c r="B89" s="7" t="s">
        <v>71</v>
      </c>
      <c r="C89" s="7" t="s">
        <v>365</v>
      </c>
      <c r="D89" s="7" t="s">
        <v>72</v>
      </c>
      <c r="E89" s="7" t="s">
        <v>232</v>
      </c>
      <c r="F89" s="21" t="s">
        <v>36</v>
      </c>
      <c r="G89" s="8">
        <v>44320</v>
      </c>
      <c r="J89" s="6" t="s">
        <v>195</v>
      </c>
      <c r="K89" s="6" t="s">
        <v>196</v>
      </c>
      <c r="L89">
        <v>12.9716</v>
      </c>
      <c r="M89">
        <v>77.5946</v>
      </c>
      <c r="N89" s="7" t="s">
        <v>609</v>
      </c>
      <c r="O89" t="s">
        <v>64</v>
      </c>
      <c r="P89" s="7" t="s">
        <v>591</v>
      </c>
      <c r="Q89" s="10">
        <v>9035972926</v>
      </c>
      <c r="R89" s="9" t="s">
        <v>610</v>
      </c>
      <c r="S89" s="7">
        <v>4.3</v>
      </c>
      <c r="T89" s="7">
        <v>20</v>
      </c>
      <c r="U89" s="7">
        <v>1150000</v>
      </c>
      <c r="V89" s="7"/>
      <c r="W89" s="21">
        <v>0</v>
      </c>
      <c r="X89" s="21" t="s">
        <v>80</v>
      </c>
      <c r="Y89" s="8">
        <v>44397</v>
      </c>
      <c r="Z89" s="21" t="s">
        <v>109</v>
      </c>
      <c r="AA89" s="7"/>
      <c r="AB89" s="7"/>
      <c r="AC89" s="25">
        <v>15</v>
      </c>
      <c r="AD89" s="21"/>
      <c r="AE89" s="21"/>
      <c r="AF89" s="25">
        <v>44412</v>
      </c>
      <c r="AG89" s="21"/>
      <c r="AH89" s="26"/>
      <c r="AI89" s="43"/>
      <c r="AJ89" s="28" t="s">
        <v>83</v>
      </c>
      <c r="AK89" s="61"/>
      <c r="AL89" s="38"/>
      <c r="AM89" s="27" t="s">
        <v>611</v>
      </c>
      <c r="AN89">
        <f t="shared" si="5"/>
        <v>0</v>
      </c>
      <c r="AO89" s="12" t="b">
        <f t="shared" si="6"/>
        <v>0</v>
      </c>
      <c r="AP89">
        <f t="shared" si="7"/>
        <v>77</v>
      </c>
      <c r="AR89">
        <f t="shared" si="8"/>
        <v>0</v>
      </c>
    </row>
    <row r="90" spans="1:44">
      <c r="A90" s="21">
        <v>312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44336</v>
      </c>
      <c r="J90" s="6" t="s">
        <v>90</v>
      </c>
      <c r="K90" s="6" t="s">
        <v>37</v>
      </c>
      <c r="L90">
        <v>28.459499999999998</v>
      </c>
      <c r="M90">
        <v>77.026600000000002</v>
      </c>
      <c r="N90" s="7" t="s">
        <v>506</v>
      </c>
      <c r="O90" t="s">
        <v>65</v>
      </c>
      <c r="P90" s="7" t="s">
        <v>612</v>
      </c>
      <c r="Q90" s="10">
        <v>9703449581</v>
      </c>
      <c r="R90" s="9" t="s">
        <v>508</v>
      </c>
      <c r="S90" s="7">
        <v>5</v>
      </c>
      <c r="T90" s="7">
        <v>30</v>
      </c>
      <c r="U90" s="7">
        <v>1080000</v>
      </c>
      <c r="V90" s="7"/>
      <c r="W90" s="21">
        <v>0</v>
      </c>
      <c r="X90" s="21" t="s">
        <v>80</v>
      </c>
      <c r="Y90" s="8">
        <v>44397</v>
      </c>
      <c r="Z90" s="21" t="s">
        <v>109</v>
      </c>
      <c r="AA90" s="7"/>
      <c r="AB90" s="7"/>
      <c r="AC90" s="25">
        <v>15</v>
      </c>
      <c r="AD90" s="21"/>
      <c r="AE90" s="21"/>
      <c r="AF90" s="25"/>
      <c r="AG90" s="21"/>
      <c r="AH90" s="26"/>
      <c r="AI90" s="43"/>
      <c r="AJ90" s="28" t="s">
        <v>83</v>
      </c>
      <c r="AK90" s="61"/>
      <c r="AL90" s="38"/>
      <c r="AM90" s="27" t="s">
        <v>613</v>
      </c>
      <c r="AN90">
        <f t="shared" si="5"/>
        <v>0</v>
      </c>
      <c r="AO90" s="12" t="b">
        <f t="shared" si="6"/>
        <v>0</v>
      </c>
      <c r="AP90">
        <f t="shared" si="7"/>
        <v>61</v>
      </c>
      <c r="AR90">
        <f t="shared" si="8"/>
        <v>0</v>
      </c>
    </row>
    <row r="91" spans="1:44">
      <c r="A91" s="21">
        <v>313</v>
      </c>
      <c r="B91" s="7" t="s">
        <v>55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44382</v>
      </c>
      <c r="J91" s="6" t="s">
        <v>90</v>
      </c>
      <c r="K91" s="6" t="s">
        <v>37</v>
      </c>
      <c r="L91">
        <v>28.459499999999998</v>
      </c>
      <c r="M91">
        <v>77.026600000000002</v>
      </c>
      <c r="N91" s="7" t="s">
        <v>614</v>
      </c>
      <c r="O91" t="s">
        <v>64</v>
      </c>
      <c r="P91" s="7" t="s">
        <v>49</v>
      </c>
      <c r="Q91" s="10">
        <v>9818286333</v>
      </c>
      <c r="R91" s="9" t="s">
        <v>615</v>
      </c>
      <c r="S91" s="7">
        <v>8</v>
      </c>
      <c r="T91" s="7">
        <v>90</v>
      </c>
      <c r="U91" s="7">
        <v>780000</v>
      </c>
      <c r="V91" s="7"/>
      <c r="W91" s="21">
        <v>0</v>
      </c>
      <c r="X91" s="21" t="s">
        <v>80</v>
      </c>
      <c r="Y91" s="8">
        <v>44397</v>
      </c>
      <c r="Z91" s="21" t="s">
        <v>109</v>
      </c>
      <c r="AA91" s="7"/>
      <c r="AB91" s="7"/>
      <c r="AC91" s="25">
        <v>15</v>
      </c>
      <c r="AD91" s="21"/>
      <c r="AE91" s="21"/>
      <c r="AF91" s="25">
        <v>44412</v>
      </c>
      <c r="AG91" s="21"/>
      <c r="AH91" s="26"/>
      <c r="AI91" s="43"/>
      <c r="AJ91" s="28" t="s">
        <v>83</v>
      </c>
      <c r="AK91" s="61"/>
      <c r="AL91" s="38"/>
      <c r="AM91" s="27" t="s">
        <v>616</v>
      </c>
      <c r="AN91">
        <f t="shared" si="5"/>
        <v>0</v>
      </c>
      <c r="AO91" s="12" t="b">
        <f t="shared" si="6"/>
        <v>0</v>
      </c>
      <c r="AP91">
        <f t="shared" si="7"/>
        <v>15</v>
      </c>
      <c r="AR91">
        <f t="shared" si="8"/>
        <v>0</v>
      </c>
    </row>
    <row r="92" spans="1:44">
      <c r="A92" s="21">
        <v>314</v>
      </c>
      <c r="B92" s="7" t="s">
        <v>267</v>
      </c>
      <c r="C92" s="7" t="s">
        <v>43</v>
      </c>
      <c r="D92" s="7" t="s">
        <v>72</v>
      </c>
      <c r="E92" s="7" t="s">
        <v>44</v>
      </c>
      <c r="F92" s="21" t="s">
        <v>36</v>
      </c>
      <c r="G92" s="8">
        <v>44384</v>
      </c>
      <c r="J92" s="6" t="s">
        <v>90</v>
      </c>
      <c r="K92" s="6" t="s">
        <v>37</v>
      </c>
      <c r="L92">
        <v>28.459499999999998</v>
      </c>
      <c r="M92">
        <v>77.026600000000002</v>
      </c>
      <c r="N92" s="7" t="s">
        <v>617</v>
      </c>
      <c r="O92" t="s">
        <v>64</v>
      </c>
      <c r="P92" s="7" t="s">
        <v>618</v>
      </c>
      <c r="Q92" s="10">
        <v>9958010970</v>
      </c>
      <c r="R92" s="9" t="s">
        <v>619</v>
      </c>
      <c r="S92" s="7">
        <v>5.0999999999999996</v>
      </c>
      <c r="T92" s="7">
        <v>30</v>
      </c>
      <c r="U92" s="7">
        <v>1130000</v>
      </c>
      <c r="V92" s="7"/>
      <c r="W92" s="21">
        <v>0</v>
      </c>
      <c r="X92" s="21" t="s">
        <v>80</v>
      </c>
      <c r="Y92" s="8">
        <v>44397</v>
      </c>
      <c r="Z92" s="21" t="s">
        <v>109</v>
      </c>
      <c r="AA92" s="7"/>
      <c r="AB92" s="7"/>
      <c r="AC92" s="25">
        <v>15</v>
      </c>
      <c r="AD92" s="21"/>
      <c r="AE92" s="21"/>
      <c r="AF92" s="25">
        <v>44412</v>
      </c>
      <c r="AG92" s="21"/>
      <c r="AH92" s="26"/>
      <c r="AI92" s="43"/>
      <c r="AJ92" s="28" t="s">
        <v>83</v>
      </c>
      <c r="AK92" s="61"/>
      <c r="AL92" s="38"/>
      <c r="AM92" s="43" t="s">
        <v>620</v>
      </c>
      <c r="AN92">
        <f t="shared" si="5"/>
        <v>0</v>
      </c>
      <c r="AO92" s="12" t="b">
        <f t="shared" si="6"/>
        <v>0</v>
      </c>
      <c r="AP92">
        <f t="shared" si="7"/>
        <v>13</v>
      </c>
      <c r="AR92">
        <f t="shared" si="8"/>
        <v>0</v>
      </c>
    </row>
    <row r="93" spans="1:44">
      <c r="A93" s="21">
        <v>315</v>
      </c>
      <c r="B93" s="7" t="s">
        <v>621</v>
      </c>
      <c r="C93" s="7" t="s">
        <v>52</v>
      </c>
      <c r="D93" s="7" t="s">
        <v>72</v>
      </c>
      <c r="E93" s="7" t="s">
        <v>39</v>
      </c>
      <c r="F93" s="21" t="s">
        <v>36</v>
      </c>
      <c r="G93" s="8">
        <v>44377</v>
      </c>
      <c r="J93" s="6" t="s">
        <v>76</v>
      </c>
      <c r="K93" s="6" t="s">
        <v>196</v>
      </c>
      <c r="L93">
        <v>12.9716</v>
      </c>
      <c r="M93">
        <v>77.5946</v>
      </c>
      <c r="N93" s="7" t="s">
        <v>623</v>
      </c>
      <c r="O93" t="s">
        <v>64</v>
      </c>
      <c r="P93" s="7" t="s">
        <v>151</v>
      </c>
      <c r="Q93" s="10">
        <v>8861302164</v>
      </c>
      <c r="R93" s="9" t="s">
        <v>624</v>
      </c>
      <c r="S93" s="7">
        <v>9</v>
      </c>
      <c r="T93" s="7">
        <v>60</v>
      </c>
      <c r="U93" s="7">
        <v>1650000</v>
      </c>
      <c r="V93" s="7"/>
      <c r="W93" s="21">
        <v>0</v>
      </c>
      <c r="X93" s="21" t="s">
        <v>130</v>
      </c>
      <c r="Y93" s="8">
        <v>44398</v>
      </c>
      <c r="Z93" s="21" t="s">
        <v>109</v>
      </c>
      <c r="AA93" s="7"/>
      <c r="AB93" s="7"/>
      <c r="AC93" s="25">
        <v>14</v>
      </c>
      <c r="AD93" s="21"/>
      <c r="AE93" s="21"/>
      <c r="AF93" s="25">
        <v>44412</v>
      </c>
      <c r="AG93" s="21"/>
      <c r="AH93" s="26"/>
      <c r="AI93" s="43"/>
      <c r="AJ93" s="28" t="s">
        <v>83</v>
      </c>
      <c r="AK93" s="61"/>
      <c r="AL93" s="38"/>
      <c r="AM93" s="27" t="s">
        <v>625</v>
      </c>
      <c r="AN93">
        <f t="shared" si="5"/>
        <v>0</v>
      </c>
      <c r="AO93" s="12" t="b">
        <f t="shared" si="6"/>
        <v>0</v>
      </c>
      <c r="AP93">
        <f t="shared" si="7"/>
        <v>21</v>
      </c>
      <c r="AR93">
        <f t="shared" si="8"/>
        <v>0</v>
      </c>
    </row>
    <row r="94" spans="1:44">
      <c r="A94" s="21">
        <v>316</v>
      </c>
      <c r="B94" s="7" t="s">
        <v>52</v>
      </c>
      <c r="C94" s="7" t="s">
        <v>52</v>
      </c>
      <c r="D94" s="7" t="s">
        <v>72</v>
      </c>
      <c r="E94" s="7" t="s">
        <v>573</v>
      </c>
      <c r="F94" s="21" t="s">
        <v>36</v>
      </c>
      <c r="G94" s="8">
        <v>44383</v>
      </c>
      <c r="J94" s="6" t="s">
        <v>195</v>
      </c>
      <c r="K94" s="6" t="s">
        <v>336</v>
      </c>
      <c r="L94">
        <v>28.459499999999998</v>
      </c>
      <c r="M94">
        <v>77.026600000000002</v>
      </c>
      <c r="N94" s="7" t="s">
        <v>628</v>
      </c>
      <c r="O94" t="s">
        <v>64</v>
      </c>
      <c r="P94" s="7" t="s">
        <v>629</v>
      </c>
      <c r="Q94" s="10">
        <v>9313019892</v>
      </c>
      <c r="R94" s="9" t="s">
        <v>630</v>
      </c>
      <c r="S94" s="7">
        <v>7.8</v>
      </c>
      <c r="T94" s="7">
        <v>60</v>
      </c>
      <c r="U94" s="7">
        <v>930000</v>
      </c>
      <c r="V94" s="7"/>
      <c r="W94" s="21">
        <v>0</v>
      </c>
      <c r="X94" s="21" t="s">
        <v>80</v>
      </c>
      <c r="Y94" s="8">
        <v>44398</v>
      </c>
      <c r="Z94" s="21" t="s">
        <v>109</v>
      </c>
      <c r="AA94" s="7"/>
      <c r="AB94" s="7"/>
      <c r="AC94" s="25">
        <v>14</v>
      </c>
      <c r="AD94" s="21"/>
      <c r="AE94" s="21"/>
      <c r="AF94" s="25">
        <v>44412</v>
      </c>
      <c r="AG94" s="21"/>
      <c r="AH94" s="26"/>
      <c r="AI94" s="43"/>
      <c r="AJ94" s="28" t="s">
        <v>83</v>
      </c>
      <c r="AK94" s="61"/>
      <c r="AL94" s="38"/>
      <c r="AM94" s="52" t="s">
        <v>631</v>
      </c>
      <c r="AN94">
        <f t="shared" si="5"/>
        <v>0</v>
      </c>
      <c r="AO94" s="12" t="b">
        <f t="shared" si="6"/>
        <v>0</v>
      </c>
      <c r="AP94">
        <f t="shared" si="7"/>
        <v>15</v>
      </c>
      <c r="AR94">
        <f t="shared" si="8"/>
        <v>0</v>
      </c>
    </row>
    <row r="95" spans="1:44">
      <c r="A95" s="21">
        <v>320</v>
      </c>
      <c r="B95" s="7" t="s">
        <v>52</v>
      </c>
      <c r="C95" s="7" t="s">
        <v>52</v>
      </c>
      <c r="D95" s="7" t="s">
        <v>72</v>
      </c>
      <c r="E95" s="7" t="s">
        <v>334</v>
      </c>
      <c r="F95" s="21" t="s">
        <v>36</v>
      </c>
      <c r="G95" s="8">
        <v>44384</v>
      </c>
      <c r="J95" s="6" t="s">
        <v>76</v>
      </c>
      <c r="K95" s="6" t="s">
        <v>336</v>
      </c>
      <c r="L95">
        <v>28.459499999999998</v>
      </c>
      <c r="M95">
        <v>77.026600000000002</v>
      </c>
      <c r="N95" s="7" t="s">
        <v>632</v>
      </c>
      <c r="O95" t="s">
        <v>65</v>
      </c>
      <c r="P95" s="7" t="s">
        <v>338</v>
      </c>
      <c r="Q95" s="10">
        <v>8826130780</v>
      </c>
      <c r="R95" s="9" t="s">
        <v>633</v>
      </c>
      <c r="S95" s="7">
        <v>5.7</v>
      </c>
      <c r="T95" s="7">
        <v>60</v>
      </c>
      <c r="U95" s="7">
        <v>650000</v>
      </c>
      <c r="V95" s="7">
        <v>853000</v>
      </c>
      <c r="W95" s="21">
        <v>59710</v>
      </c>
      <c r="X95" s="21" t="s">
        <v>80</v>
      </c>
      <c r="Y95" s="8">
        <v>44399</v>
      </c>
      <c r="Z95" s="21" t="s">
        <v>81</v>
      </c>
      <c r="AA95" s="8">
        <v>44404</v>
      </c>
      <c r="AB95" s="8">
        <v>44404</v>
      </c>
      <c r="AC95" s="23" t="s">
        <v>38</v>
      </c>
      <c r="AD95" s="22">
        <v>44404</v>
      </c>
      <c r="AE95" s="21"/>
      <c r="AF95" s="25">
        <v>8</v>
      </c>
      <c r="AG95" s="45" t="s">
        <v>109</v>
      </c>
      <c r="AH95" s="11">
        <v>44463</v>
      </c>
      <c r="AI95" s="43"/>
      <c r="AJ95" s="31" t="s">
        <v>93</v>
      </c>
      <c r="AK95" s="61" t="s">
        <v>709</v>
      </c>
      <c r="AL95" s="46"/>
      <c r="AM95" s="27" t="s">
        <v>635</v>
      </c>
      <c r="AN95">
        <f t="shared" si="5"/>
        <v>0</v>
      </c>
      <c r="AO95" s="12" t="b">
        <f t="shared" si="6"/>
        <v>0</v>
      </c>
      <c r="AP95">
        <f t="shared" si="7"/>
        <v>15</v>
      </c>
      <c r="AQ95">
        <f t="shared" si="9"/>
        <v>5</v>
      </c>
    </row>
    <row r="96" spans="1:44">
      <c r="A96" s="21">
        <v>321</v>
      </c>
      <c r="B96" s="7" t="s">
        <v>52</v>
      </c>
      <c r="C96" s="7" t="s">
        <v>52</v>
      </c>
      <c r="D96" s="7" t="s">
        <v>72</v>
      </c>
      <c r="E96" s="7" t="s">
        <v>387</v>
      </c>
      <c r="F96" s="21" t="s">
        <v>36</v>
      </c>
      <c r="G96" s="8">
        <v>44378</v>
      </c>
      <c r="J96" s="6" t="s">
        <v>76</v>
      </c>
      <c r="K96" s="6" t="s">
        <v>196</v>
      </c>
      <c r="L96">
        <v>12.9716</v>
      </c>
      <c r="M96">
        <v>77.5946</v>
      </c>
      <c r="N96" s="7" t="s">
        <v>636</v>
      </c>
      <c r="O96" t="s">
        <v>65</v>
      </c>
      <c r="P96" s="7" t="s">
        <v>605</v>
      </c>
      <c r="Q96" s="10">
        <v>9740356235</v>
      </c>
      <c r="R96" s="9" t="s">
        <v>637</v>
      </c>
      <c r="S96" s="7">
        <v>15</v>
      </c>
      <c r="T96" s="7">
        <v>90</v>
      </c>
      <c r="U96" s="7">
        <v>2400000</v>
      </c>
      <c r="V96" s="7">
        <v>3300000</v>
      </c>
      <c r="W96" s="21">
        <v>231000</v>
      </c>
      <c r="X96" s="21" t="s">
        <v>130</v>
      </c>
      <c r="Y96" s="8">
        <v>44399</v>
      </c>
      <c r="Z96" s="21" t="s">
        <v>81</v>
      </c>
      <c r="AA96" s="8">
        <v>44411</v>
      </c>
      <c r="AB96" s="8">
        <v>44411</v>
      </c>
      <c r="AC96" s="23" t="s">
        <v>38</v>
      </c>
      <c r="AD96" s="22">
        <v>44412</v>
      </c>
      <c r="AE96" s="21"/>
      <c r="AF96" s="25">
        <v>0</v>
      </c>
      <c r="AG96" s="45" t="s">
        <v>109</v>
      </c>
      <c r="AH96" s="11">
        <v>44444</v>
      </c>
      <c r="AI96" s="43" t="s">
        <v>638</v>
      </c>
      <c r="AJ96" s="31" t="s">
        <v>93</v>
      </c>
      <c r="AK96" s="61">
        <v>44207</v>
      </c>
      <c r="AL96" s="46"/>
      <c r="AM96" s="27" t="s">
        <v>639</v>
      </c>
      <c r="AN96">
        <f t="shared" si="5"/>
        <v>0</v>
      </c>
      <c r="AO96" s="12" t="b">
        <f t="shared" si="6"/>
        <v>0</v>
      </c>
      <c r="AP96">
        <f t="shared" si="7"/>
        <v>21</v>
      </c>
      <c r="AQ96">
        <f t="shared" si="9"/>
        <v>12</v>
      </c>
    </row>
    <row r="97" spans="1:44">
      <c r="A97" s="21">
        <v>322</v>
      </c>
      <c r="B97" s="7" t="s">
        <v>289</v>
      </c>
      <c r="C97" s="7" t="s">
        <v>290</v>
      </c>
      <c r="D97" s="7" t="s">
        <v>72</v>
      </c>
      <c r="E97" s="7" t="s">
        <v>44</v>
      </c>
      <c r="F97" s="21" t="s">
        <v>36</v>
      </c>
      <c r="G97" s="8">
        <v>44377</v>
      </c>
      <c r="J97" s="6" t="s">
        <v>90</v>
      </c>
      <c r="K97" s="6" t="s">
        <v>292</v>
      </c>
      <c r="L97">
        <v>28.459499999999998</v>
      </c>
      <c r="M97">
        <v>77.026600000000002</v>
      </c>
      <c r="N97" s="7" t="s">
        <v>640</v>
      </c>
      <c r="O97" t="s">
        <v>64</v>
      </c>
      <c r="P97" s="7" t="s">
        <v>641</v>
      </c>
      <c r="Q97" s="10">
        <v>9599667689</v>
      </c>
      <c r="R97" s="9" t="s">
        <v>642</v>
      </c>
      <c r="S97" s="7">
        <v>6</v>
      </c>
      <c r="T97" s="7">
        <v>60</v>
      </c>
      <c r="U97" s="7">
        <v>1200000</v>
      </c>
      <c r="V97" s="7"/>
      <c r="W97" s="21">
        <v>0</v>
      </c>
      <c r="X97" s="21" t="s">
        <v>80</v>
      </c>
      <c r="Y97" s="8">
        <v>44399</v>
      </c>
      <c r="Z97" s="21" t="s">
        <v>109</v>
      </c>
      <c r="AA97" s="7"/>
      <c r="AB97" s="7"/>
      <c r="AC97" s="25">
        <v>13</v>
      </c>
      <c r="AD97" s="21"/>
      <c r="AE97" s="21"/>
      <c r="AF97" s="25">
        <v>44412</v>
      </c>
      <c r="AG97" s="21"/>
      <c r="AH97" s="26"/>
      <c r="AI97" s="43"/>
      <c r="AJ97" s="28" t="s">
        <v>83</v>
      </c>
      <c r="AK97" s="61"/>
      <c r="AL97" s="38"/>
      <c r="AM97" s="27" t="s">
        <v>643</v>
      </c>
      <c r="AN97">
        <f t="shared" si="5"/>
        <v>0</v>
      </c>
      <c r="AO97" s="12" t="b">
        <f t="shared" si="6"/>
        <v>0</v>
      </c>
      <c r="AP97">
        <f t="shared" si="7"/>
        <v>22</v>
      </c>
      <c r="AR97">
        <f t="shared" si="8"/>
        <v>0</v>
      </c>
    </row>
    <row r="98" spans="1:44">
      <c r="A98" s="21">
        <v>325</v>
      </c>
      <c r="B98" s="7" t="s">
        <v>644</v>
      </c>
      <c r="C98" s="7" t="s">
        <v>43</v>
      </c>
      <c r="D98" s="7" t="s">
        <v>72</v>
      </c>
      <c r="E98" s="7" t="s">
        <v>645</v>
      </c>
      <c r="F98" s="21" t="s">
        <v>36</v>
      </c>
      <c r="G98" s="8">
        <v>44390</v>
      </c>
      <c r="J98" s="6" t="s">
        <v>90</v>
      </c>
      <c r="K98" s="6" t="s">
        <v>37</v>
      </c>
      <c r="L98">
        <v>28.459499999999998</v>
      </c>
      <c r="M98">
        <v>77.026600000000002</v>
      </c>
      <c r="N98" s="7" t="s">
        <v>648</v>
      </c>
      <c r="O98" t="s">
        <v>64</v>
      </c>
      <c r="P98" s="7" t="s">
        <v>649</v>
      </c>
      <c r="Q98" s="10">
        <v>9052398800</v>
      </c>
      <c r="R98" s="9" t="s">
        <v>650</v>
      </c>
      <c r="S98" s="7">
        <v>5.1100000000000003</v>
      </c>
      <c r="T98" s="7">
        <v>60</v>
      </c>
      <c r="U98" s="7">
        <v>1328000</v>
      </c>
      <c r="V98" s="7"/>
      <c r="W98" s="21">
        <v>0</v>
      </c>
      <c r="X98" s="21" t="s">
        <v>80</v>
      </c>
      <c r="Y98" s="8">
        <v>44400</v>
      </c>
      <c r="Z98" s="21" t="s">
        <v>109</v>
      </c>
      <c r="AA98" s="7"/>
      <c r="AB98" s="7"/>
      <c r="AC98" s="25">
        <v>12</v>
      </c>
      <c r="AD98" s="21"/>
      <c r="AE98" s="21"/>
      <c r="AF98" s="25">
        <v>44412</v>
      </c>
      <c r="AG98" s="21"/>
      <c r="AH98" s="26"/>
      <c r="AI98" s="43"/>
      <c r="AJ98" s="28" t="s">
        <v>83</v>
      </c>
      <c r="AK98" s="61"/>
      <c r="AL98" s="38"/>
      <c r="AM98" s="43" t="s">
        <v>651</v>
      </c>
      <c r="AN98">
        <f t="shared" si="5"/>
        <v>0</v>
      </c>
      <c r="AO98" s="12" t="b">
        <f t="shared" si="6"/>
        <v>0</v>
      </c>
      <c r="AP98">
        <f t="shared" si="7"/>
        <v>10</v>
      </c>
      <c r="AR98">
        <f t="shared" si="8"/>
        <v>0</v>
      </c>
    </row>
    <row r="99" spans="1:44">
      <c r="A99" s="21">
        <v>330</v>
      </c>
      <c r="B99" s="7" t="s">
        <v>652</v>
      </c>
      <c r="C99" s="7" t="s">
        <v>544</v>
      </c>
      <c r="D99" s="7" t="s">
        <v>72</v>
      </c>
      <c r="E99" s="7" t="s">
        <v>582</v>
      </c>
      <c r="F99" s="21" t="s">
        <v>36</v>
      </c>
      <c r="G99" s="8">
        <v>44390</v>
      </c>
      <c r="J99" s="6" t="s">
        <v>195</v>
      </c>
      <c r="K99" s="6" t="s">
        <v>37</v>
      </c>
      <c r="L99">
        <v>28.459499999999998</v>
      </c>
      <c r="M99">
        <v>77.026600000000002</v>
      </c>
      <c r="N99" s="7" t="s">
        <v>655</v>
      </c>
      <c r="O99" t="s">
        <v>65</v>
      </c>
      <c r="P99" s="7" t="s">
        <v>656</v>
      </c>
      <c r="Q99" s="10">
        <v>9986354095</v>
      </c>
      <c r="R99" s="9" t="s">
        <v>657</v>
      </c>
      <c r="S99" s="7">
        <v>5.0999999999999996</v>
      </c>
      <c r="T99" s="7">
        <v>60</v>
      </c>
      <c r="U99" s="7">
        <v>850000</v>
      </c>
      <c r="V99" s="7">
        <v>1327000</v>
      </c>
      <c r="W99" s="21">
        <v>92890</v>
      </c>
      <c r="X99" s="21" t="s">
        <v>80</v>
      </c>
      <c r="Y99" s="8">
        <v>44403</v>
      </c>
      <c r="Z99" s="21" t="s">
        <v>81</v>
      </c>
      <c r="AA99" s="8">
        <v>44411</v>
      </c>
      <c r="AB99" s="7"/>
      <c r="AC99" s="54" t="s">
        <v>38</v>
      </c>
      <c r="AD99" s="21"/>
      <c r="AE99" s="21"/>
      <c r="AF99" s="25">
        <v>44412</v>
      </c>
      <c r="AG99" s="21"/>
      <c r="AH99" s="26"/>
      <c r="AI99" s="43"/>
      <c r="AJ99" s="31" t="s">
        <v>93</v>
      </c>
      <c r="AK99" s="61" t="s">
        <v>710</v>
      </c>
      <c r="AL99" s="46"/>
      <c r="AM99" s="39" t="s">
        <v>659</v>
      </c>
      <c r="AN99">
        <f t="shared" si="5"/>
        <v>0</v>
      </c>
      <c r="AO99" s="12" t="b">
        <f t="shared" si="6"/>
        <v>0</v>
      </c>
      <c r="AP99">
        <f t="shared" si="7"/>
        <v>13</v>
      </c>
    </row>
    <row r="100" spans="1:44">
      <c r="A100" s="21">
        <v>335</v>
      </c>
      <c r="B100" s="7" t="s">
        <v>267</v>
      </c>
      <c r="C100" s="7" t="s">
        <v>43</v>
      </c>
      <c r="D100" s="7" t="s">
        <v>72</v>
      </c>
      <c r="E100" s="7" t="s">
        <v>44</v>
      </c>
      <c r="F100" s="21" t="s">
        <v>36</v>
      </c>
      <c r="G100" s="8">
        <v>44369</v>
      </c>
      <c r="J100" s="6" t="s">
        <v>90</v>
      </c>
      <c r="K100" s="6" t="s">
        <v>37</v>
      </c>
      <c r="L100">
        <v>28.459499999999998</v>
      </c>
      <c r="M100">
        <v>77.026600000000002</v>
      </c>
      <c r="N100" s="7" t="s">
        <v>660</v>
      </c>
      <c r="O100" t="s">
        <v>64</v>
      </c>
      <c r="P100" s="7" t="s">
        <v>49</v>
      </c>
      <c r="Q100" s="10">
        <v>9013217119</v>
      </c>
      <c r="R100" s="9" t="s">
        <v>661</v>
      </c>
      <c r="S100" s="7">
        <v>3</v>
      </c>
      <c r="T100" s="7">
        <v>90</v>
      </c>
      <c r="U100" s="7">
        <v>725000</v>
      </c>
      <c r="V100" s="7"/>
      <c r="W100" s="21">
        <v>0</v>
      </c>
      <c r="X100" s="21" t="s">
        <v>80</v>
      </c>
      <c r="Y100" s="8">
        <v>44405</v>
      </c>
      <c r="Z100" s="21" t="s">
        <v>109</v>
      </c>
      <c r="AA100" s="7"/>
      <c r="AB100" s="7"/>
      <c r="AC100" s="25">
        <v>7</v>
      </c>
      <c r="AD100" s="21"/>
      <c r="AE100" s="21"/>
      <c r="AF100" s="25">
        <v>44412</v>
      </c>
      <c r="AG100" s="21"/>
      <c r="AH100" s="26"/>
      <c r="AI100" s="43"/>
      <c r="AJ100" s="28" t="s">
        <v>83</v>
      </c>
      <c r="AK100" s="61"/>
      <c r="AL100" s="38"/>
      <c r="AM100" s="39" t="s">
        <v>662</v>
      </c>
      <c r="AN100">
        <f t="shared" si="5"/>
        <v>0</v>
      </c>
      <c r="AO100" s="12" t="b">
        <f t="shared" si="6"/>
        <v>0</v>
      </c>
      <c r="AP100">
        <f t="shared" si="7"/>
        <v>36</v>
      </c>
      <c r="AR100">
        <f t="shared" si="8"/>
        <v>0</v>
      </c>
    </row>
    <row r="101" spans="1:44">
      <c r="A101" s="21">
        <v>336</v>
      </c>
      <c r="B101" s="7" t="s">
        <v>652</v>
      </c>
      <c r="C101" s="7" t="s">
        <v>544</v>
      </c>
      <c r="D101" s="7" t="s">
        <v>72</v>
      </c>
      <c r="E101" s="7" t="s">
        <v>451</v>
      </c>
      <c r="F101" s="21" t="s">
        <v>36</v>
      </c>
      <c r="G101" s="8">
        <v>44386</v>
      </c>
      <c r="J101" s="6" t="s">
        <v>195</v>
      </c>
      <c r="K101" s="6" t="s">
        <v>196</v>
      </c>
      <c r="L101">
        <v>12.9716</v>
      </c>
      <c r="M101">
        <v>77.5946</v>
      </c>
      <c r="N101" s="7" t="s">
        <v>664</v>
      </c>
      <c r="O101" t="s">
        <v>64</v>
      </c>
      <c r="P101" s="7" t="s">
        <v>49</v>
      </c>
      <c r="Q101" s="10">
        <v>8288848486</v>
      </c>
      <c r="R101" s="9" t="s">
        <v>665</v>
      </c>
      <c r="S101" s="7">
        <v>4.01</v>
      </c>
      <c r="T101" s="7">
        <v>0</v>
      </c>
      <c r="U101" s="7">
        <v>635000</v>
      </c>
      <c r="V101" s="7"/>
      <c r="W101" s="21">
        <v>0</v>
      </c>
      <c r="X101" s="21" t="s">
        <v>80</v>
      </c>
      <c r="Y101" s="8">
        <v>44405</v>
      </c>
      <c r="Z101" s="21" t="s">
        <v>109</v>
      </c>
      <c r="AA101" s="7"/>
      <c r="AB101" s="7"/>
      <c r="AC101" s="25">
        <v>7</v>
      </c>
      <c r="AD101" s="21"/>
      <c r="AE101" s="21"/>
      <c r="AF101" s="25">
        <v>44412</v>
      </c>
      <c r="AG101" s="21"/>
      <c r="AH101" s="26"/>
      <c r="AI101" s="43"/>
      <c r="AJ101" s="28" t="s">
        <v>83</v>
      </c>
      <c r="AK101" s="61"/>
      <c r="AL101" s="38"/>
      <c r="AM101" s="39" t="s">
        <v>666</v>
      </c>
      <c r="AN101">
        <f t="shared" si="5"/>
        <v>0</v>
      </c>
      <c r="AO101" s="12" t="b">
        <f t="shared" si="6"/>
        <v>0</v>
      </c>
      <c r="AP101">
        <f t="shared" si="7"/>
        <v>19</v>
      </c>
      <c r="AR101">
        <f t="shared" si="8"/>
        <v>0</v>
      </c>
    </row>
    <row r="102" spans="1:44">
      <c r="A102" s="21">
        <v>340</v>
      </c>
      <c r="B102" s="7" t="s">
        <v>43</v>
      </c>
      <c r="C102" s="7" t="s">
        <v>43</v>
      </c>
      <c r="D102" s="7" t="s">
        <v>72</v>
      </c>
      <c r="E102" s="7" t="s">
        <v>44</v>
      </c>
      <c r="F102" s="21" t="s">
        <v>36</v>
      </c>
      <c r="G102" s="8">
        <v>44348</v>
      </c>
      <c r="J102" s="6" t="s">
        <v>90</v>
      </c>
      <c r="K102" s="6" t="s">
        <v>37</v>
      </c>
      <c r="L102">
        <v>28.459499999999998</v>
      </c>
      <c r="M102">
        <v>77.026600000000002</v>
      </c>
      <c r="N102" s="7" t="s">
        <v>667</v>
      </c>
      <c r="O102" t="s">
        <v>64</v>
      </c>
      <c r="P102" s="7" t="s">
        <v>668</v>
      </c>
      <c r="Q102" s="10">
        <v>9163628764</v>
      </c>
      <c r="R102" s="9" t="s">
        <v>669</v>
      </c>
      <c r="S102" s="7">
        <v>7</v>
      </c>
      <c r="T102" s="7">
        <v>90</v>
      </c>
      <c r="U102" s="7">
        <v>1700000</v>
      </c>
      <c r="V102" s="7"/>
      <c r="W102" s="21">
        <v>0</v>
      </c>
      <c r="X102" s="21" t="s">
        <v>130</v>
      </c>
      <c r="Y102" s="8">
        <v>44406</v>
      </c>
      <c r="Z102" s="21" t="s">
        <v>109</v>
      </c>
      <c r="AA102" s="7"/>
      <c r="AB102" s="7"/>
      <c r="AC102" s="25">
        <v>6</v>
      </c>
      <c r="AD102" s="21"/>
      <c r="AE102" s="21"/>
      <c r="AF102" s="25">
        <v>44412</v>
      </c>
      <c r="AG102" s="21"/>
      <c r="AH102" s="26"/>
      <c r="AI102" s="43"/>
      <c r="AJ102" s="28" t="s">
        <v>83</v>
      </c>
      <c r="AK102" s="61"/>
      <c r="AL102" s="38"/>
      <c r="AM102" s="43" t="s">
        <v>593</v>
      </c>
      <c r="AN102">
        <f t="shared" si="5"/>
        <v>0</v>
      </c>
      <c r="AO102" s="12" t="b">
        <f t="shared" si="6"/>
        <v>0</v>
      </c>
      <c r="AP102">
        <f t="shared" si="7"/>
        <v>58</v>
      </c>
      <c r="AR102">
        <f t="shared" si="8"/>
        <v>0</v>
      </c>
    </row>
    <row r="103" spans="1:44">
      <c r="A103" s="21">
        <v>341</v>
      </c>
      <c r="B103" s="7" t="s">
        <v>644</v>
      </c>
      <c r="C103" s="7" t="s">
        <v>670</v>
      </c>
      <c r="D103" s="7" t="s">
        <v>72</v>
      </c>
      <c r="E103" s="7" t="s">
        <v>671</v>
      </c>
      <c r="F103" s="21" t="s">
        <v>36</v>
      </c>
      <c r="G103" s="8">
        <v>44396</v>
      </c>
      <c r="J103" s="6" t="s">
        <v>90</v>
      </c>
      <c r="K103" s="6" t="s">
        <v>37</v>
      </c>
      <c r="L103">
        <v>28.459499999999998</v>
      </c>
      <c r="M103">
        <v>77.026600000000002</v>
      </c>
      <c r="N103" s="7" t="s">
        <v>673</v>
      </c>
      <c r="O103" t="s">
        <v>64</v>
      </c>
      <c r="P103" s="7" t="s">
        <v>674</v>
      </c>
      <c r="Q103" s="10">
        <v>9810538523</v>
      </c>
      <c r="R103" s="9" t="s">
        <v>675</v>
      </c>
      <c r="S103" s="7">
        <v>13</v>
      </c>
      <c r="T103" s="7">
        <v>60</v>
      </c>
      <c r="U103" s="7">
        <v>950000</v>
      </c>
      <c r="V103" s="7"/>
      <c r="W103" s="21">
        <v>0</v>
      </c>
      <c r="X103" s="21" t="s">
        <v>80</v>
      </c>
      <c r="Y103" s="8">
        <v>44406</v>
      </c>
      <c r="Z103" s="21" t="s">
        <v>109</v>
      </c>
      <c r="AA103" s="7"/>
      <c r="AB103" s="7"/>
      <c r="AC103" s="25">
        <v>6</v>
      </c>
      <c r="AD103" s="21"/>
      <c r="AE103" s="21"/>
      <c r="AF103" s="25">
        <v>44412</v>
      </c>
      <c r="AG103" s="21"/>
      <c r="AH103" s="26"/>
      <c r="AI103" s="24"/>
      <c r="AJ103" s="28" t="s">
        <v>83</v>
      </c>
      <c r="AK103" s="61"/>
      <c r="AL103" s="38"/>
      <c r="AM103" s="43" t="s">
        <v>676</v>
      </c>
      <c r="AN103">
        <f t="shared" si="5"/>
        <v>0</v>
      </c>
      <c r="AO103" s="12" t="b">
        <f t="shared" si="6"/>
        <v>0</v>
      </c>
      <c r="AP103">
        <f t="shared" si="7"/>
        <v>10</v>
      </c>
      <c r="AR103">
        <f t="shared" si="8"/>
        <v>0</v>
      </c>
    </row>
    <row r="104" spans="1:44">
      <c r="A104" s="21">
        <v>343</v>
      </c>
      <c r="B104" s="7" t="s">
        <v>43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44364</v>
      </c>
      <c r="J104" s="6" t="s">
        <v>195</v>
      </c>
      <c r="K104" s="6" t="s">
        <v>37</v>
      </c>
      <c r="L104">
        <v>28.459499999999998</v>
      </c>
      <c r="M104">
        <v>77.026600000000002</v>
      </c>
      <c r="N104" s="7" t="s">
        <v>678</v>
      </c>
      <c r="O104" t="s">
        <v>64</v>
      </c>
      <c r="P104" s="7" t="s">
        <v>679</v>
      </c>
      <c r="Q104" s="10">
        <v>7875867656</v>
      </c>
      <c r="R104" s="9" t="s">
        <v>680</v>
      </c>
      <c r="S104" s="7">
        <v>6</v>
      </c>
      <c r="T104" s="7">
        <v>90</v>
      </c>
      <c r="U104" s="7">
        <v>1100000</v>
      </c>
      <c r="V104" s="7"/>
      <c r="W104" s="21">
        <v>0</v>
      </c>
      <c r="X104" s="21" t="s">
        <v>80</v>
      </c>
      <c r="Y104" s="8">
        <v>44407</v>
      </c>
      <c r="Z104" s="21" t="s">
        <v>109</v>
      </c>
      <c r="AA104" s="7"/>
      <c r="AB104" s="7"/>
      <c r="AC104" s="25">
        <v>5</v>
      </c>
      <c r="AD104" s="21"/>
      <c r="AE104" s="21"/>
      <c r="AF104" s="25">
        <v>44412</v>
      </c>
      <c r="AG104" s="21"/>
      <c r="AH104" s="26"/>
      <c r="AI104" s="24"/>
      <c r="AJ104" s="28" t="s">
        <v>83</v>
      </c>
      <c r="AK104" s="61"/>
      <c r="AL104" s="38"/>
      <c r="AM104" s="43" t="s">
        <v>593</v>
      </c>
      <c r="AN104">
        <f t="shared" si="5"/>
        <v>0</v>
      </c>
      <c r="AO104" s="12" t="b">
        <f t="shared" si="6"/>
        <v>0</v>
      </c>
      <c r="AP104">
        <f t="shared" si="7"/>
        <v>43</v>
      </c>
      <c r="AR104">
        <f t="shared" si="8"/>
        <v>0</v>
      </c>
    </row>
    <row r="105" spans="1:44">
      <c r="A105" s="21">
        <v>344</v>
      </c>
      <c r="B105" s="7" t="s">
        <v>87</v>
      </c>
      <c r="C105" s="7" t="s">
        <v>681</v>
      </c>
      <c r="D105" s="7" t="s">
        <v>72</v>
      </c>
      <c r="E105" s="7" t="s">
        <v>582</v>
      </c>
      <c r="F105" s="21" t="s">
        <v>36</v>
      </c>
      <c r="G105" s="8">
        <v>44376</v>
      </c>
      <c r="J105" s="6" t="s">
        <v>195</v>
      </c>
      <c r="K105" s="6" t="s">
        <v>37</v>
      </c>
      <c r="L105">
        <v>28.459499999999998</v>
      </c>
      <c r="M105">
        <v>77.026600000000002</v>
      </c>
      <c r="N105" s="7" t="s">
        <v>684</v>
      </c>
      <c r="O105" t="s">
        <v>64</v>
      </c>
      <c r="P105" s="7" t="s">
        <v>685</v>
      </c>
      <c r="Q105" s="10">
        <v>8800699445</v>
      </c>
      <c r="R105" s="9" t="s">
        <v>686</v>
      </c>
      <c r="S105" s="7">
        <v>6</v>
      </c>
      <c r="T105" s="7">
        <v>15</v>
      </c>
      <c r="U105" s="7">
        <v>1365000</v>
      </c>
      <c r="V105" s="7"/>
      <c r="W105" s="21">
        <v>0</v>
      </c>
      <c r="X105" s="21" t="s">
        <v>80</v>
      </c>
      <c r="Y105" s="8">
        <v>44408</v>
      </c>
      <c r="Z105" s="21" t="s">
        <v>109</v>
      </c>
      <c r="AA105" s="7"/>
      <c r="AB105" s="7"/>
      <c r="AC105" s="25">
        <v>4</v>
      </c>
      <c r="AD105" s="21"/>
      <c r="AE105" s="21"/>
      <c r="AF105" s="25">
        <v>44412</v>
      </c>
      <c r="AG105" s="21"/>
      <c r="AH105" s="26"/>
      <c r="AI105" s="43"/>
      <c r="AJ105" s="28" t="s">
        <v>83</v>
      </c>
      <c r="AK105" s="61"/>
      <c r="AL105" s="38"/>
      <c r="AM105" s="43" t="s">
        <v>687</v>
      </c>
      <c r="AN105">
        <f t="shared" si="5"/>
        <v>0</v>
      </c>
      <c r="AO105" s="12" t="b">
        <f t="shared" si="6"/>
        <v>0</v>
      </c>
      <c r="AP105">
        <f t="shared" si="7"/>
        <v>32</v>
      </c>
      <c r="AR105">
        <f t="shared" si="8"/>
        <v>0</v>
      </c>
    </row>
  </sheetData>
  <hyperlinks>
    <hyperlink ref="R2" r:id="rId1" display="mailto:abhaykaushal17@gmail.com" xr:uid="{C2D1C927-C62D-4F6B-89DB-AAB6656FD9C9}"/>
    <hyperlink ref="R3" r:id="rId2" display="mailto:narang.anjali12@gmail.com" xr:uid="{A4133094-3775-450B-B5E3-7C5FA9DF1F03}"/>
    <hyperlink ref="R4" r:id="rId3" display="mailto:srashtij2@gmail.com" xr:uid="{61D2A3E2-355C-41AC-B675-D3D6657A4B53}"/>
    <hyperlink ref="R5" r:id="rId4" display="mailto:poorvagoyal@icloud.com" xr:uid="{8D926DE2-4164-4328-A996-BEBC7E6144C1}"/>
    <hyperlink ref="R6" r:id="rId5" display="mailto:nehashanu.singh@gmail.com" xr:uid="{EA9FB377-99AA-46D1-9586-9892FC92BCBE}"/>
    <hyperlink ref="R7" r:id="rId6" display="mailto:noopurmittal1007@gmail.com" xr:uid="{AB28ECE5-1CAF-4B20-8AF6-3FCE8095C1F8}"/>
    <hyperlink ref="R8" r:id="rId7" display="mailto:ramesh.bmcs@gmail.com" xr:uid="{7B2ED027-253D-4DCB-A8E8-B9DDCD6842FF}"/>
    <hyperlink ref="R9" r:id="rId8" display="mailto:Kriplanilokesh8@gmail.com" xr:uid="{3BAF14EB-4D66-4C32-9950-482A81A4BFAD}"/>
    <hyperlink ref="R10" r:id="rId9" display="mailto:adeshgupta155@gmail.com" xr:uid="{A738117C-2FF0-4E98-ABEF-8247612FA2EB}"/>
    <hyperlink ref="R11" r:id="rId10" display="mailto:hussiud@gmail.com" xr:uid="{237DEA17-3BE8-43FA-B743-775D95201FB1}"/>
    <hyperlink ref="R12" r:id="rId11" display="mailto:vashisht.vipin92@gmail.com" xr:uid="{188E2734-B158-4844-A124-A9BAD51682E4}"/>
    <hyperlink ref="R13" r:id="rId12" display="mailto:ramanpreet.kaur07@gmail.com" xr:uid="{F6977D4B-07B6-475D-A250-652CD60B12A6}"/>
    <hyperlink ref="R14" r:id="rId13" display="mailto:ashishagarwal429@gmail.com" xr:uid="{F3170A6C-1DB3-4238-BFC1-D492C4D28E34}"/>
    <hyperlink ref="R15" r:id="rId14" display="mailto:architjain500@gmail.com" xr:uid="{9EE50BDB-ECAB-43F4-BD33-902DC5B93CBA}"/>
    <hyperlink ref="R16" r:id="rId15" display="mailto:parveenspecial@gmail.com" xr:uid="{DD39D117-0573-4DA1-BD53-0928A2A55D7F}"/>
    <hyperlink ref="R17" r:id="rId16" display="mailto:archana.kohli20@gmail.com" xr:uid="{C3675561-7D53-4DF1-A67C-4B3139909F4E}"/>
    <hyperlink ref="R18" r:id="rId17" display="mailto:aviralguptajiet@gmail.com" xr:uid="{A33DAA27-EC93-4330-827B-4BB30042C68D}"/>
    <hyperlink ref="R19" r:id="rId18" display="mailto:jaideep.manghnani@outlook.com" xr:uid="{D0C15C7D-0780-47EB-A02A-0F0124ED6519}"/>
    <hyperlink ref="R20" r:id="rId19" display="mailto:rishabhnigam.08@gmail.com" xr:uid="{8063BBE4-078B-457C-9927-13687B329DCF}"/>
    <hyperlink ref="R21" r:id="rId20" display="mailto:priyamaheshwari2495@gmail.com" xr:uid="{6F431C1F-B99D-40E8-A01C-41FDF866DB10}"/>
    <hyperlink ref="R22" r:id="rId21" display="mailto:ankitamodi082@gmail.com" xr:uid="{64F59281-A395-438D-A3EC-372698F59A3F}"/>
    <hyperlink ref="R23" r:id="rId22" display="mailto:capranavgarg@gmail.com" xr:uid="{C7588A63-4CAE-4716-A8FE-F40CEAA9E369}"/>
    <hyperlink ref="R24" r:id="rId23" display="mailto:shreshtayadav12@gmail.com" xr:uid="{46CEF24C-C204-4641-9BEC-ECAF19430CC0}"/>
    <hyperlink ref="R25" r:id="rId24" display="mailto:hiteshcmasharma@gmail.com" xr:uid="{8A963B40-F0F2-44F4-9D9B-3614B8B6D06F}"/>
    <hyperlink ref="R26" r:id="rId25" display="mailto:rajat.awtani19@gmail.com" xr:uid="{2E5A3A42-0159-44C9-B07F-14651BABF3BA}"/>
    <hyperlink ref="R27" r:id="rId26" display="mailto:sachdeva.kunal.sk@gmail.com" xr:uid="{FF7CACA7-9103-4614-B84D-9F4015F19660}"/>
    <hyperlink ref="R28" r:id="rId27" display="mailto:ca.jainnitika@gmail.com" xr:uid="{E044BDB8-FA2C-466B-87B6-3B6C2ACCFAA3}"/>
    <hyperlink ref="R29" r:id="rId28" display="mailto:chauhanrht8@gmail.com" xr:uid="{552A6665-E725-4619-B60A-4710052DD8EC}"/>
    <hyperlink ref="R30" r:id="rId29" display="mailto:ankitnangia22@gmail.com" xr:uid="{54F01ED3-64BA-4146-92E9-87C1BD2AAB58}"/>
    <hyperlink ref="R31" r:id="rId30" display="mailto:stuti.dang1989@gmail.com" xr:uid="{8F60A34E-0474-41EC-91B8-CEBFE45A8C76}"/>
    <hyperlink ref="R32" r:id="rId31" display="mailto:sharma240806@gmail.com" xr:uid="{5E843481-0CA9-44E5-B5B8-7C10E4457263}"/>
    <hyperlink ref="R33" r:id="rId32" display="mailto:vikash.rankawat90@gmail.com" xr:uid="{381F2A64-BB24-4C16-BD54-705F692CF039}"/>
    <hyperlink ref="R34" r:id="rId33" display="mailto:vikas.shrma98@gmail.com" xr:uid="{4B2A72B5-34D9-4E9B-A0FF-A8C8477BD636}"/>
    <hyperlink ref="R35" r:id="rId34" display="mailto:cmabalvindersinghgandhi@gmail.com" xr:uid="{006B3C5E-A6B6-4458-A2A9-44CCB26915B0}"/>
    <hyperlink ref="R36" r:id="rId35" display="mailto:tanushree2190@gmail.com" xr:uid="{0FD8695B-44DB-4D92-8FB2-4D36DE36B336}"/>
    <hyperlink ref="R37" r:id="rId36" display="mailto:tarunagauba5@gmail.com" xr:uid="{AFA7B841-65DB-41BD-830C-59EBF77645FC}"/>
    <hyperlink ref="R38" r:id="rId37" display="mailto:gulatishilp@gmail.com" xr:uid="{F54DBAB9-7B0E-4D50-A030-B4F005DEACD3}"/>
    <hyperlink ref="R39" r:id="rId38" display="mailto:chhavisarihyan@gmail.com" xr:uid="{206259A3-60D7-4EE8-9344-A2083168E9FE}"/>
    <hyperlink ref="R40" r:id="rId39" display="mailto:yudi.bhatt@gmail.com" xr:uid="{0596FE4A-6930-492F-A223-B51797EF38C1}"/>
    <hyperlink ref="R41" r:id="rId40" display="mailto:hemant5767@gmail.com" xr:uid="{6E36885B-D328-45B0-A84F-FA785E3E72B1}"/>
    <hyperlink ref="R42" r:id="rId41" display="mailto:eryazhini1404@gmail.com" xr:uid="{67B9FD88-291A-49C2-BCB6-BFAC27CED63D}"/>
    <hyperlink ref="R43" r:id="rId42" display="mailto:nikhil15196@gmail.com" xr:uid="{58819DAA-11FB-4D69-B45F-8D166C80A41F}"/>
    <hyperlink ref="R44" r:id="rId43" display="mailto:shivamvarshney425@yahoo.in" xr:uid="{96D677BD-F5A5-4741-A93B-2A992C1CE5F3}"/>
    <hyperlink ref="R45" r:id="rId44" display="mailto:caarora.preetika@gmail.com" xr:uid="{A16726EB-83A5-4D4F-9B7C-F7F3EAEBC116}"/>
    <hyperlink ref="R46" r:id="rId45" display="mailto:gurdeepsingh2152@gmail.com" xr:uid="{ADAF81F5-58B1-4E93-A88C-83DC1AEA5B63}"/>
    <hyperlink ref="R47" r:id="rId46" display="mailto:prateekng1411@gmail.com" xr:uid="{22663FD1-0891-4855-98F9-3ED2A176AF0F}"/>
    <hyperlink ref="R48" r:id="rId47" display="mailto:info.kobid@gmail.com" xr:uid="{E1E8F160-F5E6-4D75-95A1-AB535F3F995B}"/>
    <hyperlink ref="R49" r:id="rId48" display="mailto:amargadge28@gmail.com" xr:uid="{55E0A8EC-73AA-4496-985C-D8DE87055D3F}"/>
    <hyperlink ref="R50" r:id="rId49" display="mailto:ahmedtauseef888@gmail.com" xr:uid="{B716004B-2D45-4C3F-9775-136DACBC93FD}"/>
    <hyperlink ref="R51" r:id="rId50" display="mailto:hunpru2@gmail.com" xr:uid="{C22A1BE1-1C7A-4077-9A12-409E028DE67E}"/>
    <hyperlink ref="R52" r:id="rId51" display="mailto:ca.jainshelly@gmail.com" xr:uid="{E76242FB-4CEC-4F08-A1E7-752555749C04}"/>
    <hyperlink ref="R53" r:id="rId52" display="mailto:pratyush.nagar@gmail.com" xr:uid="{ECB61539-3F23-4D44-B2BE-218025FFA8D0}"/>
    <hyperlink ref="R54" r:id="rId53" display="mailto:madhusudan.jodhwani@gmail.com" xr:uid="{C61CCFDD-B092-4E1A-9B6A-5E47C6879F90}"/>
    <hyperlink ref="R55" r:id="rId54" display="mailto:viratmuradia@gmail.com" xr:uid="{C6A5E95D-FF47-4AAB-BB1C-6F1364545838}"/>
    <hyperlink ref="R56" r:id="rId55" display="mailto:rohitpatel5012@gmail.com" xr:uid="{4476299A-954C-4BE9-8FB0-FA55568EC19E}"/>
    <hyperlink ref="R57" r:id="rId56" display="mailto:ashishkakria@gmail.com" xr:uid="{7BEE999F-967F-4C59-BF1C-EC49C5D49CFA}"/>
    <hyperlink ref="R58" r:id="rId57" display="mailto:veenukapoor8@gmail.com" xr:uid="{B035CBA2-A220-43D4-9ADA-BF286E67BA7C}"/>
    <hyperlink ref="R59" r:id="rId58" display="mailto:sathees121@gmail.com" xr:uid="{951C5FD7-87A0-48A4-BFC9-6D0138BA845F}"/>
    <hyperlink ref="R60" r:id="rId59" display="mailto:shivendu.vikramsingh93@gmail.com" xr:uid="{80AD9E19-4EA8-4C26-A3DC-90237B4B4B56}"/>
    <hyperlink ref="R61" r:id="rId60" display="mailto:kartic.portblair@gmail.com" xr:uid="{6B3C6C9A-7A44-42C6-A1C9-E95D75E255F7}"/>
    <hyperlink ref="R62" r:id="rId61" display="mailto:Animeshsh8819@gmail.com" xr:uid="{B994AC33-4B37-47CC-938F-0E4E966D20A7}"/>
    <hyperlink ref="R63" r:id="rId62" display="mailto:hccharan2021@gmail.com" xr:uid="{D97635FA-D528-41D4-BCB6-F88BDFE88850}"/>
    <hyperlink ref="R64" r:id="rId63" display="mailto:mohitagarwal111@gmail.com" xr:uid="{C4D855C0-AB94-4382-A35F-F9F2F4152521}"/>
    <hyperlink ref="R65" r:id="rId64" display="mailto:sshariq88@gmail.com" xr:uid="{E35BAA8C-A6DB-4573-916B-0AA0ED720999}"/>
    <hyperlink ref="R66" r:id="rId65" display="mailto:chandankmr5711@gmail.com" xr:uid="{90894FAF-0F5D-4534-A4CB-495BDD121743}"/>
    <hyperlink ref="R67" r:id="rId66" display="mailto:blnrhl@gmail.com" xr:uid="{0857088B-B500-418A-A41F-52A10F293B95}"/>
    <hyperlink ref="R68" r:id="rId67" display="mailto:varsha.thawani94@gmail.com" xr:uid="{10C0AFC5-B58D-4D8C-BC6C-B77914FDF3D0}"/>
    <hyperlink ref="R69" r:id="rId68" display="mailto:kanish.gupta.ind@gmail.com" xr:uid="{C82F00F4-CD68-4371-991D-06049EF5A87C}"/>
    <hyperlink ref="R70" r:id="rId69" display="mailto:s1234satyam@gmail.com" xr:uid="{08D1E914-3078-44AE-AD63-8D61867D6D68}"/>
    <hyperlink ref="R71" r:id="rId70" display="mailto:pankajdhaundiyalssb@gmail.com" xr:uid="{E349EEFA-B3A7-49C1-9292-CE7FAE9794E8}"/>
    <hyperlink ref="R72" r:id="rId71" display="mailto:kumari.pallavi0906@gmail.com" xr:uid="{B25A2AC7-E4C7-4AD7-B71E-0E2BCC4BCC3C}"/>
    <hyperlink ref="R73" r:id="rId72" display="mailto:kanika.mathur123@gmail.com" xr:uid="{0EECAA84-F7C3-407E-8130-F8B86016DACF}"/>
    <hyperlink ref="R74" r:id="rId73" display="mailto:matta.avinash182@yahoo.com" xr:uid="{1656D17E-C11C-4773-9384-6F6A391409C2}"/>
    <hyperlink ref="R75" r:id="rId74" display="mailto:ashish.gunwal1@gmail.com" xr:uid="{7B5B8812-150A-48E7-9778-C2961B4573B4}"/>
    <hyperlink ref="R76" r:id="rId75" display="mailto:sharma.aniket@live.com" xr:uid="{F5287CA4-0253-4CB4-BC38-3B4EE789FB52}"/>
    <hyperlink ref="R77" r:id="rId76" display="mailto:amitsharma.ds@gmail.com" xr:uid="{8B76ABBA-423C-44DB-8D73-D44A1C0ACF10}"/>
    <hyperlink ref="R78" r:id="rId77" display="mailto:almas.meets@gmail.com" xr:uid="{936BA9BC-B837-4020-B5C9-42F8E1D93076}"/>
    <hyperlink ref="R79" r:id="rId78" display="mailto:kanit.vidyasagar@gmail.com" xr:uid="{8F89FFC3-D6FC-4212-AECE-26EDC6C9BB26}"/>
    <hyperlink ref="R80" r:id="rId79" display="mailto:harshad.adll@gmail.com" xr:uid="{E9F4365B-F11B-4E21-852D-820624B44276}"/>
    <hyperlink ref="R81" r:id="rId80" display="mailto:ravneetsingh2010@live.in" xr:uid="{F8D4953C-6378-4D75-A653-73B1797211CC}"/>
    <hyperlink ref="R82" r:id="rId81" display="mailto:sariga295@gmail.com" xr:uid="{955BA05D-300C-4C0F-8E47-26F25F9B7AD4}"/>
    <hyperlink ref="R83" r:id="rId82" display="mailto:sariga295@gmail.com" xr:uid="{7706D37B-E50A-4E24-8DFC-3D259DAFCDAF}"/>
    <hyperlink ref="R84" r:id="rId83" display="mailto:ravindrakmr480@gmail.com" xr:uid="{FB73EB9A-4255-485C-9842-FB45AF1CA3A6}"/>
    <hyperlink ref="R85" r:id="rId84" display="mailto:ash.2jan@gmail.com" xr:uid="{84A8457F-951A-4601-8F94-A0FD8160AA1D}"/>
    <hyperlink ref="R86" r:id="rId85" display="mailto:riddhimamittal02@gmail.com" xr:uid="{EDD09BF1-48C2-41BE-BB82-0367FE7CBD05}"/>
    <hyperlink ref="R87" r:id="rId86" display="mailto:sandyrai1986@gmail.com" xr:uid="{D180D65E-798B-465C-AB7C-8BABF3FDE6AC}"/>
    <hyperlink ref="R88" r:id="rId87" display="mailto:prakash.alag@gmail.com" xr:uid="{7AA29DC6-827D-4ADF-935E-B46AD269F2A9}"/>
    <hyperlink ref="R89" r:id="rId88" display="mailto:mayankmohansrivastava@gmail.com" xr:uid="{AD58C5C8-4B64-4F6F-96F7-0EF89341C130}"/>
    <hyperlink ref="R90" r:id="rId89" display="mailto:kanika.mathur123@gmail.com" xr:uid="{97329570-1463-44AD-B410-7DCDA2C89627}"/>
    <hyperlink ref="R91" r:id="rId90" display="mailto:www_harshvardhan@hotmail.com" xr:uid="{3F063C6A-552F-4FAD-9D63-FE56B0D08E1A}"/>
    <hyperlink ref="R92" r:id="rId91" display="mailto:prince.wadhwa@yahoo.com" xr:uid="{A5D06C07-9655-4EAB-948A-095C584DB3C9}"/>
    <hyperlink ref="R93" r:id="rId92" display="mailto:dharsan.valoor@gmail.com" xr:uid="{DC58D268-AFD0-41AA-9073-0761C0199233}"/>
    <hyperlink ref="R94" r:id="rId93" display="mailto:kkumaramit87@gmail.com" xr:uid="{08CE5631-1706-4ACA-B867-4BE43AD03F9B}"/>
    <hyperlink ref="R95" r:id="rId94" display="mailto:kavitapayal02@gmail.com" xr:uid="{4EA2E109-A429-4E0E-94DA-7E3E72E02231}"/>
    <hyperlink ref="R96" r:id="rId95" display="mailto:veena1418@gmail.com" xr:uid="{AC4B622F-898C-40BD-8160-8AE7CDE362CF}"/>
    <hyperlink ref="R97" r:id="rId96" display="mailto:casumitsharma@yahoo.com" xr:uid="{63B490A6-6477-4839-8500-B17D7A9F68E9}"/>
    <hyperlink ref="R98" r:id="rId97" display="mailto:cavinaygarg91@gmail.com" xr:uid="{89F776C7-02EA-48A9-B0C5-DB258FEB4F16}"/>
    <hyperlink ref="R99" r:id="rId98" display="mailto:richarashmi.as@gmail.com" xr:uid="{1BCC68A6-C4A6-401A-870A-2BF6ADC34C45}"/>
    <hyperlink ref="R100" r:id="rId99" display="mailto:amitjain2k@yahoo.com" xr:uid="{344CB3BF-0D33-4307-9690-1A71F988990F}"/>
    <hyperlink ref="R101" r:id="rId100" display="mailto:jasrotianitin@gmail.com" xr:uid="{D4A078C2-B27D-4D74-A4D4-38D1EFD8A0AA}"/>
    <hyperlink ref="R102" r:id="rId101" display="mailto:abhimarda_06@yahoo.co.in" xr:uid="{BC491383-3FC8-433A-85CE-8AC752C132E8}"/>
    <hyperlink ref="R103" r:id="rId102" display="mailto:sumit.chhabra14@gmail.com" xr:uid="{42AD9742-9BDB-42D2-BA33-B0205D4CF5D6}"/>
    <hyperlink ref="R104" r:id="rId103" display="mailto:shantanu.v.maddy@gmail.com" xr:uid="{53401D03-9CBD-484C-9BB1-EF381710BDE8}"/>
    <hyperlink ref="R105" r:id="rId104" display="mailto:mohitgulati029@gmail.com" xr:uid="{D6EEBE70-8F42-47E1-A4F7-7E6272B34FBA}"/>
  </hyperlinks>
  <pageMargins left="0.7" right="0.7" top="0.75" bottom="0.75" header="0.3" footer="0.3"/>
  <pageSetup orientation="portrait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2021-08-04T12:00:26Z</dcterms:modified>
</cp:coreProperties>
</file>