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2993986-37CE-4699-ACEB-CFEDC0B9C472}" xr6:coauthVersionLast="47" xr6:coauthVersionMax="47" xr10:uidLastSave="{00000000-0000-0000-0000-000000000000}"/>
  <bookViews>
    <workbookView xWindow="-120" yWindow="-120" windowWidth="20730" windowHeight="11160" xr2:uid="{883AEBED-C7E8-4481-86D5-3F5AD5BF9468}"/>
  </bookViews>
  <sheets>
    <sheet name="Sheet1" sheetId="1" r:id="rId1"/>
  </sheets>
  <definedNames>
    <definedName name="_xlnm._FilterDatabase" localSheetId="0" hidden="1">Sheet1!$AH$1:$AH$24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1" l="1"/>
  <c r="AP2" i="1"/>
  <c r="AO2" i="1"/>
  <c r="AR5" i="1"/>
  <c r="AR8" i="1"/>
  <c r="AR10" i="1"/>
  <c r="AQ3" i="1"/>
  <c r="AQ4" i="1"/>
  <c r="AQ5" i="1"/>
  <c r="AQ6" i="1"/>
  <c r="AQ7" i="1"/>
  <c r="AQ8" i="1"/>
  <c r="AQ9" i="1"/>
  <c r="AQ10" i="1"/>
  <c r="AP3" i="1"/>
  <c r="AP4" i="1"/>
  <c r="AP5" i="1"/>
  <c r="AP6" i="1"/>
  <c r="AP7" i="1"/>
  <c r="AP8" i="1"/>
  <c r="AP9" i="1"/>
  <c r="AP10" i="1"/>
  <c r="AO3" i="1"/>
  <c r="AR3" i="1" s="1"/>
  <c r="AO4" i="1"/>
  <c r="AR4" i="1" s="1"/>
  <c r="AO5" i="1"/>
  <c r="AO8" i="1"/>
  <c r="AO9" i="1"/>
  <c r="AR9" i="1" s="1"/>
  <c r="AO10" i="1"/>
  <c r="AN3" i="1"/>
  <c r="AN4" i="1"/>
  <c r="AN5" i="1"/>
  <c r="AN6" i="1"/>
  <c r="AO6" i="1" s="1"/>
  <c r="AR6" i="1" s="1"/>
  <c r="AN7" i="1"/>
  <c r="AO7" i="1" s="1"/>
  <c r="AN8" i="1"/>
  <c r="AN9" i="1"/>
  <c r="AN10" i="1"/>
  <c r="AN2" i="1"/>
</calcChain>
</file>

<file path=xl/sharedStrings.xml><?xml version="1.0" encoding="utf-8"?>
<sst xmlns="http://schemas.openxmlformats.org/spreadsheetml/2006/main" count="234" uniqueCount="130">
  <si>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</si>
  <si>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</si>
  <si>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</si>
  <si>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</si>
  <si>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</si>
  <si>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</si>
  <si>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</si>
  <si>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</si>
  <si>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</si>
  <si>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</si>
  <si>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</si>
  <si>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</si>
  <si>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</si>
  <si>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</si>
  <si>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</si>
  <si>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</si>
  <si>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</si>
  <si>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</si>
  <si>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</si>
  <si>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</si>
  <si>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</si>
  <si>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</si>
  <si>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</si>
  <si>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</si>
  <si>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</si>
  <si>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</si>
  <si>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</si>
  <si>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</si>
  <si>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</si>
  <si>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</si>
  <si>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</si>
  <si>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</si>
  <si>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</si>
  <si>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</si>
  <si>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</si>
  <si>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Datacore</t>
  </si>
  <si>
    <t>Rashmme</t>
  </si>
  <si>
    <t>Naukri</t>
  </si>
  <si>
    <t>Technology</t>
  </si>
  <si>
    <t>Bangalore</t>
  </si>
  <si>
    <t>Offered</t>
  </si>
  <si>
    <t>Talib</t>
  </si>
  <si>
    <t>Bengaluru</t>
  </si>
  <si>
    <t>Developer</t>
  </si>
  <si>
    <t>SDET</t>
  </si>
  <si>
    <t>Negative Conversion</t>
  </si>
  <si>
    <t>Positive Conversion</t>
  </si>
  <si>
    <t>S no.</t>
  </si>
  <si>
    <t>Document Status</t>
  </si>
  <si>
    <t>R Acceptance Date</t>
  </si>
  <si>
    <t>Resignation Aging</t>
  </si>
  <si>
    <t>Last update/revert</t>
  </si>
  <si>
    <t>Jasmin</t>
  </si>
  <si>
    <t>DataCore</t>
  </si>
  <si>
    <t>Automation testing</t>
  </si>
  <si>
    <t>Deepshikha Singh</t>
  </si>
  <si>
    <t>Calsoft</t>
  </si>
  <si>
    <t>shikhasingh2802@gmail.com</t>
  </si>
  <si>
    <t>Junior</t>
  </si>
  <si>
    <t>Completed</t>
  </si>
  <si>
    <t>continuing with current organization</t>
  </si>
  <si>
    <t>Red</t>
  </si>
  <si>
    <t>Kashish/ 20May</t>
  </si>
  <si>
    <t>Arsh</t>
  </si>
  <si>
    <t xml:space="preserve">Automation </t>
  </si>
  <si>
    <t>Satish n jr</t>
  </si>
  <si>
    <t>Komprise Data</t>
  </si>
  <si>
    <t>sathishnjr@gmail.com</t>
  </si>
  <si>
    <t>Middle</t>
  </si>
  <si>
    <t>Resignation Accepted</t>
  </si>
  <si>
    <t>Passed</t>
  </si>
  <si>
    <t>Green</t>
  </si>
  <si>
    <t xml:space="preserve">Arsh/31-May </t>
  </si>
  <si>
    <t>Salesforce</t>
  </si>
  <si>
    <t>Monapati</t>
  </si>
  <si>
    <t>Tavant</t>
  </si>
  <si>
    <t>nmonapati@gmail.com</t>
  </si>
  <si>
    <t>Monapati has declined the offer as his current company has retained him.</t>
  </si>
  <si>
    <t>Monday, June 28, 2021</t>
  </si>
  <si>
    <t>Kashish/ 20-May</t>
  </si>
  <si>
    <t>Bhanu Prakash Jain</t>
  </si>
  <si>
    <t>PWC</t>
  </si>
  <si>
    <t>erbhanujain@gmail.com</t>
  </si>
  <si>
    <t>decline offer</t>
  </si>
  <si>
    <t>Yellow</t>
  </si>
  <si>
    <t>Wednesday, July 7, 2021</t>
  </si>
  <si>
    <t>ayushi/2july</t>
  </si>
  <si>
    <t>Anmol</t>
  </si>
  <si>
    <t>Windows application</t>
  </si>
  <si>
    <t>IT-Infra</t>
  </si>
  <si>
    <t>Ashik Thomos</t>
  </si>
  <si>
    <t>Vera Security</t>
  </si>
  <si>
    <t>ashikthomas0@gmail.com</t>
  </si>
  <si>
    <t>Senior</t>
  </si>
  <si>
    <t>negative Conversion</t>
  </si>
  <si>
    <t>got an offer of 17 LPA -15 LPA fixed + 2 LPA variable from Wipro during the interview process with IG and she is asking for 17 LPA fixed.</t>
  </si>
  <si>
    <t>anmol/27-may</t>
  </si>
  <si>
    <t>Automation Testing</t>
  </si>
  <si>
    <t>Dushyant Kumar Gaur</t>
  </si>
  <si>
    <t>Epsilon</t>
  </si>
  <si>
    <t>1992dushyant21@gmail.com</t>
  </si>
  <si>
    <t>declined the offer due to budget constraint.</t>
  </si>
  <si>
    <t>Thursday, June 17, 2021</t>
  </si>
  <si>
    <t>Prashant/ 21-May</t>
  </si>
  <si>
    <t>Developer/ Integration</t>
  </si>
  <si>
    <t>Tapan Kumar Pradhan</t>
  </si>
  <si>
    <t>Accion Labs</t>
  </si>
  <si>
    <t>tkpradhan87@gmail.com</t>
  </si>
  <si>
    <t>not answering calls</t>
  </si>
  <si>
    <t>Monday, August 2, 2021</t>
  </si>
  <si>
    <t xml:space="preserve">Talib/30-Jul </t>
  </si>
  <si>
    <t>Raghunath</t>
  </si>
  <si>
    <t>Allegis services Pvt Ltd</t>
  </si>
  <si>
    <t>raghunath_nayak@yahoo.com</t>
  </si>
  <si>
    <t>offered</t>
  </si>
  <si>
    <t>immediate</t>
  </si>
  <si>
    <t>Yes</t>
  </si>
  <si>
    <t>Anmol/25-May</t>
  </si>
  <si>
    <t>QA</t>
  </si>
  <si>
    <t>Sarabjeet Singh</t>
  </si>
  <si>
    <t>Pramati Technolgies</t>
  </si>
  <si>
    <t>sarabjeetforhire@gmail.com</t>
  </si>
  <si>
    <t>offer withdrawn.</t>
  </si>
  <si>
    <t>Monday, August 9, 2021</t>
  </si>
  <si>
    <t>ayushi/23july</t>
  </si>
  <si>
    <t>lat</t>
  </si>
  <si>
    <t>lon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</si>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</sst>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 mmmm\ yyyy;@"/>
    <numFmt numFmtId="165" formatCode="0.0000"/>
    <numFmt numFmtId="166" formatCode="yyyy/mm/dd;@"/>
    <numFmt numFmtId="167" formatCode="m/d;@"/>
  </numFmts>
  <fonts count="13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1" xfId="1" applyBorder="1"/>
    <xf numFmtId="0" fontId="4" fillId="7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13" borderId="5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0" fontId="12" fillId="0" borderId="4" xfId="0" applyFont="1" applyBorder="1" applyAlignment="1">
      <alignment horizontal="left"/>
    </xf>
    <xf numFmtId="0" fontId="12" fillId="0" borderId="4" xfId="0" applyFont="1" applyBorder="1"/>
    <xf numFmtId="0" fontId="5" fillId="1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ghunath_nayak@yahoo.com" TargetMode="External"/><Relationship Id="rId3" Type="http://schemas.openxmlformats.org/officeDocument/2006/relationships/hyperlink" Target="mailto:nmonapati@gmail.com" TargetMode="External"/><Relationship Id="rId7" Type="http://schemas.openxmlformats.org/officeDocument/2006/relationships/hyperlink" Target="mailto:tkpradhan87@gmail.com" TargetMode="External"/><Relationship Id="rId2" Type="http://schemas.openxmlformats.org/officeDocument/2006/relationships/hyperlink" Target="mailto:sathishnjr@gmail.com" TargetMode="External"/><Relationship Id="rId1" Type="http://schemas.openxmlformats.org/officeDocument/2006/relationships/hyperlink" Target="mailto:shikhasingh2802@gmail.com" TargetMode="External"/><Relationship Id="rId6" Type="http://schemas.openxmlformats.org/officeDocument/2006/relationships/hyperlink" Target="mailto:1992dushyant21@gmail.com" TargetMode="External"/><Relationship Id="rId5" Type="http://schemas.openxmlformats.org/officeDocument/2006/relationships/hyperlink" Target="mailto:ashikthomas0@gmail.com" TargetMode="External"/><Relationship Id="rId4" Type="http://schemas.openxmlformats.org/officeDocument/2006/relationships/hyperlink" Target="mailto:erbhanujain@gmail.com" TargetMode="External"/><Relationship Id="rId9" Type="http://schemas.openxmlformats.org/officeDocument/2006/relationships/hyperlink" Target="mailto:sarabjeetforhir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B5DA-2FAF-4DA6-B7E9-6D8BB462BCAF}">
  <dimension ref="A1:AR24"/>
  <sheetViews>
    <sheetView tabSelected="1" topLeftCell="AC1" workbookViewId="0">
      <selection activeCell="AI18" sqref="AI18"/>
    </sheetView>
  </sheetViews>
  <sheetFormatPr defaultRowHeight="15"/>
  <cols>
    <col min="7" max="7" width="11.140625" customWidth="1"/>
    <col min="8" max="8" width="15.140625" customWidth="1"/>
    <col min="25" max="25" width="12.42578125" customWidth="1"/>
    <col min="27" max="27" width="11.5703125" customWidth="1"/>
    <col min="28" max="28" width="11.7109375" customWidth="1"/>
    <col min="29" max="29" width="17.140625" customWidth="1"/>
    <col min="30" max="30" width="10.85546875" customWidth="1"/>
    <col min="31" max="31" width="13.42578125" customWidth="1"/>
    <col min="33" max="33" width="10.140625" bestFit="1" customWidth="1"/>
    <col min="34" max="34" width="18.5703125" customWidth="1"/>
    <col min="35" max="35" width="10.42578125" bestFit="1" customWidth="1"/>
    <col min="37" max="37" width="10.140625" style="48" bestFit="1" customWidth="1"/>
    <col min="40" max="40" width="13.28515625" customWidth="1"/>
    <col min="41" max="41" width="10.42578125" bestFit="1" customWidth="1"/>
    <col min="42" max="42" width="11.85546875" customWidth="1"/>
    <col min="44" max="44" width="12.28515625" customWidth="1"/>
  </cols>
  <sheetData>
    <row r="1" spans="1:44" ht="25.5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44" t="s">
        <v>125</v>
      </c>
      <c r="M1" s="44" t="s">
        <v>126</v>
      </c>
      <c r="N1" s="1" t="s">
        <v>10</v>
      </c>
      <c r="O1" s="1" t="s">
        <v>127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48</v>
      </c>
      <c r="AA1" s="1" t="s">
        <v>21</v>
      </c>
      <c r="AB1" s="3" t="s">
        <v>23</v>
      </c>
      <c r="AC1" s="16" t="s">
        <v>22</v>
      </c>
      <c r="AD1" s="3" t="s">
        <v>24</v>
      </c>
      <c r="AE1" s="1" t="s">
        <v>49</v>
      </c>
      <c r="AF1" s="1" t="s">
        <v>50</v>
      </c>
      <c r="AG1" s="1" t="s">
        <v>25</v>
      </c>
      <c r="AH1" s="17" t="s">
        <v>26</v>
      </c>
      <c r="AI1" s="18" t="s">
        <v>27</v>
      </c>
      <c r="AJ1" s="19" t="s">
        <v>28</v>
      </c>
      <c r="AK1" s="46" t="s">
        <v>29</v>
      </c>
      <c r="AL1" s="20" t="s">
        <v>30</v>
      </c>
      <c r="AM1" s="21" t="s">
        <v>51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2">
        <v>65</v>
      </c>
      <c r="B2" s="7" t="s">
        <v>52</v>
      </c>
      <c r="C2" s="7" t="s">
        <v>41</v>
      </c>
      <c r="D2" s="7" t="s">
        <v>53</v>
      </c>
      <c r="E2" s="7" t="s">
        <v>36</v>
      </c>
      <c r="F2" s="22" t="s">
        <v>37</v>
      </c>
      <c r="G2" s="8">
        <v>44286</v>
      </c>
      <c r="H2" s="7" t="s">
        <v>44</v>
      </c>
      <c r="I2" s="7" t="s">
        <v>54</v>
      </c>
      <c r="J2" s="6" t="s">
        <v>38</v>
      </c>
      <c r="K2" s="6" t="s">
        <v>39</v>
      </c>
      <c r="L2">
        <v>12.9716</v>
      </c>
      <c r="M2">
        <v>77.5946</v>
      </c>
      <c r="N2" s="7" t="s">
        <v>55</v>
      </c>
      <c r="O2" t="s">
        <v>128</v>
      </c>
      <c r="P2" s="7" t="s">
        <v>56</v>
      </c>
      <c r="Q2" s="23">
        <v>8604941760</v>
      </c>
      <c r="R2" s="14" t="s">
        <v>57</v>
      </c>
      <c r="S2" s="7">
        <v>5</v>
      </c>
      <c r="T2" s="7">
        <v>60</v>
      </c>
      <c r="U2" s="7">
        <v>1200000</v>
      </c>
      <c r="V2" s="22">
        <v>2100000</v>
      </c>
      <c r="W2" s="22">
        <v>147000</v>
      </c>
      <c r="X2" s="22" t="s">
        <v>58</v>
      </c>
      <c r="Y2" s="8">
        <v>44307</v>
      </c>
      <c r="Z2" s="22" t="s">
        <v>59</v>
      </c>
      <c r="AA2" s="8">
        <v>44310</v>
      </c>
      <c r="AB2" s="22"/>
      <c r="AC2" s="24" t="s">
        <v>45</v>
      </c>
      <c r="AD2" s="22"/>
      <c r="AE2" s="22"/>
      <c r="AF2" s="25">
        <v>44412</v>
      </c>
      <c r="AG2" s="22"/>
      <c r="AH2" s="26"/>
      <c r="AI2" s="27" t="s">
        <v>60</v>
      </c>
      <c r="AJ2" s="28" t="s">
        <v>61</v>
      </c>
      <c r="AK2" s="47"/>
      <c r="AL2" s="29"/>
      <c r="AM2" s="27" t="s">
        <v>62</v>
      </c>
      <c r="AN2">
        <f>AL2</f>
        <v>0</v>
      </c>
      <c r="AO2" t="b">
        <f>IF(AN2="Negative Conversion","NA",(IF(AN2="Pending Conversion","NA",(IF(AN2="Positive Conversion", AK2)))))</f>
        <v>0</v>
      </c>
      <c r="AP2">
        <f>Y2-G2</f>
        <v>21</v>
      </c>
      <c r="AQ2" t="str">
        <f>IF(AC2="Negative Conversion", "NA",AB2-Y2)</f>
        <v>NA</v>
      </c>
      <c r="AR2" s="48"/>
    </row>
    <row r="3" spans="1:44" ht="30">
      <c r="A3" s="22">
        <v>66</v>
      </c>
      <c r="B3" s="7" t="s">
        <v>63</v>
      </c>
      <c r="C3" s="7" t="s">
        <v>41</v>
      </c>
      <c r="D3" s="7" t="s">
        <v>53</v>
      </c>
      <c r="E3" s="7" t="s">
        <v>36</v>
      </c>
      <c r="F3" s="22" t="s">
        <v>37</v>
      </c>
      <c r="G3" s="8">
        <v>44291</v>
      </c>
      <c r="H3" s="7" t="s">
        <v>64</v>
      </c>
      <c r="I3" s="7" t="s">
        <v>44</v>
      </c>
      <c r="J3" s="6" t="s">
        <v>38</v>
      </c>
      <c r="K3" s="6" t="s">
        <v>42</v>
      </c>
      <c r="L3">
        <v>12.9716</v>
      </c>
      <c r="M3">
        <v>77.5946</v>
      </c>
      <c r="N3" s="7" t="s">
        <v>65</v>
      </c>
      <c r="O3" t="s">
        <v>129</v>
      </c>
      <c r="P3" s="7" t="s">
        <v>66</v>
      </c>
      <c r="Q3" s="23">
        <v>9164945926</v>
      </c>
      <c r="R3" s="14" t="s">
        <v>67</v>
      </c>
      <c r="S3" s="7">
        <v>3</v>
      </c>
      <c r="T3" s="7">
        <v>30</v>
      </c>
      <c r="U3" s="7">
        <v>1675000</v>
      </c>
      <c r="V3" s="22">
        <v>2200000</v>
      </c>
      <c r="W3" s="22">
        <v>154000</v>
      </c>
      <c r="X3" s="22" t="s">
        <v>68</v>
      </c>
      <c r="Y3" s="8">
        <v>44307</v>
      </c>
      <c r="Z3" s="22" t="s">
        <v>59</v>
      </c>
      <c r="AA3" s="8">
        <v>44307</v>
      </c>
      <c r="AB3" s="30">
        <v>44307</v>
      </c>
      <c r="AC3" s="31" t="s">
        <v>40</v>
      </c>
      <c r="AD3" s="30">
        <v>44314</v>
      </c>
      <c r="AE3" s="30">
        <v>44315</v>
      </c>
      <c r="AF3" s="32" t="s">
        <v>69</v>
      </c>
      <c r="AG3" s="33" t="s">
        <v>70</v>
      </c>
      <c r="AH3" s="34">
        <v>44344</v>
      </c>
      <c r="AI3" s="35"/>
      <c r="AJ3" s="36" t="s">
        <v>71</v>
      </c>
      <c r="AK3" s="45">
        <v>44348</v>
      </c>
      <c r="AL3" s="37" t="s">
        <v>46</v>
      </c>
      <c r="AM3" s="38" t="s">
        <v>72</v>
      </c>
      <c r="AN3" t="str">
        <f t="shared" ref="AN3:AN10" si="0">AL3</f>
        <v>Positive Conversion</v>
      </c>
      <c r="AO3" s="12">
        <f t="shared" ref="AO3:AO10" si="1">IF(AN3="Negative Conversion","NA",(IF(AN3="Pending Conversion","NA",(IF(AN3="Positive Conversion", AK3)))))</f>
        <v>44348</v>
      </c>
      <c r="AP3">
        <f t="shared" ref="AP3:AP10" si="2">Y3-G3</f>
        <v>16</v>
      </c>
      <c r="AQ3">
        <f t="shared" ref="AQ3:AQ10" si="3">IF(AC3="Negative Conversion", "NA",AB3-Y3)</f>
        <v>0</v>
      </c>
      <c r="AR3">
        <f t="shared" ref="AR3:AR10" si="4">IF(AO3="NA", "NA", AO3-AA3)</f>
        <v>41</v>
      </c>
    </row>
    <row r="4" spans="1:44">
      <c r="A4" s="22">
        <v>73</v>
      </c>
      <c r="B4" s="7" t="s">
        <v>52</v>
      </c>
      <c r="C4" s="7" t="s">
        <v>41</v>
      </c>
      <c r="D4" s="7" t="s">
        <v>53</v>
      </c>
      <c r="E4" s="7" t="s">
        <v>36</v>
      </c>
      <c r="F4" s="22" t="s">
        <v>37</v>
      </c>
      <c r="G4" s="8">
        <v>44300</v>
      </c>
      <c r="H4" s="7" t="s">
        <v>73</v>
      </c>
      <c r="I4" s="7" t="s">
        <v>43</v>
      </c>
      <c r="J4" s="6" t="s">
        <v>38</v>
      </c>
      <c r="K4" s="6" t="s">
        <v>39</v>
      </c>
      <c r="L4">
        <v>12.9716</v>
      </c>
      <c r="M4">
        <v>77.5946</v>
      </c>
      <c r="N4" s="7" t="s">
        <v>74</v>
      </c>
      <c r="O4" t="s">
        <v>128</v>
      </c>
      <c r="P4" s="7" t="s">
        <v>75</v>
      </c>
      <c r="Q4" s="23">
        <v>9923084263</v>
      </c>
      <c r="R4" s="14" t="s">
        <v>76</v>
      </c>
      <c r="S4" s="7">
        <v>8.1</v>
      </c>
      <c r="T4" s="7">
        <v>60</v>
      </c>
      <c r="U4" s="7">
        <v>3000000</v>
      </c>
      <c r="V4" s="22">
        <v>3700000</v>
      </c>
      <c r="W4" s="22">
        <v>259000</v>
      </c>
      <c r="X4" s="22" t="s">
        <v>68</v>
      </c>
      <c r="Y4" s="8">
        <v>44312</v>
      </c>
      <c r="Z4" s="22" t="s">
        <v>59</v>
      </c>
      <c r="AA4" s="8">
        <v>44312</v>
      </c>
      <c r="AB4" s="30">
        <v>44313</v>
      </c>
      <c r="AC4" s="31" t="s">
        <v>40</v>
      </c>
      <c r="AD4" s="30">
        <v>44315</v>
      </c>
      <c r="AE4" s="30">
        <v>44315</v>
      </c>
      <c r="AF4" s="32" t="s">
        <v>69</v>
      </c>
      <c r="AG4" s="22"/>
      <c r="AH4" s="34">
        <v>44375</v>
      </c>
      <c r="AI4" s="39" t="s">
        <v>77</v>
      </c>
      <c r="AJ4" s="28" t="s">
        <v>61</v>
      </c>
      <c r="AK4" s="47" t="s">
        <v>78</v>
      </c>
      <c r="AL4" s="29" t="s">
        <v>45</v>
      </c>
      <c r="AM4" s="27" t="s">
        <v>79</v>
      </c>
      <c r="AN4" t="str">
        <f t="shared" si="0"/>
        <v>Negative Conversion</v>
      </c>
      <c r="AO4" t="str">
        <f t="shared" si="1"/>
        <v>NA</v>
      </c>
      <c r="AP4">
        <f t="shared" si="2"/>
        <v>12</v>
      </c>
      <c r="AQ4">
        <f t="shared" si="3"/>
        <v>1</v>
      </c>
      <c r="AR4" t="str">
        <f t="shared" si="4"/>
        <v>NA</v>
      </c>
    </row>
    <row r="5" spans="1:44">
      <c r="A5" s="22">
        <v>83</v>
      </c>
      <c r="B5" s="7" t="s">
        <v>52</v>
      </c>
      <c r="C5" s="7" t="s">
        <v>41</v>
      </c>
      <c r="D5" s="7" t="s">
        <v>53</v>
      </c>
      <c r="E5" s="7" t="s">
        <v>36</v>
      </c>
      <c r="F5" s="22" t="s">
        <v>37</v>
      </c>
      <c r="G5" s="8">
        <v>44299</v>
      </c>
      <c r="H5" s="7" t="s">
        <v>73</v>
      </c>
      <c r="I5" s="7" t="s">
        <v>43</v>
      </c>
      <c r="J5" s="6" t="s">
        <v>38</v>
      </c>
      <c r="K5" s="6" t="s">
        <v>39</v>
      </c>
      <c r="L5">
        <v>12.9716</v>
      </c>
      <c r="M5">
        <v>77.5946</v>
      </c>
      <c r="N5" s="7" t="s">
        <v>80</v>
      </c>
      <c r="O5" t="s">
        <v>129</v>
      </c>
      <c r="P5" s="7" t="s">
        <v>81</v>
      </c>
      <c r="Q5" s="23">
        <v>9158853854</v>
      </c>
      <c r="R5" s="14" t="s">
        <v>82</v>
      </c>
      <c r="S5" s="7">
        <v>12</v>
      </c>
      <c r="T5" s="7">
        <v>60</v>
      </c>
      <c r="U5" s="7">
        <v>2500000</v>
      </c>
      <c r="V5" s="22">
        <v>3400000</v>
      </c>
      <c r="W5" s="22">
        <v>238000</v>
      </c>
      <c r="X5" s="22" t="s">
        <v>68</v>
      </c>
      <c r="Y5" s="8">
        <v>44319</v>
      </c>
      <c r="Z5" s="22" t="s">
        <v>59</v>
      </c>
      <c r="AA5" s="8">
        <v>44322</v>
      </c>
      <c r="AB5" s="30">
        <v>44322</v>
      </c>
      <c r="AC5" s="31" t="s">
        <v>40</v>
      </c>
      <c r="AD5" s="30">
        <v>44323</v>
      </c>
      <c r="AE5" s="30">
        <v>44323</v>
      </c>
      <c r="AF5" s="32" t="s">
        <v>69</v>
      </c>
      <c r="AG5" s="22"/>
      <c r="AH5" s="34">
        <v>44383</v>
      </c>
      <c r="AI5" s="40" t="s">
        <v>83</v>
      </c>
      <c r="AJ5" s="41" t="s">
        <v>84</v>
      </c>
      <c r="AK5" s="47" t="s">
        <v>85</v>
      </c>
      <c r="AL5" s="29" t="s">
        <v>45</v>
      </c>
      <c r="AM5" s="27" t="s">
        <v>86</v>
      </c>
      <c r="AN5" t="str">
        <f t="shared" si="0"/>
        <v>Negative Conversion</v>
      </c>
      <c r="AO5" t="str">
        <f t="shared" si="1"/>
        <v>NA</v>
      </c>
      <c r="AP5">
        <f t="shared" si="2"/>
        <v>20</v>
      </c>
      <c r="AQ5">
        <f t="shared" si="3"/>
        <v>3</v>
      </c>
      <c r="AR5" t="str">
        <f t="shared" si="4"/>
        <v>NA</v>
      </c>
    </row>
    <row r="6" spans="1:44">
      <c r="A6" s="22">
        <v>103</v>
      </c>
      <c r="B6" s="7" t="s">
        <v>87</v>
      </c>
      <c r="C6" s="7" t="s">
        <v>41</v>
      </c>
      <c r="D6" s="7" t="s">
        <v>35</v>
      </c>
      <c r="E6" s="7" t="s">
        <v>36</v>
      </c>
      <c r="F6" s="22" t="s">
        <v>37</v>
      </c>
      <c r="G6" s="8">
        <v>44321</v>
      </c>
      <c r="H6" s="7" t="s">
        <v>88</v>
      </c>
      <c r="I6" s="7" t="s">
        <v>43</v>
      </c>
      <c r="J6" s="6" t="s">
        <v>89</v>
      </c>
      <c r="K6" s="6" t="s">
        <v>39</v>
      </c>
      <c r="L6">
        <v>12.9716</v>
      </c>
      <c r="M6">
        <v>77.5946</v>
      </c>
      <c r="N6" s="7" t="s">
        <v>90</v>
      </c>
      <c r="O6" t="s">
        <v>129</v>
      </c>
      <c r="P6" s="7" t="s">
        <v>91</v>
      </c>
      <c r="Q6" s="23">
        <v>8050000850</v>
      </c>
      <c r="R6" s="14" t="s">
        <v>92</v>
      </c>
      <c r="S6" s="7">
        <v>9</v>
      </c>
      <c r="T6" s="7">
        <v>30</v>
      </c>
      <c r="U6" s="7">
        <v>3600000</v>
      </c>
      <c r="V6" s="22"/>
      <c r="W6" s="22">
        <v>0</v>
      </c>
      <c r="X6" s="22" t="s">
        <v>93</v>
      </c>
      <c r="Y6" s="8">
        <v>44329</v>
      </c>
      <c r="Z6" s="22" t="s">
        <v>59</v>
      </c>
      <c r="AA6" s="7"/>
      <c r="AB6" s="22"/>
      <c r="AC6" s="24" t="s">
        <v>94</v>
      </c>
      <c r="AD6" s="22"/>
      <c r="AE6" s="22"/>
      <c r="AF6" s="25">
        <v>44412</v>
      </c>
      <c r="AG6" s="22"/>
      <c r="AH6" s="26"/>
      <c r="AI6" s="40" t="s">
        <v>95</v>
      </c>
      <c r="AJ6" s="28" t="s">
        <v>61</v>
      </c>
      <c r="AK6" s="47"/>
      <c r="AL6" s="29"/>
      <c r="AM6" s="27" t="s">
        <v>96</v>
      </c>
      <c r="AN6">
        <f t="shared" si="0"/>
        <v>0</v>
      </c>
      <c r="AO6" t="b">
        <f t="shared" si="1"/>
        <v>0</v>
      </c>
      <c r="AP6">
        <f t="shared" si="2"/>
        <v>8</v>
      </c>
      <c r="AQ6" t="str">
        <f t="shared" si="3"/>
        <v>NA</v>
      </c>
      <c r="AR6">
        <f t="shared" si="4"/>
        <v>0</v>
      </c>
    </row>
    <row r="7" spans="1:44">
      <c r="A7" s="22">
        <v>110</v>
      </c>
      <c r="B7" s="7" t="s">
        <v>63</v>
      </c>
      <c r="C7" s="7" t="s">
        <v>41</v>
      </c>
      <c r="D7" s="7" t="s">
        <v>35</v>
      </c>
      <c r="E7" s="7" t="s">
        <v>36</v>
      </c>
      <c r="F7" s="22" t="s">
        <v>37</v>
      </c>
      <c r="G7" s="8">
        <v>44285</v>
      </c>
      <c r="H7" s="7" t="s">
        <v>97</v>
      </c>
      <c r="I7" s="7" t="s">
        <v>44</v>
      </c>
      <c r="J7" s="6" t="s">
        <v>38</v>
      </c>
      <c r="K7" s="6" t="s">
        <v>39</v>
      </c>
      <c r="L7">
        <v>12.9716</v>
      </c>
      <c r="M7">
        <v>77.5946</v>
      </c>
      <c r="N7" s="7" t="s">
        <v>98</v>
      </c>
      <c r="O7" t="s">
        <v>129</v>
      </c>
      <c r="P7" s="7" t="s">
        <v>99</v>
      </c>
      <c r="Q7" s="23">
        <v>7022383593</v>
      </c>
      <c r="R7" s="14" t="s">
        <v>100</v>
      </c>
      <c r="S7" s="7">
        <v>4.5</v>
      </c>
      <c r="T7" s="7">
        <v>45</v>
      </c>
      <c r="U7" s="7">
        <v>1470000</v>
      </c>
      <c r="V7" s="7">
        <v>2200000</v>
      </c>
      <c r="W7" s="22">
        <v>154000</v>
      </c>
      <c r="X7" s="22" t="s">
        <v>58</v>
      </c>
      <c r="Y7" s="8">
        <v>44333</v>
      </c>
      <c r="Z7" s="22" t="s">
        <v>59</v>
      </c>
      <c r="AA7" s="8">
        <v>44333</v>
      </c>
      <c r="AB7" s="22"/>
      <c r="AC7" s="24" t="s">
        <v>45</v>
      </c>
      <c r="AD7" s="22"/>
      <c r="AE7" s="22"/>
      <c r="AF7" s="25">
        <v>44412</v>
      </c>
      <c r="AG7" s="22"/>
      <c r="AH7" s="26"/>
      <c r="AI7" s="27" t="s">
        <v>101</v>
      </c>
      <c r="AJ7" s="28" t="s">
        <v>61</v>
      </c>
      <c r="AK7" s="47" t="s">
        <v>102</v>
      </c>
      <c r="AL7" s="29"/>
      <c r="AM7" s="42" t="s">
        <v>103</v>
      </c>
      <c r="AN7">
        <f t="shared" si="0"/>
        <v>0</v>
      </c>
      <c r="AO7" t="b">
        <f t="shared" si="1"/>
        <v>0</v>
      </c>
      <c r="AP7">
        <f t="shared" si="2"/>
        <v>48</v>
      </c>
      <c r="AQ7" t="str">
        <f t="shared" si="3"/>
        <v>NA</v>
      </c>
    </row>
    <row r="8" spans="1:44">
      <c r="A8" s="22">
        <v>122</v>
      </c>
      <c r="B8" s="7" t="s">
        <v>63</v>
      </c>
      <c r="C8" s="7" t="s">
        <v>41</v>
      </c>
      <c r="D8" s="7" t="s">
        <v>35</v>
      </c>
      <c r="E8" s="7" t="s">
        <v>36</v>
      </c>
      <c r="F8" s="22" t="s">
        <v>37</v>
      </c>
      <c r="G8" s="8">
        <v>44320</v>
      </c>
      <c r="H8" s="7" t="s">
        <v>104</v>
      </c>
      <c r="I8" s="7" t="s">
        <v>44</v>
      </c>
      <c r="J8" s="6" t="s">
        <v>38</v>
      </c>
      <c r="K8" s="6" t="s">
        <v>42</v>
      </c>
      <c r="L8">
        <v>12.9716</v>
      </c>
      <c r="M8">
        <v>77.5946</v>
      </c>
      <c r="N8" s="7" t="s">
        <v>105</v>
      </c>
      <c r="O8" t="s">
        <v>129</v>
      </c>
      <c r="P8" s="7" t="s">
        <v>106</v>
      </c>
      <c r="Q8" s="23">
        <v>7077778835</v>
      </c>
      <c r="R8" s="14" t="s">
        <v>107</v>
      </c>
      <c r="S8" s="7">
        <v>9</v>
      </c>
      <c r="T8" s="7">
        <v>60</v>
      </c>
      <c r="U8" s="7">
        <v>1800000</v>
      </c>
      <c r="V8" s="7">
        <v>2500000</v>
      </c>
      <c r="W8" s="22">
        <v>175000</v>
      </c>
      <c r="X8" s="22" t="s">
        <v>68</v>
      </c>
      <c r="Y8" s="8">
        <v>44336</v>
      </c>
      <c r="Z8" s="22" t="s">
        <v>59</v>
      </c>
      <c r="AA8" s="8">
        <v>44337</v>
      </c>
      <c r="AB8" s="30">
        <v>44337</v>
      </c>
      <c r="AC8" s="31" t="s">
        <v>40</v>
      </c>
      <c r="AD8" s="22"/>
      <c r="AE8" s="22"/>
      <c r="AF8" s="25">
        <v>44412</v>
      </c>
      <c r="AG8" s="22"/>
      <c r="AH8" s="26"/>
      <c r="AI8" s="40" t="s">
        <v>108</v>
      </c>
      <c r="AJ8" s="28" t="s">
        <v>61</v>
      </c>
      <c r="AK8" s="47" t="s">
        <v>109</v>
      </c>
      <c r="AL8" s="29" t="s">
        <v>45</v>
      </c>
      <c r="AM8" s="27" t="s">
        <v>110</v>
      </c>
      <c r="AN8" t="str">
        <f t="shared" si="0"/>
        <v>Negative Conversion</v>
      </c>
      <c r="AO8" t="str">
        <f t="shared" si="1"/>
        <v>NA</v>
      </c>
      <c r="AP8">
        <f t="shared" si="2"/>
        <v>16</v>
      </c>
      <c r="AQ8">
        <f t="shared" si="3"/>
        <v>1</v>
      </c>
      <c r="AR8" t="str">
        <f t="shared" si="4"/>
        <v>NA</v>
      </c>
    </row>
    <row r="9" spans="1:44">
      <c r="A9" s="22">
        <v>123</v>
      </c>
      <c r="B9" s="7" t="s">
        <v>87</v>
      </c>
      <c r="C9" s="7" t="s">
        <v>41</v>
      </c>
      <c r="D9" s="7" t="s">
        <v>35</v>
      </c>
      <c r="E9" s="7" t="s">
        <v>36</v>
      </c>
      <c r="F9" s="22" t="s">
        <v>37</v>
      </c>
      <c r="G9" s="8">
        <v>44329</v>
      </c>
      <c r="H9" s="7" t="s">
        <v>88</v>
      </c>
      <c r="I9" s="7" t="s">
        <v>43</v>
      </c>
      <c r="J9" s="6" t="s">
        <v>38</v>
      </c>
      <c r="K9" s="6" t="s">
        <v>39</v>
      </c>
      <c r="L9">
        <v>12.9716</v>
      </c>
      <c r="M9">
        <v>77.5946</v>
      </c>
      <c r="N9" s="7" t="s">
        <v>111</v>
      </c>
      <c r="O9" t="s">
        <v>129</v>
      </c>
      <c r="P9" s="7" t="s">
        <v>112</v>
      </c>
      <c r="Q9" s="23">
        <v>9886072581</v>
      </c>
      <c r="R9" s="14" t="s">
        <v>113</v>
      </c>
      <c r="S9" s="7">
        <v>14</v>
      </c>
      <c r="T9" s="7">
        <v>0</v>
      </c>
      <c r="U9" s="7">
        <v>2400000</v>
      </c>
      <c r="V9" s="7">
        <v>3300000</v>
      </c>
      <c r="W9" s="22">
        <v>231000</v>
      </c>
      <c r="X9" s="22" t="s">
        <v>68</v>
      </c>
      <c r="Y9" s="8">
        <v>44336</v>
      </c>
      <c r="Z9" s="22" t="s">
        <v>59</v>
      </c>
      <c r="AA9" s="8">
        <v>44336</v>
      </c>
      <c r="AB9" s="8">
        <v>44337</v>
      </c>
      <c r="AC9" s="31" t="s">
        <v>114</v>
      </c>
      <c r="AD9" s="22" t="s">
        <v>115</v>
      </c>
      <c r="AE9" s="22" t="s">
        <v>116</v>
      </c>
      <c r="AF9" s="32" t="s">
        <v>69</v>
      </c>
      <c r="AG9" s="33" t="s">
        <v>70</v>
      </c>
      <c r="AH9" s="26" t="s">
        <v>115</v>
      </c>
      <c r="AI9" s="35"/>
      <c r="AJ9" s="36" t="s">
        <v>71</v>
      </c>
      <c r="AK9" s="45">
        <v>44341</v>
      </c>
      <c r="AL9" s="37" t="s">
        <v>46</v>
      </c>
      <c r="AM9" s="27" t="s">
        <v>117</v>
      </c>
      <c r="AN9" t="str">
        <f t="shared" si="0"/>
        <v>Positive Conversion</v>
      </c>
      <c r="AO9" s="12">
        <f t="shared" si="1"/>
        <v>44341</v>
      </c>
      <c r="AP9">
        <f t="shared" si="2"/>
        <v>7</v>
      </c>
      <c r="AQ9">
        <f t="shared" si="3"/>
        <v>1</v>
      </c>
      <c r="AR9">
        <f t="shared" si="4"/>
        <v>5</v>
      </c>
    </row>
    <row r="10" spans="1:44">
      <c r="A10" s="22">
        <v>150</v>
      </c>
      <c r="B10" s="7" t="s">
        <v>63</v>
      </c>
      <c r="C10" s="7" t="s">
        <v>41</v>
      </c>
      <c r="D10" s="7" t="s">
        <v>35</v>
      </c>
      <c r="E10" s="7" t="s">
        <v>36</v>
      </c>
      <c r="F10" s="22" t="s">
        <v>37</v>
      </c>
      <c r="G10" s="8">
        <v>44322</v>
      </c>
      <c r="H10" s="7" t="s">
        <v>118</v>
      </c>
      <c r="I10" s="7" t="s">
        <v>44</v>
      </c>
      <c r="J10" s="6" t="s">
        <v>38</v>
      </c>
      <c r="K10" s="6" t="s">
        <v>42</v>
      </c>
      <c r="L10">
        <v>12.9716</v>
      </c>
      <c r="M10">
        <v>77.5946</v>
      </c>
      <c r="N10" s="7" t="s">
        <v>119</v>
      </c>
      <c r="O10" t="s">
        <v>129</v>
      </c>
      <c r="P10" s="7" t="s">
        <v>120</v>
      </c>
      <c r="Q10" s="23">
        <v>7675915878</v>
      </c>
      <c r="R10" s="14" t="s">
        <v>121</v>
      </c>
      <c r="S10" s="7">
        <v>7</v>
      </c>
      <c r="T10" s="7">
        <v>60</v>
      </c>
      <c r="U10" s="7">
        <v>1980000</v>
      </c>
      <c r="V10" s="7">
        <v>2860000</v>
      </c>
      <c r="W10" s="22">
        <v>200200</v>
      </c>
      <c r="X10" s="22" t="s">
        <v>68</v>
      </c>
      <c r="Y10" s="8">
        <v>44349</v>
      </c>
      <c r="Z10" s="22" t="s">
        <v>59</v>
      </c>
      <c r="AA10" s="8">
        <v>44351</v>
      </c>
      <c r="AB10" s="8">
        <v>44351</v>
      </c>
      <c r="AC10" s="31" t="s">
        <v>40</v>
      </c>
      <c r="AD10" s="30">
        <v>44355</v>
      </c>
      <c r="AE10" s="30">
        <v>44355</v>
      </c>
      <c r="AF10" s="32" t="s">
        <v>69</v>
      </c>
      <c r="AG10" s="22"/>
      <c r="AH10" s="34">
        <v>44414</v>
      </c>
      <c r="AI10" s="43" t="s">
        <v>122</v>
      </c>
      <c r="AJ10" s="41" t="s">
        <v>84</v>
      </c>
      <c r="AK10" s="47" t="s">
        <v>123</v>
      </c>
      <c r="AL10" s="29" t="s">
        <v>45</v>
      </c>
      <c r="AM10" s="27" t="s">
        <v>124</v>
      </c>
      <c r="AN10" t="str">
        <f t="shared" si="0"/>
        <v>Negative Conversion</v>
      </c>
      <c r="AO10" t="str">
        <f t="shared" si="1"/>
        <v>NA</v>
      </c>
      <c r="AP10">
        <f t="shared" si="2"/>
        <v>27</v>
      </c>
      <c r="AQ10">
        <f t="shared" si="3"/>
        <v>2</v>
      </c>
      <c r="AR10" t="str">
        <f t="shared" si="4"/>
        <v>NA</v>
      </c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0"/>
      <c r="P11" s="7"/>
      <c r="Q11" s="7"/>
      <c r="R11" s="7"/>
      <c r="S11" s="7"/>
      <c r="T11" s="7"/>
      <c r="U11" s="7"/>
      <c r="V11" s="8"/>
      <c r="W11" s="8"/>
      <c r="X11" s="9"/>
      <c r="Y11" s="7"/>
      <c r="Z11" s="7"/>
      <c r="AA11" s="7"/>
      <c r="AB11" s="7"/>
      <c r="AC11" s="7"/>
      <c r="AD11" s="7"/>
      <c r="AE11" s="7"/>
      <c r="AF11" s="7"/>
      <c r="AG11" s="13"/>
      <c r="AI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0"/>
      <c r="P12" s="7"/>
      <c r="Q12" s="7"/>
      <c r="R12" s="7"/>
      <c r="S12" s="7"/>
      <c r="T12" s="7"/>
      <c r="U12" s="7"/>
      <c r="V12" s="8"/>
      <c r="W12" s="8"/>
      <c r="X12" s="9"/>
      <c r="Y12" s="7"/>
      <c r="Z12" s="8"/>
      <c r="AA12" s="7"/>
      <c r="AB12" s="7"/>
      <c r="AC12" s="7"/>
      <c r="AD12" s="7"/>
      <c r="AE12" s="7"/>
      <c r="AF12" s="7"/>
      <c r="AG12" s="13"/>
      <c r="AI12" s="12"/>
    </row>
    <row r="13" spans="1:44">
      <c r="A13" s="6"/>
      <c r="B13" s="7"/>
      <c r="C13" s="7"/>
      <c r="D13" s="6"/>
      <c r="E13" s="7"/>
      <c r="F13" s="6"/>
      <c r="G13" s="8"/>
      <c r="H13" s="7"/>
      <c r="I13" s="7"/>
      <c r="J13" s="6"/>
      <c r="K13" s="7"/>
      <c r="L13" s="7"/>
      <c r="M13" s="7"/>
      <c r="N13" s="7"/>
      <c r="O13" s="10"/>
      <c r="P13" s="7"/>
      <c r="Q13" s="7"/>
      <c r="R13" s="7"/>
      <c r="S13" s="7"/>
      <c r="T13" s="7"/>
      <c r="U13" s="7"/>
      <c r="V13" s="8"/>
      <c r="W13" s="8"/>
      <c r="X13" s="9"/>
      <c r="Y13" s="7"/>
      <c r="Z13" s="7"/>
      <c r="AA13" s="7"/>
      <c r="AB13" s="7"/>
      <c r="AC13" s="7"/>
      <c r="AD13" s="7"/>
      <c r="AE13" s="7"/>
      <c r="AF13" s="7"/>
      <c r="AG13" s="13"/>
      <c r="AI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0"/>
      <c r="P14" s="7"/>
      <c r="Q14" s="7"/>
      <c r="R14" s="7"/>
      <c r="S14" s="7"/>
      <c r="T14" s="7"/>
      <c r="U14" s="7"/>
      <c r="V14" s="8"/>
      <c r="W14" s="8"/>
      <c r="X14" s="9"/>
      <c r="Y14" s="7"/>
      <c r="Z14" s="7"/>
      <c r="AA14" s="7"/>
      <c r="AB14" s="7"/>
      <c r="AC14" s="7"/>
      <c r="AD14" s="7"/>
      <c r="AE14" s="7"/>
      <c r="AF14" s="7"/>
      <c r="AG14" s="13"/>
      <c r="AI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0"/>
      <c r="P15" s="7"/>
      <c r="Q15" s="7"/>
      <c r="R15" s="7"/>
      <c r="S15" s="7"/>
      <c r="T15" s="7"/>
      <c r="U15" s="7"/>
      <c r="V15" s="8"/>
      <c r="W15" s="8"/>
      <c r="X15" s="9"/>
      <c r="Y15" s="8"/>
      <c r="Z15" s="8"/>
      <c r="AA15" s="7"/>
      <c r="AB15" s="7"/>
      <c r="AC15" s="8"/>
      <c r="AD15" s="8"/>
      <c r="AE15" s="7"/>
      <c r="AF15" s="7"/>
      <c r="AG15" s="13"/>
      <c r="AI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0"/>
      <c r="P16" s="7"/>
      <c r="Q16" s="7"/>
      <c r="R16" s="7"/>
      <c r="S16" s="7"/>
      <c r="T16" s="7"/>
      <c r="U16" s="7"/>
      <c r="V16" s="8"/>
      <c r="W16" s="8"/>
      <c r="X16" s="9"/>
      <c r="Y16" s="7"/>
      <c r="Z16" s="7"/>
      <c r="AA16" s="7"/>
      <c r="AB16" s="7"/>
      <c r="AC16" s="7"/>
      <c r="AD16" s="7"/>
      <c r="AE16" s="7"/>
      <c r="AF16" s="7"/>
      <c r="AG16" s="13"/>
      <c r="AI16" s="12"/>
    </row>
    <row r="17" spans="1:35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0"/>
      <c r="P17" s="7"/>
      <c r="Q17" s="7"/>
      <c r="R17" s="7"/>
      <c r="S17" s="7"/>
      <c r="T17" s="7"/>
      <c r="U17" s="7"/>
      <c r="V17" s="8"/>
      <c r="W17" s="8"/>
      <c r="X17" s="9"/>
      <c r="Y17" s="7"/>
      <c r="Z17" s="7"/>
      <c r="AA17" s="7"/>
      <c r="AB17" s="7"/>
      <c r="AC17" s="7"/>
      <c r="AD17" s="7"/>
      <c r="AE17" s="7"/>
      <c r="AF17" s="7"/>
      <c r="AG17" s="13"/>
      <c r="AI17" s="12"/>
    </row>
    <row r="18" spans="1:35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0"/>
      <c r="P18" s="7"/>
      <c r="Q18" s="7"/>
      <c r="R18" s="7"/>
      <c r="S18" s="7"/>
      <c r="T18" s="7"/>
      <c r="U18" s="7"/>
      <c r="V18" s="8"/>
      <c r="W18" s="8"/>
      <c r="X18" s="9"/>
      <c r="Y18" s="7"/>
      <c r="Z18" s="7"/>
      <c r="AA18" s="7"/>
      <c r="AB18" s="7"/>
      <c r="AC18" s="7"/>
      <c r="AD18" s="7"/>
      <c r="AE18" s="7"/>
      <c r="AF18" s="7"/>
      <c r="AG18" s="13"/>
      <c r="AI18" s="12"/>
    </row>
    <row r="19" spans="1:35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0"/>
      <c r="P19" s="7"/>
      <c r="Q19" s="7"/>
      <c r="R19" s="7"/>
      <c r="S19" s="7"/>
      <c r="T19" s="7"/>
      <c r="U19" s="7"/>
      <c r="V19" s="8"/>
      <c r="W19" s="7"/>
      <c r="X19" s="11"/>
      <c r="Y19" s="7"/>
      <c r="Z19" s="7"/>
      <c r="AA19" s="7"/>
      <c r="AB19" s="7"/>
      <c r="AC19" s="7"/>
      <c r="AD19" s="7"/>
      <c r="AE19" s="7"/>
      <c r="AF19" s="7"/>
      <c r="AG19" s="7"/>
      <c r="AI19" s="12"/>
    </row>
    <row r="20" spans="1:35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0"/>
      <c r="P20" s="7"/>
      <c r="Q20" s="7"/>
      <c r="R20" s="7"/>
      <c r="S20" s="7"/>
      <c r="T20" s="7"/>
      <c r="U20" s="7"/>
      <c r="V20" s="8"/>
      <c r="W20" s="7"/>
      <c r="X20" s="11"/>
      <c r="Y20" s="7"/>
      <c r="Z20" s="7"/>
      <c r="AA20" s="7"/>
      <c r="AB20" s="7"/>
      <c r="AC20" s="7"/>
      <c r="AD20" s="13"/>
      <c r="AE20" s="7"/>
      <c r="AF20" s="7"/>
      <c r="AG20" s="7"/>
      <c r="AI20" s="12"/>
    </row>
    <row r="21" spans="1:35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0"/>
      <c r="P21" s="7"/>
      <c r="Q21" s="7"/>
      <c r="R21" s="7"/>
      <c r="S21" s="7"/>
      <c r="T21" s="7"/>
      <c r="U21" s="7"/>
      <c r="V21" s="8"/>
      <c r="W21" s="8"/>
      <c r="X21" s="9"/>
      <c r="Y21" s="7"/>
      <c r="Z21" s="7"/>
      <c r="AA21" s="7"/>
      <c r="AB21" s="7"/>
      <c r="AC21" s="7"/>
      <c r="AD21" s="7"/>
      <c r="AE21" s="7"/>
      <c r="AF21" s="7"/>
      <c r="AG21" s="13"/>
      <c r="AI21" s="12"/>
    </row>
    <row r="22" spans="1:35">
      <c r="A22" s="6"/>
      <c r="B22" s="7"/>
      <c r="C22" s="7"/>
      <c r="D22" s="7"/>
      <c r="E22" s="7"/>
      <c r="F22" s="6"/>
      <c r="G22" s="8"/>
      <c r="H22" s="7"/>
      <c r="I22" s="7"/>
      <c r="J22" s="7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8"/>
      <c r="X22" s="9"/>
      <c r="Y22" s="7"/>
      <c r="Z22" s="7"/>
      <c r="AA22" s="7"/>
      <c r="AB22" s="7"/>
      <c r="AC22" s="7"/>
      <c r="AD22" s="8"/>
      <c r="AE22" s="7"/>
      <c r="AF22" s="7"/>
      <c r="AG22" s="7"/>
      <c r="AI22" s="12"/>
    </row>
    <row r="23" spans="1:35">
      <c r="A23" s="6"/>
      <c r="B23" s="7"/>
      <c r="C23" s="7"/>
      <c r="D23" s="7"/>
      <c r="E23" s="7"/>
      <c r="F23" s="6"/>
      <c r="G23" s="8"/>
      <c r="H23" s="7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15"/>
      <c r="U23" s="7"/>
      <c r="V23" s="8"/>
      <c r="W23" s="8"/>
      <c r="X23" s="9"/>
      <c r="Y23" s="8"/>
      <c r="Z23" s="7"/>
      <c r="AA23" s="7"/>
      <c r="AB23" s="7"/>
      <c r="AC23" s="7"/>
      <c r="AD23" s="8"/>
      <c r="AE23" s="7"/>
      <c r="AF23" s="7"/>
      <c r="AG23" s="13"/>
      <c r="AI23" s="12"/>
    </row>
    <row r="24" spans="1:35">
      <c r="A24" s="6"/>
      <c r="B24" s="7"/>
      <c r="C24" s="7"/>
      <c r="D24" s="7"/>
      <c r="E24" s="7"/>
      <c r="F24" s="7"/>
      <c r="G24" s="8"/>
      <c r="H24" s="7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9"/>
      <c r="Y24" s="7"/>
      <c r="Z24" s="7"/>
      <c r="AA24" s="7"/>
      <c r="AB24" s="7"/>
      <c r="AC24" s="7"/>
      <c r="AD24" s="7"/>
      <c r="AE24" s="7"/>
      <c r="AF24" s="7"/>
      <c r="AG24" s="13"/>
      <c r="AI24" s="12"/>
    </row>
  </sheetData>
  <hyperlinks>
    <hyperlink ref="R2" r:id="rId1" display="mailto:shikhasingh2802@gmail.com" xr:uid="{3D31A340-FE39-4C5B-AB65-B91DAF6FA33E}"/>
    <hyperlink ref="R3" r:id="rId2" display="mailto:sathishnjr@gmail.com" xr:uid="{0BDB7D04-B7E6-4E94-B592-0A47A414601E}"/>
    <hyperlink ref="R4" r:id="rId3" display="mailto:nmonapati@gmail.com" xr:uid="{84FAD32D-4023-4784-87B8-D5FF08C31C76}"/>
    <hyperlink ref="R5" r:id="rId4" display="mailto:erbhanujain@gmail.com" xr:uid="{454F7BFF-BBCC-4913-A735-E2F164FC738F}"/>
    <hyperlink ref="R6" r:id="rId5" display="mailto:ashikthomas0@gmail.com" xr:uid="{53A73EC6-C486-4577-89ED-AF521C0EF5CF}"/>
    <hyperlink ref="R7" r:id="rId6" display="mailto:1992dushyant21@gmail.com" xr:uid="{EE12B103-B9FE-4678-BAC8-990B633A608A}"/>
    <hyperlink ref="R8" r:id="rId7" display="mailto:tkpradhan87@gmail.com" xr:uid="{CC436866-790B-44E9-A0D6-DC46A3F7AFF6}"/>
    <hyperlink ref="R9" r:id="rId8" display="mailto:raghunath_nayak@yahoo.com" xr:uid="{B7A4B163-B159-4363-9F58-174C70785FFC}"/>
    <hyperlink ref="R10" r:id="rId9" display="mailto:sarabjeetforhire@gmail.com" xr:uid="{E3617158-AF72-4ED9-8882-3631CFA1C8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2021-06-15T12:11:48Z</dcterms:created>
  <dcterms:modified xsi:type="dcterms:W3CDTF">2021-08-05T10:23:47Z</dcterms:modified>
</cp:coreProperties>
</file>