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73B489B-7325-41A8-AB1C-5F05A6F6EDDD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Sheet1!$U$1:$U$24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" i="1"/>
  <c r="AI3" i="1"/>
  <c r="AL3" i="1" s="1"/>
  <c r="AI4" i="1"/>
  <c r="AL4" i="1" s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19" i="1"/>
  <c r="AL19" i="1" s="1"/>
  <c r="AI20" i="1"/>
  <c r="AL20" i="1" s="1"/>
  <c r="AI21" i="1"/>
  <c r="AL21" i="1" s="1"/>
  <c r="AI22" i="1"/>
  <c r="AL22" i="1" s="1"/>
  <c r="AI23" i="1"/>
  <c r="AL23" i="1" s="1"/>
  <c r="AI24" i="1"/>
  <c r="AL24" i="1" s="1"/>
  <c r="AI2" i="1"/>
  <c r="AL2" i="1" s="1"/>
</calcChain>
</file>

<file path=xl/sharedStrings.xml><?xml version="1.0" encoding="utf-8"?>
<sst xmlns="http://schemas.openxmlformats.org/spreadsheetml/2006/main" count="392" uniqueCount="154">
  <si>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</si>
  <si>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</si>
  <si>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</si>
  <si>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</si>
  <si>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</si>
  <si>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</si>
  <si>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</si>
  <si>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</si>
  <si>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</si>
  <si>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</si>
  <si>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</si>
  <si>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</si>
  <si>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</si>
  <si>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</si>
  <si>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</si>
  <si>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</si>
  <si>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</si>
  <si>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</si>
  <si>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</si>
  <si>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</si>
  <si>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</si>
  <si>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</si>
  <si>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</si>
  <si>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</si>
  <si>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</si>
  <si>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</si>
  <si>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</si>
  <si>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</si>
  <si>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</si>
  <si>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</si>
  <si>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</si>
  <si>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</si>
  <si>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</si>
  <si>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</si>
  <si>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</si>
  <si>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</si>
  <si>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</si>
  <si>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</si>
  <si>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Faizan</t>
  </si>
  <si>
    <t>Mukund</t>
  </si>
  <si>
    <t>Datacore</t>
  </si>
  <si>
    <t>Rashmme</t>
  </si>
  <si>
    <t>Naukri</t>
  </si>
  <si>
    <t xml:space="preserve">Windows Application Developer </t>
  </si>
  <si>
    <t>SE</t>
  </si>
  <si>
    <t>Technology</t>
  </si>
  <si>
    <t>Bangalore</t>
  </si>
  <si>
    <t>Preetham MR</t>
  </si>
  <si>
    <t xml:space="preserve">Aurigo software </t>
  </si>
  <si>
    <t>preethammr95@gmail.com</t>
  </si>
  <si>
    <t>Junior &lt;15LPA</t>
  </si>
  <si>
    <t>Offered</t>
  </si>
  <si>
    <t>Sheifali</t>
  </si>
  <si>
    <t>Windows Application Developer</t>
  </si>
  <si>
    <t>Saswata Pandit</t>
  </si>
  <si>
    <t>National Instruments</t>
  </si>
  <si>
    <t>saswata.pandit94@gmail.com</t>
  </si>
  <si>
    <t>C++</t>
  </si>
  <si>
    <t>SSE</t>
  </si>
  <si>
    <t>Nishchay Suteri</t>
  </si>
  <si>
    <t>Samsung Electronics</t>
  </si>
  <si>
    <t>nishchaysuteri@gmail.com</t>
  </si>
  <si>
    <t>Middle- 15LPA-35LPA</t>
  </si>
  <si>
    <t>Chandra</t>
  </si>
  <si>
    <t>Engineer</t>
  </si>
  <si>
    <t>Kvsn Raju</t>
  </si>
  <si>
    <t>Amada Soft</t>
  </si>
  <si>
    <t>kvsnr4@gmail.com</t>
  </si>
  <si>
    <t>Talib</t>
  </si>
  <si>
    <t>Windows Kernel</t>
  </si>
  <si>
    <t>Software Engineer</t>
  </si>
  <si>
    <t>Roopak srivastav</t>
  </si>
  <si>
    <t>Blaize</t>
  </si>
  <si>
    <t>roopak.iitr@gmail.com</t>
  </si>
  <si>
    <t>Vijay Gautam</t>
  </si>
  <si>
    <t>Factset Research Systems</t>
  </si>
  <si>
    <t>gautammanit@gmail.com</t>
  </si>
  <si>
    <t>Pradeepkumar Patil</t>
  </si>
  <si>
    <t>EXFO</t>
  </si>
  <si>
    <t>patilpradeepkumar024@gmail.com</t>
  </si>
  <si>
    <t>Abhishek</t>
  </si>
  <si>
    <t>Pranav Kumar</t>
  </si>
  <si>
    <t>pranavkumarkunal@gmail.com</t>
  </si>
  <si>
    <t>4+</t>
  </si>
  <si>
    <t>IT Infra</t>
  </si>
  <si>
    <t>Atanu Bhowmick</t>
  </si>
  <si>
    <t>FireEye</t>
  </si>
  <si>
    <t>atanu.v3r@gmail.com</t>
  </si>
  <si>
    <t>System Software Engineer</t>
  </si>
  <si>
    <t>Bengaluru</t>
  </si>
  <si>
    <t>Subrat Tewari </t>
  </si>
  <si>
    <t>Ex-Quest</t>
  </si>
  <si>
    <t>tewari.subrat@gmail.com</t>
  </si>
  <si>
    <t>Senior &gt; 35LPA</t>
  </si>
  <si>
    <t>Akanksha</t>
  </si>
  <si>
    <t>Developer</t>
  </si>
  <si>
    <t>Pune</t>
  </si>
  <si>
    <t>Ajit Bansal</t>
  </si>
  <si>
    <t>Amdocs</t>
  </si>
  <si>
    <t>ajitvkb1@hotmail.com</t>
  </si>
  <si>
    <t>SDET</t>
  </si>
  <si>
    <t>Milind Ramesh Inamdar</t>
  </si>
  <si>
    <t>VMware Software</t>
  </si>
  <si>
    <t>milindri27@gmail.com</t>
  </si>
  <si>
    <t>Hrushikesh Behera</t>
  </si>
  <si>
    <t xml:space="preserve">Dell International </t>
  </si>
  <si>
    <t>mail2hk180@gmail.com</t>
  </si>
  <si>
    <t>IT</t>
  </si>
  <si>
    <t>Senthil Murugan</t>
  </si>
  <si>
    <t>Vembu Technologies</t>
  </si>
  <si>
    <t>a.gautham90@gmail.com</t>
  </si>
  <si>
    <t>DOJ changed</t>
  </si>
  <si>
    <t>Vidit Srivastav</t>
  </si>
  <si>
    <t>Fresher</t>
  </si>
  <si>
    <t>viditsrivastav32@gmail.com</t>
  </si>
  <si>
    <t>Shashank Kumar</t>
  </si>
  <si>
    <t>shashankkmr34@gmail.com</t>
  </si>
  <si>
    <t>Associate Software Engineer</t>
  </si>
  <si>
    <t>Vivek Kumar</t>
  </si>
  <si>
    <t>yavivek2@gmail.com</t>
  </si>
  <si>
    <t>NA</t>
  </si>
  <si>
    <t>Priya</t>
  </si>
  <si>
    <t xml:space="preserve">Datacore </t>
  </si>
  <si>
    <t>Associate Software Dev</t>
  </si>
  <si>
    <t>Vandana</t>
  </si>
  <si>
    <t>I-PAC</t>
  </si>
  <si>
    <t>vandana.var97@gmail.com</t>
  </si>
  <si>
    <t>Integration Developer</t>
  </si>
  <si>
    <t>Amit Dixit</t>
  </si>
  <si>
    <t>Winshuttle</t>
  </si>
  <si>
    <t>amitd12391@gmail.com</t>
  </si>
  <si>
    <t>7+</t>
  </si>
  <si>
    <t>Santosh Kumar Mishra</t>
  </si>
  <si>
    <t>VMware Inc</t>
  </si>
  <si>
    <t>93mishra@gmail.com</t>
  </si>
  <si>
    <t>retained</t>
  </si>
  <si>
    <t>Linkedin</t>
  </si>
  <si>
    <t>Sujay Upasani</t>
  </si>
  <si>
    <t xml:space="preserve">Protegrity </t>
  </si>
  <si>
    <t>sujayupasani77@gmail.com</t>
  </si>
  <si>
    <t>Manpreet Kaur</t>
  </si>
  <si>
    <t>Rashmi</t>
  </si>
  <si>
    <t>Product Management</t>
  </si>
  <si>
    <t>Senior Product Manager</t>
  </si>
  <si>
    <t>Karthik Viswanath</t>
  </si>
  <si>
    <t>Netapp</t>
  </si>
  <si>
    <t>karthikrv82@gmail.com</t>
  </si>
  <si>
    <t>4/16/2021</t>
  </si>
  <si>
    <t>Avinash Gaurav</t>
  </si>
  <si>
    <t>Nutanix</t>
  </si>
  <si>
    <t>gauravavinash22@gmail.com</t>
  </si>
  <si>
    <t>Negative Conversion</t>
  </si>
  <si>
    <t>was offered 28+ fix +2.8 Variable+ 2 LPA of joining bonus,Negative Conversion the offer due to location issue</t>
  </si>
  <si>
    <t>Positive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</si>
</sst>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wari.subrat@gmail.com" TargetMode="External"/><Relationship Id="rId13" Type="http://schemas.openxmlformats.org/officeDocument/2006/relationships/hyperlink" Target="mailto:viditsrivastav32@gmail.com" TargetMode="External"/><Relationship Id="rId18" Type="http://schemas.openxmlformats.org/officeDocument/2006/relationships/hyperlink" Target="mailto:93mishra@gmail.com" TargetMode="External"/><Relationship Id="rId3" Type="http://schemas.openxmlformats.org/officeDocument/2006/relationships/hyperlink" Target="mailto:kvsnr4@gmail.com" TargetMode="External"/><Relationship Id="rId21" Type="http://schemas.openxmlformats.org/officeDocument/2006/relationships/hyperlink" Target="mailto:gauravavinash22@gmail.com" TargetMode="External"/><Relationship Id="rId7" Type="http://schemas.openxmlformats.org/officeDocument/2006/relationships/hyperlink" Target="mailto:atanu.v3r@gmail.com" TargetMode="External"/><Relationship Id="rId12" Type="http://schemas.openxmlformats.org/officeDocument/2006/relationships/hyperlink" Target="mailto:a.gautham90@gmail.com" TargetMode="External"/><Relationship Id="rId17" Type="http://schemas.openxmlformats.org/officeDocument/2006/relationships/hyperlink" Target="mailto:amitd12391@gmail.com" TargetMode="External"/><Relationship Id="rId2" Type="http://schemas.openxmlformats.org/officeDocument/2006/relationships/hyperlink" Target="mailto:nishchaysuteri@gmail.com" TargetMode="External"/><Relationship Id="rId16" Type="http://schemas.openxmlformats.org/officeDocument/2006/relationships/hyperlink" Target="mailto:vandana.var97@gmail.com" TargetMode="External"/><Relationship Id="rId20" Type="http://schemas.openxmlformats.org/officeDocument/2006/relationships/hyperlink" Target="mailto:karthikrv82@gmail.com" TargetMode="External"/><Relationship Id="rId1" Type="http://schemas.openxmlformats.org/officeDocument/2006/relationships/hyperlink" Target="mailto:saswata.pandit94@gmail.com" TargetMode="External"/><Relationship Id="rId6" Type="http://schemas.openxmlformats.org/officeDocument/2006/relationships/hyperlink" Target="mailto:patilpradeepkumar024@gmail.com" TargetMode="External"/><Relationship Id="rId11" Type="http://schemas.openxmlformats.org/officeDocument/2006/relationships/hyperlink" Target="mailto:mail2hk180@gmail.com" TargetMode="External"/><Relationship Id="rId5" Type="http://schemas.openxmlformats.org/officeDocument/2006/relationships/hyperlink" Target="mailto:gautammanit@gmail.com" TargetMode="External"/><Relationship Id="rId15" Type="http://schemas.openxmlformats.org/officeDocument/2006/relationships/hyperlink" Target="mailto:yavivek2@gmail.com" TargetMode="External"/><Relationship Id="rId10" Type="http://schemas.openxmlformats.org/officeDocument/2006/relationships/hyperlink" Target="mailto:milindri27@gmail.com" TargetMode="External"/><Relationship Id="rId19" Type="http://schemas.openxmlformats.org/officeDocument/2006/relationships/hyperlink" Target="mailto:sujayupasani77@gmail.com" TargetMode="External"/><Relationship Id="rId4" Type="http://schemas.openxmlformats.org/officeDocument/2006/relationships/hyperlink" Target="mailto:roopak.iitr@gmail.com" TargetMode="External"/><Relationship Id="rId9" Type="http://schemas.openxmlformats.org/officeDocument/2006/relationships/hyperlink" Target="mailto:ajitvkb1@hotmail.com" TargetMode="External"/><Relationship Id="rId14" Type="http://schemas.openxmlformats.org/officeDocument/2006/relationships/hyperlink" Target="mailto:shashankkmr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L24"/>
  <sheetViews>
    <sheetView tabSelected="1" topLeftCell="D1" workbookViewId="0">
      <selection activeCell="U1" sqref="U1"/>
    </sheetView>
  </sheetViews>
  <sheetFormatPr defaultRowHeight="15"/>
  <cols>
    <col min="33" max="33" width="10.140625" bestFit="1" customWidth="1"/>
    <col min="34" max="34" width="18.5703125" customWidth="1"/>
    <col min="35" max="35" width="10.42578125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56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44021</v>
      </c>
      <c r="H2" s="11" t="s">
        <v>43</v>
      </c>
      <c r="I2" s="11" t="s">
        <v>44</v>
      </c>
      <c r="J2" s="10" t="s">
        <v>45</v>
      </c>
      <c r="K2" s="11" t="s">
        <v>46</v>
      </c>
      <c r="L2" s="11" t="s">
        <v>47</v>
      </c>
      <c r="M2" s="11" t="s">
        <v>48</v>
      </c>
      <c r="N2" s="11">
        <v>9008289736</v>
      </c>
      <c r="O2" s="13" t="s">
        <v>49</v>
      </c>
      <c r="P2" s="11">
        <v>2</v>
      </c>
      <c r="Q2" s="11">
        <v>30</v>
      </c>
      <c r="R2" s="11">
        <v>1400000</v>
      </c>
      <c r="S2" s="11">
        <v>1650000</v>
      </c>
      <c r="T2" s="11">
        <v>115500</v>
      </c>
      <c r="U2" s="11" t="s">
        <v>50</v>
      </c>
      <c r="V2" s="12">
        <v>44036</v>
      </c>
      <c r="W2" s="12">
        <v>44039</v>
      </c>
      <c r="X2" s="14" t="s">
        <v>51</v>
      </c>
      <c r="Y2" s="11"/>
      <c r="Z2" s="11"/>
      <c r="AA2" s="11"/>
      <c r="AB2" s="11"/>
      <c r="AC2" s="11"/>
      <c r="AD2" s="11"/>
      <c r="AE2" s="11"/>
      <c r="AF2" s="11"/>
      <c r="AG2" s="18">
        <v>44074</v>
      </c>
      <c r="AH2" t="s">
        <v>151</v>
      </c>
      <c r="AI2" s="17" t="str">
        <f>IF(AH2="Negative Conversion","NA",(IF(AH2="Pending Conversion","NA",(IF(AH2="Positive Conversion", AG2)))))</f>
        <v>NA</v>
      </c>
      <c r="AJ2">
        <f>V2-G2</f>
        <v>15</v>
      </c>
      <c r="AK2">
        <f>IF(X2="Negative Conversion", "NA",W2-V2)</f>
        <v>3</v>
      </c>
      <c r="AL2" t="str">
        <f>IF(AI2="NA", "NA", AI2-W2)</f>
        <v>NA</v>
      </c>
    </row>
    <row r="3" spans="1:38">
      <c r="A3" s="10">
        <v>73</v>
      </c>
      <c r="B3" s="11" t="s">
        <v>52</v>
      </c>
      <c r="C3" s="11" t="s">
        <v>39</v>
      </c>
      <c r="D3" s="11" t="s">
        <v>40</v>
      </c>
      <c r="E3" s="11" t="s">
        <v>41</v>
      </c>
      <c r="F3" s="10" t="s">
        <v>42</v>
      </c>
      <c r="G3" s="12">
        <v>44035</v>
      </c>
      <c r="H3" s="11" t="s">
        <v>43</v>
      </c>
      <c r="I3" s="11" t="s">
        <v>53</v>
      </c>
      <c r="J3" s="10" t="s">
        <v>45</v>
      </c>
      <c r="K3" s="11" t="s">
        <v>46</v>
      </c>
      <c r="L3" s="11" t="s">
        <v>54</v>
      </c>
      <c r="M3" s="11" t="s">
        <v>55</v>
      </c>
      <c r="N3" s="11">
        <v>9038827411</v>
      </c>
      <c r="O3" s="15" t="s">
        <v>56</v>
      </c>
      <c r="P3" s="11">
        <v>2.8</v>
      </c>
      <c r="Q3" s="11">
        <v>45</v>
      </c>
      <c r="R3" s="11">
        <v>1500000</v>
      </c>
      <c r="S3" s="11"/>
      <c r="T3" s="11">
        <v>0</v>
      </c>
      <c r="U3" s="11" t="s">
        <v>50</v>
      </c>
      <c r="V3" s="12">
        <v>44057</v>
      </c>
      <c r="W3" s="11"/>
      <c r="X3" s="16" t="s">
        <v>151</v>
      </c>
      <c r="Y3" s="11"/>
      <c r="Z3" s="11"/>
      <c r="AA3" s="11"/>
      <c r="AB3" s="11"/>
      <c r="AC3" s="11"/>
      <c r="AD3" s="11"/>
      <c r="AE3" s="11"/>
      <c r="AF3" s="11"/>
      <c r="AG3" s="11"/>
      <c r="AH3" t="s">
        <v>151</v>
      </c>
      <c r="AI3" s="17" t="str">
        <f t="shared" ref="AI3:AI24" si="0">IF(AH3="Negative Conversion","NA",(IF(AH3="Pending Conversion","NA",(IF(AH3="Positive Conversion", AG3)))))</f>
        <v>NA</v>
      </c>
      <c r="AJ3">
        <f t="shared" ref="AJ3:AJ24" si="1">V3-G3</f>
        <v>22</v>
      </c>
      <c r="AK3" t="str">
        <f t="shared" ref="AK3:AK24" si="2">IF(X3="Negative Conversion", "NA",W3-V3)</f>
        <v>NA</v>
      </c>
      <c r="AL3" t="str">
        <f t="shared" ref="AL3:AL24" si="3">IF(AI3="NA", "NA", AI3-W3)</f>
        <v>NA</v>
      </c>
    </row>
    <row r="4" spans="1:38">
      <c r="A4" s="10">
        <v>79</v>
      </c>
      <c r="B4" s="11" t="s">
        <v>38</v>
      </c>
      <c r="C4" s="11" t="s">
        <v>39</v>
      </c>
      <c r="D4" s="11" t="s">
        <v>40</v>
      </c>
      <c r="E4" s="11" t="s">
        <v>41</v>
      </c>
      <c r="F4" s="10" t="s">
        <v>42</v>
      </c>
      <c r="G4" s="12">
        <v>44039</v>
      </c>
      <c r="H4" s="11" t="s">
        <v>57</v>
      </c>
      <c r="I4" s="11" t="s">
        <v>58</v>
      </c>
      <c r="J4" s="10" t="s">
        <v>45</v>
      </c>
      <c r="K4" s="11" t="s">
        <v>46</v>
      </c>
      <c r="L4" s="11" t="s">
        <v>59</v>
      </c>
      <c r="M4" s="11" t="s">
        <v>60</v>
      </c>
      <c r="N4" s="11">
        <v>9716389225</v>
      </c>
      <c r="O4" s="15" t="s">
        <v>61</v>
      </c>
      <c r="P4" s="11">
        <v>3</v>
      </c>
      <c r="Q4" s="11">
        <v>60</v>
      </c>
      <c r="R4" s="11">
        <v>2000000</v>
      </c>
      <c r="S4" s="11">
        <v>2500000</v>
      </c>
      <c r="T4" s="11">
        <v>175000</v>
      </c>
      <c r="U4" s="11" t="s">
        <v>62</v>
      </c>
      <c r="V4" s="12">
        <v>44063</v>
      </c>
      <c r="W4" s="12">
        <v>44081</v>
      </c>
      <c r="X4" s="14" t="s">
        <v>51</v>
      </c>
      <c r="Y4" s="11"/>
      <c r="Z4" s="11"/>
      <c r="AA4" s="11"/>
      <c r="AB4" s="11"/>
      <c r="AC4" s="11"/>
      <c r="AD4" s="11"/>
      <c r="AE4" s="11"/>
      <c r="AF4" s="11"/>
      <c r="AG4" s="18">
        <v>44145</v>
      </c>
      <c r="AH4" t="s">
        <v>151</v>
      </c>
      <c r="AI4" s="17" t="str">
        <f t="shared" si="0"/>
        <v>NA</v>
      </c>
      <c r="AJ4">
        <f t="shared" si="1"/>
        <v>24</v>
      </c>
      <c r="AK4">
        <f t="shared" si="2"/>
        <v>18</v>
      </c>
      <c r="AL4" t="str">
        <f t="shared" si="3"/>
        <v>NA</v>
      </c>
    </row>
    <row r="5" spans="1:38">
      <c r="A5" s="10">
        <v>87</v>
      </c>
      <c r="B5" s="11" t="s">
        <v>39</v>
      </c>
      <c r="C5" s="11" t="s">
        <v>63</v>
      </c>
      <c r="D5" s="11" t="s">
        <v>40</v>
      </c>
      <c r="E5" s="11" t="s">
        <v>41</v>
      </c>
      <c r="F5" s="10" t="s">
        <v>42</v>
      </c>
      <c r="G5" s="12">
        <v>44035</v>
      </c>
      <c r="H5" s="11" t="s">
        <v>43</v>
      </c>
      <c r="I5" s="11" t="s">
        <v>64</v>
      </c>
      <c r="J5" s="10" t="s">
        <v>45</v>
      </c>
      <c r="K5" s="11" t="s">
        <v>46</v>
      </c>
      <c r="L5" s="11" t="s">
        <v>65</v>
      </c>
      <c r="M5" s="11" t="s">
        <v>66</v>
      </c>
      <c r="N5" s="11">
        <v>9941183830</v>
      </c>
      <c r="O5" s="15" t="s">
        <v>67</v>
      </c>
      <c r="P5" s="11">
        <v>3</v>
      </c>
      <c r="Q5" s="11">
        <v>30</v>
      </c>
      <c r="R5" s="11">
        <v>1650000</v>
      </c>
      <c r="S5" s="11">
        <v>2100000</v>
      </c>
      <c r="T5" s="11">
        <v>147000</v>
      </c>
      <c r="U5" s="11" t="s">
        <v>62</v>
      </c>
      <c r="V5" s="12">
        <v>44067</v>
      </c>
      <c r="W5" s="12">
        <v>44076</v>
      </c>
      <c r="X5" s="14" t="s">
        <v>51</v>
      </c>
      <c r="Y5" s="11"/>
      <c r="Z5" s="11"/>
      <c r="AA5" s="11"/>
      <c r="AB5" s="11"/>
      <c r="AC5" s="11"/>
      <c r="AD5" s="11"/>
      <c r="AE5" s="11"/>
      <c r="AF5" s="11"/>
      <c r="AG5" s="18">
        <v>44105</v>
      </c>
      <c r="AH5" t="s">
        <v>153</v>
      </c>
      <c r="AI5" s="17">
        <f t="shared" si="0"/>
        <v>44105</v>
      </c>
      <c r="AJ5">
        <f t="shared" si="1"/>
        <v>32</v>
      </c>
      <c r="AK5">
        <f t="shared" si="2"/>
        <v>9</v>
      </c>
      <c r="AL5">
        <f t="shared" si="3"/>
        <v>29</v>
      </c>
    </row>
    <row r="6" spans="1:38">
      <c r="A6" s="10">
        <v>88</v>
      </c>
      <c r="B6" s="11" t="s">
        <v>68</v>
      </c>
      <c r="C6" s="11" t="s">
        <v>39</v>
      </c>
      <c r="D6" s="11" t="s">
        <v>40</v>
      </c>
      <c r="E6" s="11" t="s">
        <v>41</v>
      </c>
      <c r="F6" s="10" t="s">
        <v>42</v>
      </c>
      <c r="G6" s="12">
        <v>44048</v>
      </c>
      <c r="H6" s="11" t="s">
        <v>69</v>
      </c>
      <c r="I6" s="11" t="s">
        <v>70</v>
      </c>
      <c r="J6" s="10" t="s">
        <v>45</v>
      </c>
      <c r="K6" s="11" t="s">
        <v>46</v>
      </c>
      <c r="L6" s="11" t="s">
        <v>71</v>
      </c>
      <c r="M6" s="11" t="s">
        <v>72</v>
      </c>
      <c r="N6" s="11">
        <v>8410039912</v>
      </c>
      <c r="O6" s="15" t="s">
        <v>73</v>
      </c>
      <c r="P6" s="11">
        <v>4.0999999999999996</v>
      </c>
      <c r="Q6" s="11">
        <v>60</v>
      </c>
      <c r="R6" s="11">
        <v>1900000</v>
      </c>
      <c r="S6" s="11">
        <v>2250000</v>
      </c>
      <c r="T6" s="11">
        <v>157500</v>
      </c>
      <c r="U6" s="11" t="s">
        <v>62</v>
      </c>
      <c r="V6" s="12">
        <v>44067</v>
      </c>
      <c r="W6" s="12">
        <v>44083</v>
      </c>
      <c r="X6" s="14" t="s">
        <v>51</v>
      </c>
      <c r="Y6" s="11"/>
      <c r="Z6" s="11"/>
      <c r="AA6" s="11"/>
      <c r="AB6" s="11"/>
      <c r="AC6" s="11"/>
      <c r="AD6" s="11"/>
      <c r="AE6" s="11"/>
      <c r="AF6" s="11"/>
      <c r="AG6" s="18">
        <v>44145</v>
      </c>
      <c r="AH6" t="s">
        <v>151</v>
      </c>
      <c r="AI6" s="17" t="str">
        <f t="shared" si="0"/>
        <v>NA</v>
      </c>
      <c r="AJ6">
        <f t="shared" si="1"/>
        <v>19</v>
      </c>
      <c r="AK6">
        <f t="shared" si="2"/>
        <v>16</v>
      </c>
      <c r="AL6" t="str">
        <f t="shared" si="3"/>
        <v>NA</v>
      </c>
    </row>
    <row r="7" spans="1:38">
      <c r="A7" s="10">
        <v>91</v>
      </c>
      <c r="B7" s="11" t="s">
        <v>52</v>
      </c>
      <c r="C7" s="11" t="s">
        <v>39</v>
      </c>
      <c r="D7" s="11" t="s">
        <v>40</v>
      </c>
      <c r="E7" s="11" t="s">
        <v>41</v>
      </c>
      <c r="F7" s="10" t="s">
        <v>42</v>
      </c>
      <c r="G7" s="12">
        <v>44033</v>
      </c>
      <c r="H7" s="11" t="s">
        <v>43</v>
      </c>
      <c r="I7" s="11" t="s">
        <v>64</v>
      </c>
      <c r="J7" s="10" t="s">
        <v>45</v>
      </c>
      <c r="K7" s="11" t="s">
        <v>46</v>
      </c>
      <c r="L7" s="11" t="s">
        <v>74</v>
      </c>
      <c r="M7" s="11" t="s">
        <v>75</v>
      </c>
      <c r="N7" s="11">
        <v>7415864553</v>
      </c>
      <c r="O7" s="15" t="s">
        <v>76</v>
      </c>
      <c r="P7" s="11">
        <v>3</v>
      </c>
      <c r="Q7" s="11">
        <v>60</v>
      </c>
      <c r="R7" s="11">
        <v>1200000</v>
      </c>
      <c r="S7" s="11">
        <v>1600000</v>
      </c>
      <c r="T7" s="11">
        <v>112000</v>
      </c>
      <c r="U7" s="11" t="s">
        <v>50</v>
      </c>
      <c r="V7" s="12">
        <v>44069</v>
      </c>
      <c r="W7" s="12">
        <v>44088</v>
      </c>
      <c r="X7" s="14" t="s">
        <v>51</v>
      </c>
      <c r="Y7" s="11"/>
      <c r="Z7" s="11"/>
      <c r="AA7" s="11"/>
      <c r="AB7" s="11"/>
      <c r="AC7" s="11"/>
      <c r="AD7" s="11"/>
      <c r="AE7" s="11"/>
      <c r="AF7" s="11"/>
      <c r="AG7" s="18">
        <v>44145</v>
      </c>
      <c r="AH7" t="s">
        <v>151</v>
      </c>
      <c r="AI7" s="17" t="str">
        <f t="shared" si="0"/>
        <v>NA</v>
      </c>
      <c r="AJ7">
        <f t="shared" si="1"/>
        <v>36</v>
      </c>
      <c r="AK7">
        <f t="shared" si="2"/>
        <v>19</v>
      </c>
      <c r="AL7" t="str">
        <f t="shared" si="3"/>
        <v>NA</v>
      </c>
    </row>
    <row r="8" spans="1:38">
      <c r="A8" s="10">
        <v>92</v>
      </c>
      <c r="B8" s="11" t="s">
        <v>38</v>
      </c>
      <c r="C8" s="11" t="s">
        <v>39</v>
      </c>
      <c r="D8" s="11" t="s">
        <v>40</v>
      </c>
      <c r="E8" s="11" t="s">
        <v>41</v>
      </c>
      <c r="F8" s="10" t="s">
        <v>42</v>
      </c>
      <c r="G8" s="12">
        <v>44048</v>
      </c>
      <c r="H8" s="11" t="s">
        <v>57</v>
      </c>
      <c r="I8" s="11" t="s">
        <v>58</v>
      </c>
      <c r="J8" s="10" t="s">
        <v>45</v>
      </c>
      <c r="K8" s="11" t="s">
        <v>46</v>
      </c>
      <c r="L8" s="11" t="s">
        <v>77</v>
      </c>
      <c r="M8" s="11" t="s">
        <v>78</v>
      </c>
      <c r="N8" s="11">
        <v>7507337367</v>
      </c>
      <c r="O8" s="15" t="s">
        <v>79</v>
      </c>
      <c r="P8" s="11">
        <v>5</v>
      </c>
      <c r="Q8" s="11">
        <v>60</v>
      </c>
      <c r="R8" s="11">
        <v>1300000</v>
      </c>
      <c r="S8" s="11">
        <v>2100000</v>
      </c>
      <c r="T8" s="11">
        <v>147000</v>
      </c>
      <c r="U8" s="11" t="s">
        <v>50</v>
      </c>
      <c r="V8" s="12">
        <v>44070</v>
      </c>
      <c r="W8" s="12">
        <v>44083</v>
      </c>
      <c r="X8" s="14" t="s">
        <v>51</v>
      </c>
      <c r="Y8" s="11"/>
      <c r="Z8" s="11"/>
      <c r="AA8" s="11"/>
      <c r="AB8" s="11"/>
      <c r="AC8" s="11"/>
      <c r="AD8" s="11"/>
      <c r="AE8" s="11"/>
      <c r="AF8" s="11"/>
      <c r="AG8" s="18">
        <v>44145</v>
      </c>
      <c r="AH8" t="s">
        <v>151</v>
      </c>
      <c r="AI8" s="17" t="str">
        <f t="shared" si="0"/>
        <v>NA</v>
      </c>
      <c r="AJ8">
        <f t="shared" si="1"/>
        <v>22</v>
      </c>
      <c r="AK8">
        <f t="shared" si="2"/>
        <v>13</v>
      </c>
      <c r="AL8" t="str">
        <f t="shared" si="3"/>
        <v>NA</v>
      </c>
    </row>
    <row r="9" spans="1:38">
      <c r="A9" s="10">
        <v>108</v>
      </c>
      <c r="B9" s="10" t="s">
        <v>52</v>
      </c>
      <c r="C9" s="10" t="s">
        <v>80</v>
      </c>
      <c r="D9" s="11" t="s">
        <v>40</v>
      </c>
      <c r="E9" s="11" t="s">
        <v>41</v>
      </c>
      <c r="F9" s="10" t="s">
        <v>42</v>
      </c>
      <c r="G9" s="12">
        <v>44067</v>
      </c>
      <c r="H9" s="11" t="s">
        <v>43</v>
      </c>
      <c r="I9" s="11" t="s">
        <v>64</v>
      </c>
      <c r="J9" s="10" t="s">
        <v>45</v>
      </c>
      <c r="K9" s="11" t="s">
        <v>46</v>
      </c>
      <c r="L9" s="11" t="s">
        <v>81</v>
      </c>
      <c r="M9" s="11" t="s">
        <v>60</v>
      </c>
      <c r="N9" s="11">
        <v>7070378574</v>
      </c>
      <c r="O9" s="13" t="s">
        <v>82</v>
      </c>
      <c r="P9" s="11" t="s">
        <v>83</v>
      </c>
      <c r="Q9" s="11">
        <v>60</v>
      </c>
      <c r="R9" s="11">
        <v>1700000</v>
      </c>
      <c r="S9" s="11">
        <v>2400000</v>
      </c>
      <c r="T9" s="11">
        <v>168000</v>
      </c>
      <c r="U9" s="11" t="s">
        <v>62</v>
      </c>
      <c r="V9" s="12">
        <v>44099</v>
      </c>
      <c r="W9" s="12">
        <v>44105</v>
      </c>
      <c r="X9" s="14" t="s">
        <v>51</v>
      </c>
      <c r="Y9" s="11"/>
      <c r="Z9" s="12">
        <v>44106</v>
      </c>
      <c r="AA9" s="11"/>
      <c r="AB9" s="11"/>
      <c r="AC9" s="11"/>
      <c r="AD9" s="12">
        <v>44165</v>
      </c>
      <c r="AE9" s="11"/>
      <c r="AF9" s="11"/>
      <c r="AG9" s="18">
        <v>44158</v>
      </c>
      <c r="AH9" t="s">
        <v>151</v>
      </c>
      <c r="AI9" s="17" t="str">
        <f t="shared" si="0"/>
        <v>NA</v>
      </c>
      <c r="AJ9">
        <f t="shared" si="1"/>
        <v>32</v>
      </c>
      <c r="AK9">
        <f t="shared" si="2"/>
        <v>6</v>
      </c>
      <c r="AL9" t="str">
        <f t="shared" si="3"/>
        <v>NA</v>
      </c>
    </row>
    <row r="10" spans="1:38">
      <c r="A10" s="10">
        <v>110</v>
      </c>
      <c r="B10" s="10" t="s">
        <v>68</v>
      </c>
      <c r="C10" s="10" t="s">
        <v>80</v>
      </c>
      <c r="D10" s="11" t="s">
        <v>40</v>
      </c>
      <c r="E10" s="11" t="s">
        <v>41</v>
      </c>
      <c r="F10" s="10" t="s">
        <v>42</v>
      </c>
      <c r="G10" s="12">
        <v>44060</v>
      </c>
      <c r="H10" s="11" t="s">
        <v>84</v>
      </c>
      <c r="I10" s="11" t="s">
        <v>64</v>
      </c>
      <c r="J10" s="10" t="s">
        <v>45</v>
      </c>
      <c r="K10" s="11" t="s">
        <v>46</v>
      </c>
      <c r="L10" s="11" t="s">
        <v>85</v>
      </c>
      <c r="M10" s="11" t="s">
        <v>86</v>
      </c>
      <c r="N10" s="11">
        <v>8123825247</v>
      </c>
      <c r="O10" s="15" t="s">
        <v>87</v>
      </c>
      <c r="P10" s="11">
        <v>9</v>
      </c>
      <c r="Q10" s="11">
        <v>30</v>
      </c>
      <c r="R10" s="11">
        <v>900000</v>
      </c>
      <c r="S10" s="11">
        <v>1300000</v>
      </c>
      <c r="T10" s="11">
        <v>91000</v>
      </c>
      <c r="U10" s="11" t="s">
        <v>50</v>
      </c>
      <c r="V10" s="12">
        <v>44102</v>
      </c>
      <c r="W10" s="12">
        <v>44102</v>
      </c>
      <c r="X10" s="14" t="s">
        <v>51</v>
      </c>
      <c r="Y10" s="11"/>
      <c r="Z10" s="11"/>
      <c r="AA10" s="11"/>
      <c r="AB10" s="11"/>
      <c r="AC10" s="11"/>
      <c r="AD10" s="11"/>
      <c r="AE10" s="11"/>
      <c r="AF10" s="11"/>
      <c r="AG10" s="18">
        <v>44137</v>
      </c>
      <c r="AH10" t="s">
        <v>153</v>
      </c>
      <c r="AI10" s="17">
        <f t="shared" si="0"/>
        <v>44137</v>
      </c>
      <c r="AJ10">
        <f t="shared" si="1"/>
        <v>42</v>
      </c>
      <c r="AK10">
        <f t="shared" si="2"/>
        <v>0</v>
      </c>
      <c r="AL10">
        <f t="shared" si="3"/>
        <v>35</v>
      </c>
    </row>
    <row r="11" spans="1:38">
      <c r="A11" s="10">
        <v>121</v>
      </c>
      <c r="B11" s="11" t="s">
        <v>68</v>
      </c>
      <c r="C11" s="11" t="s">
        <v>80</v>
      </c>
      <c r="D11" s="11" t="s">
        <v>40</v>
      </c>
      <c r="E11" s="11" t="s">
        <v>41</v>
      </c>
      <c r="F11" s="10" t="s">
        <v>42</v>
      </c>
      <c r="G11" s="12">
        <v>44098</v>
      </c>
      <c r="H11" s="11" t="s">
        <v>69</v>
      </c>
      <c r="I11" s="11" t="s">
        <v>88</v>
      </c>
      <c r="J11" s="10" t="s">
        <v>45</v>
      </c>
      <c r="K11" s="11" t="s">
        <v>89</v>
      </c>
      <c r="L11" s="11" t="s">
        <v>90</v>
      </c>
      <c r="M11" s="11" t="s">
        <v>91</v>
      </c>
      <c r="N11" s="11">
        <v>9989640977</v>
      </c>
      <c r="O11" s="15" t="s">
        <v>92</v>
      </c>
      <c r="P11" s="11">
        <v>19</v>
      </c>
      <c r="Q11" s="11">
        <v>7</v>
      </c>
      <c r="R11" s="11">
        <v>4000000</v>
      </c>
      <c r="S11" s="11">
        <v>4780000</v>
      </c>
      <c r="T11" s="11">
        <v>334600</v>
      </c>
      <c r="U11" s="11" t="s">
        <v>93</v>
      </c>
      <c r="V11" s="12">
        <v>44112</v>
      </c>
      <c r="W11" s="12">
        <v>44116</v>
      </c>
      <c r="X11" s="14" t="s">
        <v>51</v>
      </c>
      <c r="Y11" s="11"/>
      <c r="Z11" s="11"/>
      <c r="AA11" s="11"/>
      <c r="AB11" s="11"/>
      <c r="AC11" s="11"/>
      <c r="AD11" s="11"/>
      <c r="AE11" s="11"/>
      <c r="AF11" s="11"/>
      <c r="AG11" s="18">
        <v>44118</v>
      </c>
      <c r="AH11" t="s">
        <v>153</v>
      </c>
      <c r="AI11" s="17">
        <f t="shared" si="0"/>
        <v>44118</v>
      </c>
      <c r="AJ11">
        <f t="shared" si="1"/>
        <v>14</v>
      </c>
      <c r="AK11">
        <f t="shared" si="2"/>
        <v>4</v>
      </c>
      <c r="AL11">
        <f t="shared" si="3"/>
        <v>2</v>
      </c>
    </row>
    <row r="12" spans="1:38">
      <c r="A12" s="10">
        <v>125</v>
      </c>
      <c r="B12" s="11" t="s">
        <v>94</v>
      </c>
      <c r="C12" s="11" t="s">
        <v>80</v>
      </c>
      <c r="D12" s="11" t="s">
        <v>40</v>
      </c>
      <c r="E12" s="11" t="s">
        <v>41</v>
      </c>
      <c r="F12" s="10" t="s">
        <v>42</v>
      </c>
      <c r="G12" s="12">
        <v>44096</v>
      </c>
      <c r="H12" s="11" t="s">
        <v>69</v>
      </c>
      <c r="I12" s="11" t="s">
        <v>95</v>
      </c>
      <c r="J12" s="10" t="s">
        <v>45</v>
      </c>
      <c r="K12" s="11" t="s">
        <v>96</v>
      </c>
      <c r="L12" s="11" t="s">
        <v>97</v>
      </c>
      <c r="M12" s="11" t="s">
        <v>98</v>
      </c>
      <c r="N12" s="11">
        <v>9769047994</v>
      </c>
      <c r="O12" s="15" t="s">
        <v>99</v>
      </c>
      <c r="P12" s="11">
        <v>6</v>
      </c>
      <c r="Q12" s="11">
        <v>60</v>
      </c>
      <c r="R12" s="11">
        <v>1700000</v>
      </c>
      <c r="S12" s="11">
        <v>2500000</v>
      </c>
      <c r="T12" s="11">
        <v>175000</v>
      </c>
      <c r="U12" s="11" t="s">
        <v>62</v>
      </c>
      <c r="V12" s="12">
        <v>44116</v>
      </c>
      <c r="W12" s="12">
        <v>44119</v>
      </c>
      <c r="X12" s="14" t="s">
        <v>51</v>
      </c>
      <c r="Y12" s="11"/>
      <c r="Z12" s="12">
        <v>44119</v>
      </c>
      <c r="AA12" s="11"/>
      <c r="AB12" s="11"/>
      <c r="AC12" s="11"/>
      <c r="AD12" s="11"/>
      <c r="AE12" s="11"/>
      <c r="AF12" s="11"/>
      <c r="AG12" s="18">
        <v>44181</v>
      </c>
      <c r="AH12" t="s">
        <v>151</v>
      </c>
      <c r="AI12" s="17" t="str">
        <f t="shared" si="0"/>
        <v>NA</v>
      </c>
      <c r="AJ12">
        <f t="shared" si="1"/>
        <v>20</v>
      </c>
      <c r="AK12">
        <f t="shared" si="2"/>
        <v>3</v>
      </c>
      <c r="AL12" t="str">
        <f t="shared" si="3"/>
        <v>NA</v>
      </c>
    </row>
    <row r="13" spans="1:38">
      <c r="A13" s="10">
        <v>146</v>
      </c>
      <c r="B13" s="11" t="s">
        <v>52</v>
      </c>
      <c r="C13" s="11" t="s">
        <v>39</v>
      </c>
      <c r="D13" s="10" t="s">
        <v>40</v>
      </c>
      <c r="E13" s="11" t="s">
        <v>41</v>
      </c>
      <c r="F13" s="10" t="s">
        <v>42</v>
      </c>
      <c r="G13" s="12">
        <v>44116</v>
      </c>
      <c r="H13" s="11" t="s">
        <v>100</v>
      </c>
      <c r="I13" s="11" t="s">
        <v>100</v>
      </c>
      <c r="J13" s="10" t="s">
        <v>45</v>
      </c>
      <c r="K13" s="11" t="s">
        <v>46</v>
      </c>
      <c r="L13" s="11" t="s">
        <v>101</v>
      </c>
      <c r="M13" s="11" t="s">
        <v>102</v>
      </c>
      <c r="N13" s="11">
        <v>7204327802</v>
      </c>
      <c r="O13" s="15" t="s">
        <v>103</v>
      </c>
      <c r="P13" s="11">
        <v>5</v>
      </c>
      <c r="Q13" s="11">
        <v>30</v>
      </c>
      <c r="R13" s="11">
        <v>1350000</v>
      </c>
      <c r="S13" s="11">
        <v>2090000</v>
      </c>
      <c r="T13" s="11">
        <v>146300</v>
      </c>
      <c r="U13" s="11" t="s">
        <v>50</v>
      </c>
      <c r="V13" s="12">
        <v>44132</v>
      </c>
      <c r="W13" s="12">
        <v>44138</v>
      </c>
      <c r="X13" s="14" t="s">
        <v>51</v>
      </c>
      <c r="Y13" s="11"/>
      <c r="Z13" s="11"/>
      <c r="AA13" s="11"/>
      <c r="AB13" s="11"/>
      <c r="AC13" s="11"/>
      <c r="AD13" s="11"/>
      <c r="AE13" s="11"/>
      <c r="AF13" s="11"/>
      <c r="AG13" s="18">
        <v>44160</v>
      </c>
      <c r="AH13" t="s">
        <v>153</v>
      </c>
      <c r="AI13" s="17">
        <f t="shared" si="0"/>
        <v>44160</v>
      </c>
      <c r="AJ13">
        <f t="shared" si="1"/>
        <v>16</v>
      </c>
      <c r="AK13">
        <f t="shared" si="2"/>
        <v>6</v>
      </c>
      <c r="AL13">
        <f t="shared" si="3"/>
        <v>22</v>
      </c>
    </row>
    <row r="14" spans="1:38">
      <c r="A14" s="10">
        <v>149</v>
      </c>
      <c r="B14" s="11" t="s">
        <v>52</v>
      </c>
      <c r="C14" s="11" t="s">
        <v>80</v>
      </c>
      <c r="D14" s="11" t="s">
        <v>40</v>
      </c>
      <c r="E14" s="11" t="s">
        <v>41</v>
      </c>
      <c r="F14" s="10" t="s">
        <v>42</v>
      </c>
      <c r="G14" s="12">
        <v>44117</v>
      </c>
      <c r="H14" s="11" t="s">
        <v>100</v>
      </c>
      <c r="I14" s="11" t="s">
        <v>95</v>
      </c>
      <c r="J14" s="10" t="s">
        <v>45</v>
      </c>
      <c r="K14" s="11" t="s">
        <v>46</v>
      </c>
      <c r="L14" s="11" t="s">
        <v>104</v>
      </c>
      <c r="M14" s="11" t="s">
        <v>105</v>
      </c>
      <c r="N14" s="11">
        <v>9040228939</v>
      </c>
      <c r="O14" s="15" t="s">
        <v>106</v>
      </c>
      <c r="P14" s="11">
        <v>4</v>
      </c>
      <c r="Q14" s="11">
        <v>60</v>
      </c>
      <c r="R14" s="11">
        <v>1050000</v>
      </c>
      <c r="S14" s="11">
        <v>1500000</v>
      </c>
      <c r="T14" s="11">
        <v>105000</v>
      </c>
      <c r="U14" s="11" t="s">
        <v>50</v>
      </c>
      <c r="V14" s="12">
        <v>44137</v>
      </c>
      <c r="W14" s="12">
        <v>44143</v>
      </c>
      <c r="X14" s="14" t="s">
        <v>51</v>
      </c>
      <c r="Y14" s="11"/>
      <c r="Z14" s="11"/>
      <c r="AA14" s="11"/>
      <c r="AB14" s="11"/>
      <c r="AC14" s="11"/>
      <c r="AD14" s="11"/>
      <c r="AE14" s="11"/>
      <c r="AF14" s="11"/>
      <c r="AG14" s="18">
        <v>44194</v>
      </c>
      <c r="AH14" t="s">
        <v>151</v>
      </c>
      <c r="AI14" s="17" t="str">
        <f t="shared" si="0"/>
        <v>NA</v>
      </c>
      <c r="AJ14">
        <f t="shared" si="1"/>
        <v>20</v>
      </c>
      <c r="AK14">
        <f t="shared" si="2"/>
        <v>6</v>
      </c>
      <c r="AL14" t="str">
        <f t="shared" si="3"/>
        <v>NA</v>
      </c>
    </row>
    <row r="15" spans="1:38">
      <c r="A15" s="10">
        <v>166</v>
      </c>
      <c r="B15" s="11" t="s">
        <v>52</v>
      </c>
      <c r="C15" s="11" t="s">
        <v>80</v>
      </c>
      <c r="D15" s="11" t="s">
        <v>40</v>
      </c>
      <c r="E15" s="11" t="s">
        <v>41</v>
      </c>
      <c r="F15" s="10" t="s">
        <v>42</v>
      </c>
      <c r="G15" s="12">
        <v>44145</v>
      </c>
      <c r="H15" s="11" t="s">
        <v>107</v>
      </c>
      <c r="I15" s="11" t="s">
        <v>53</v>
      </c>
      <c r="J15" s="10" t="s">
        <v>45</v>
      </c>
      <c r="K15" s="11" t="s">
        <v>46</v>
      </c>
      <c r="L15" s="11" t="s">
        <v>108</v>
      </c>
      <c r="M15" s="11" t="s">
        <v>109</v>
      </c>
      <c r="N15" s="11">
        <v>9994560272</v>
      </c>
      <c r="O15" s="15" t="s">
        <v>110</v>
      </c>
      <c r="P15" s="11">
        <v>8.5</v>
      </c>
      <c r="Q15" s="11">
        <v>60</v>
      </c>
      <c r="R15" s="11">
        <v>2000000</v>
      </c>
      <c r="S15" s="11">
        <v>3000000</v>
      </c>
      <c r="T15" s="11">
        <v>210000</v>
      </c>
      <c r="U15" s="11" t="s">
        <v>62</v>
      </c>
      <c r="V15" s="12">
        <v>44158</v>
      </c>
      <c r="W15" s="12">
        <v>44166</v>
      </c>
      <c r="X15" s="14" t="s">
        <v>51</v>
      </c>
      <c r="Y15" s="12">
        <v>44175</v>
      </c>
      <c r="Z15" s="12">
        <v>44185</v>
      </c>
      <c r="AA15" s="11"/>
      <c r="AB15" s="11"/>
      <c r="AC15" s="12">
        <v>44185</v>
      </c>
      <c r="AD15" s="12">
        <v>44255</v>
      </c>
      <c r="AE15" s="11" t="s">
        <v>111</v>
      </c>
      <c r="AF15" s="11"/>
      <c r="AG15" s="18">
        <v>44256</v>
      </c>
      <c r="AH15" t="s">
        <v>153</v>
      </c>
      <c r="AI15" s="17">
        <f t="shared" si="0"/>
        <v>44256</v>
      </c>
      <c r="AJ15">
        <f t="shared" si="1"/>
        <v>13</v>
      </c>
      <c r="AK15">
        <f t="shared" si="2"/>
        <v>8</v>
      </c>
      <c r="AL15">
        <f t="shared" si="3"/>
        <v>90</v>
      </c>
    </row>
    <row r="16" spans="1:38">
      <c r="A16" s="10">
        <v>167</v>
      </c>
      <c r="B16" s="11" t="s">
        <v>52</v>
      </c>
      <c r="C16" s="11" t="s">
        <v>80</v>
      </c>
      <c r="D16" s="11" t="s">
        <v>40</v>
      </c>
      <c r="E16" s="11" t="s">
        <v>41</v>
      </c>
      <c r="F16" s="10" t="s">
        <v>42</v>
      </c>
      <c r="G16" s="12">
        <v>44152</v>
      </c>
      <c r="H16" s="11" t="s">
        <v>107</v>
      </c>
      <c r="I16" s="11" t="s">
        <v>53</v>
      </c>
      <c r="J16" s="10" t="s">
        <v>45</v>
      </c>
      <c r="K16" s="11" t="s">
        <v>46</v>
      </c>
      <c r="L16" s="11" t="s">
        <v>112</v>
      </c>
      <c r="M16" s="11" t="s">
        <v>113</v>
      </c>
      <c r="N16" s="11">
        <v>8373886481</v>
      </c>
      <c r="O16" s="15" t="s">
        <v>114</v>
      </c>
      <c r="P16" s="11">
        <v>0</v>
      </c>
      <c r="Q16" s="11">
        <v>7</v>
      </c>
      <c r="R16" s="11">
        <v>0</v>
      </c>
      <c r="S16" s="11">
        <v>1100000</v>
      </c>
      <c r="T16" s="11">
        <v>77000</v>
      </c>
      <c r="U16" s="11" t="s">
        <v>50</v>
      </c>
      <c r="V16" s="12">
        <v>44158</v>
      </c>
      <c r="W16" s="12">
        <v>44159</v>
      </c>
      <c r="X16" s="14" t="s">
        <v>51</v>
      </c>
      <c r="Y16" s="11"/>
      <c r="Z16" s="11"/>
      <c r="AA16" s="11"/>
      <c r="AB16" s="11"/>
      <c r="AC16" s="11"/>
      <c r="AD16" s="11"/>
      <c r="AE16" s="11"/>
      <c r="AF16" s="11"/>
      <c r="AG16" s="18">
        <v>44166</v>
      </c>
      <c r="AH16" t="s">
        <v>153</v>
      </c>
      <c r="AI16" s="17">
        <f t="shared" si="0"/>
        <v>44166</v>
      </c>
      <c r="AJ16">
        <f t="shared" si="1"/>
        <v>6</v>
      </c>
      <c r="AK16">
        <f t="shared" si="2"/>
        <v>1</v>
      </c>
      <c r="AL16">
        <f t="shared" si="3"/>
        <v>7</v>
      </c>
    </row>
    <row r="17" spans="1:38">
      <c r="A17" s="10">
        <v>168</v>
      </c>
      <c r="B17" s="11" t="s">
        <v>52</v>
      </c>
      <c r="C17" s="11" t="s">
        <v>80</v>
      </c>
      <c r="D17" s="11" t="s">
        <v>40</v>
      </c>
      <c r="E17" s="11" t="s">
        <v>41</v>
      </c>
      <c r="F17" s="10" t="s">
        <v>42</v>
      </c>
      <c r="G17" s="12">
        <v>44152</v>
      </c>
      <c r="H17" s="11" t="s">
        <v>107</v>
      </c>
      <c r="I17" s="11" t="s">
        <v>53</v>
      </c>
      <c r="J17" s="10" t="s">
        <v>45</v>
      </c>
      <c r="K17" s="11" t="s">
        <v>46</v>
      </c>
      <c r="L17" s="11" t="s">
        <v>115</v>
      </c>
      <c r="M17" s="11" t="s">
        <v>113</v>
      </c>
      <c r="N17" s="11">
        <v>9835213578</v>
      </c>
      <c r="O17" s="15" t="s">
        <v>116</v>
      </c>
      <c r="P17" s="11">
        <v>0</v>
      </c>
      <c r="Q17" s="11">
        <v>7</v>
      </c>
      <c r="R17" s="11">
        <v>0</v>
      </c>
      <c r="S17" s="11">
        <v>1100000</v>
      </c>
      <c r="T17" s="11">
        <v>77000</v>
      </c>
      <c r="U17" s="11" t="s">
        <v>50</v>
      </c>
      <c r="V17" s="12">
        <v>44158</v>
      </c>
      <c r="W17" s="12">
        <v>44159</v>
      </c>
      <c r="X17" s="14" t="s">
        <v>51</v>
      </c>
      <c r="Y17" s="11"/>
      <c r="Z17" s="11"/>
      <c r="AA17" s="11"/>
      <c r="AB17" s="11"/>
      <c r="AC17" s="11"/>
      <c r="AD17" s="11"/>
      <c r="AE17" s="11"/>
      <c r="AF17" s="11"/>
      <c r="AG17" s="18">
        <v>44166</v>
      </c>
      <c r="AH17" t="s">
        <v>153</v>
      </c>
      <c r="AI17" s="17">
        <f t="shared" si="0"/>
        <v>44166</v>
      </c>
      <c r="AJ17">
        <f t="shared" si="1"/>
        <v>6</v>
      </c>
      <c r="AK17">
        <f t="shared" si="2"/>
        <v>1</v>
      </c>
      <c r="AL17">
        <f t="shared" si="3"/>
        <v>7</v>
      </c>
    </row>
    <row r="18" spans="1:38">
      <c r="A18" s="10">
        <v>169</v>
      </c>
      <c r="B18" s="11" t="s">
        <v>68</v>
      </c>
      <c r="C18" s="11" t="s">
        <v>80</v>
      </c>
      <c r="D18" s="11" t="s">
        <v>40</v>
      </c>
      <c r="E18" s="11" t="s">
        <v>41</v>
      </c>
      <c r="F18" s="10" t="s">
        <v>42</v>
      </c>
      <c r="G18" s="12">
        <v>44153</v>
      </c>
      <c r="H18" s="11" t="s">
        <v>57</v>
      </c>
      <c r="I18" s="11" t="s">
        <v>117</v>
      </c>
      <c r="J18" s="10" t="s">
        <v>45</v>
      </c>
      <c r="K18" s="11" t="s">
        <v>89</v>
      </c>
      <c r="L18" s="11" t="s">
        <v>118</v>
      </c>
      <c r="M18" s="11" t="s">
        <v>113</v>
      </c>
      <c r="N18" s="11">
        <v>8299508285</v>
      </c>
      <c r="O18" s="15" t="s">
        <v>119</v>
      </c>
      <c r="P18" s="11">
        <v>0</v>
      </c>
      <c r="Q18" s="11">
        <v>7</v>
      </c>
      <c r="R18" s="11">
        <v>0</v>
      </c>
      <c r="S18" s="11">
        <v>1100000</v>
      </c>
      <c r="T18" s="11">
        <v>77000</v>
      </c>
      <c r="U18" s="11" t="s">
        <v>50</v>
      </c>
      <c r="V18" s="12">
        <v>44158</v>
      </c>
      <c r="W18" s="12">
        <v>44161</v>
      </c>
      <c r="X18" s="14" t="s">
        <v>51</v>
      </c>
      <c r="Y18" s="11"/>
      <c r="Z18" s="11"/>
      <c r="AA18" s="11" t="s">
        <v>120</v>
      </c>
      <c r="AB18" s="11"/>
      <c r="AC18" s="11"/>
      <c r="AD18" s="11"/>
      <c r="AE18" s="11" t="s">
        <v>120</v>
      </c>
      <c r="AF18" s="11"/>
      <c r="AG18" s="18">
        <v>44166</v>
      </c>
      <c r="AH18" t="s">
        <v>153</v>
      </c>
      <c r="AI18" s="17">
        <f t="shared" si="0"/>
        <v>44166</v>
      </c>
      <c r="AJ18">
        <f t="shared" si="1"/>
        <v>5</v>
      </c>
      <c r="AK18">
        <f t="shared" si="2"/>
        <v>3</v>
      </c>
      <c r="AL18">
        <f t="shared" si="3"/>
        <v>5</v>
      </c>
    </row>
    <row r="19" spans="1:38">
      <c r="A19" s="10">
        <v>170</v>
      </c>
      <c r="B19" s="11" t="s">
        <v>121</v>
      </c>
      <c r="C19" s="11" t="s">
        <v>80</v>
      </c>
      <c r="D19" s="11" t="s">
        <v>122</v>
      </c>
      <c r="E19" s="11" t="s">
        <v>41</v>
      </c>
      <c r="F19" s="10" t="s">
        <v>42</v>
      </c>
      <c r="G19" s="12">
        <v>44153</v>
      </c>
      <c r="H19" s="11" t="s">
        <v>123</v>
      </c>
      <c r="I19" s="11" t="s">
        <v>53</v>
      </c>
      <c r="J19" s="10" t="s">
        <v>45</v>
      </c>
      <c r="K19" s="11" t="s">
        <v>46</v>
      </c>
      <c r="L19" s="11" t="s">
        <v>124</v>
      </c>
      <c r="M19" s="11" t="s">
        <v>125</v>
      </c>
      <c r="N19" s="11">
        <v>9340631557</v>
      </c>
      <c r="O19" s="15" t="s">
        <v>126</v>
      </c>
      <c r="P19" s="11">
        <v>0</v>
      </c>
      <c r="Q19" s="11">
        <v>15</v>
      </c>
      <c r="R19" s="11">
        <v>0</v>
      </c>
      <c r="S19" s="11"/>
      <c r="T19" s="11">
        <v>0</v>
      </c>
      <c r="U19" s="11" t="s">
        <v>50</v>
      </c>
      <c r="V19" s="12">
        <v>44159</v>
      </c>
      <c r="W19" s="11"/>
      <c r="X19" s="16" t="s">
        <v>151</v>
      </c>
      <c r="Y19" s="11"/>
      <c r="Z19" s="11"/>
      <c r="AA19" s="11"/>
      <c r="AB19" s="11"/>
      <c r="AC19" s="11"/>
      <c r="AD19" s="11"/>
      <c r="AE19" s="11"/>
      <c r="AF19" s="11"/>
      <c r="AG19" s="11"/>
      <c r="AH19" t="s">
        <v>151</v>
      </c>
      <c r="AI19" s="17" t="str">
        <f t="shared" si="0"/>
        <v>NA</v>
      </c>
      <c r="AJ19">
        <f t="shared" si="1"/>
        <v>6</v>
      </c>
      <c r="AK19" t="str">
        <f t="shared" si="2"/>
        <v>NA</v>
      </c>
      <c r="AL19" t="str">
        <f t="shared" si="3"/>
        <v>NA</v>
      </c>
    </row>
    <row r="20" spans="1:38">
      <c r="A20" s="10">
        <v>174</v>
      </c>
      <c r="B20" s="11" t="s">
        <v>68</v>
      </c>
      <c r="C20" s="11" t="s">
        <v>80</v>
      </c>
      <c r="D20" s="11" t="s">
        <v>40</v>
      </c>
      <c r="E20" s="11" t="s">
        <v>41</v>
      </c>
      <c r="F20" s="10" t="s">
        <v>42</v>
      </c>
      <c r="G20" s="12">
        <v>44144</v>
      </c>
      <c r="H20" s="11" t="s">
        <v>127</v>
      </c>
      <c r="I20" s="11" t="s">
        <v>127</v>
      </c>
      <c r="J20" s="10" t="s">
        <v>45</v>
      </c>
      <c r="K20" s="11" t="s">
        <v>89</v>
      </c>
      <c r="L20" s="11" t="s">
        <v>128</v>
      </c>
      <c r="M20" s="11" t="s">
        <v>129</v>
      </c>
      <c r="N20" s="11">
        <v>8427335050</v>
      </c>
      <c r="O20" s="15" t="s">
        <v>130</v>
      </c>
      <c r="P20" s="11" t="s">
        <v>131</v>
      </c>
      <c r="Q20" s="11">
        <v>60</v>
      </c>
      <c r="R20" s="11">
        <v>2000000</v>
      </c>
      <c r="S20" s="11"/>
      <c r="T20" s="11">
        <v>0</v>
      </c>
      <c r="U20" s="11" t="s">
        <v>62</v>
      </c>
      <c r="V20" s="12">
        <v>44161</v>
      </c>
      <c r="W20" s="11"/>
      <c r="X20" s="16" t="s">
        <v>151</v>
      </c>
      <c r="Y20" s="11"/>
      <c r="Z20" s="11"/>
      <c r="AA20" s="11"/>
      <c r="AB20" s="11"/>
      <c r="AC20" s="11"/>
      <c r="AD20" s="18">
        <v>44183</v>
      </c>
      <c r="AE20" s="11"/>
      <c r="AF20" s="11"/>
      <c r="AG20" s="11"/>
      <c r="AH20" t="s">
        <v>151</v>
      </c>
      <c r="AI20" s="17" t="str">
        <f t="shared" si="0"/>
        <v>NA</v>
      </c>
      <c r="AJ20">
        <f t="shared" si="1"/>
        <v>17</v>
      </c>
      <c r="AK20" t="str">
        <f t="shared" si="2"/>
        <v>NA</v>
      </c>
      <c r="AL20" t="str">
        <f t="shared" si="3"/>
        <v>NA</v>
      </c>
    </row>
    <row r="21" spans="1:38">
      <c r="A21" s="10">
        <v>175</v>
      </c>
      <c r="B21" s="11" t="s">
        <v>52</v>
      </c>
      <c r="C21" s="11" t="s">
        <v>80</v>
      </c>
      <c r="D21" s="11" t="s">
        <v>40</v>
      </c>
      <c r="E21" s="11" t="s">
        <v>41</v>
      </c>
      <c r="F21" s="10" t="s">
        <v>42</v>
      </c>
      <c r="G21" s="12">
        <v>44154</v>
      </c>
      <c r="H21" s="11" t="s">
        <v>107</v>
      </c>
      <c r="I21" s="11" t="s">
        <v>53</v>
      </c>
      <c r="J21" s="10" t="s">
        <v>45</v>
      </c>
      <c r="K21" s="11" t="s">
        <v>46</v>
      </c>
      <c r="L21" s="11" t="s">
        <v>132</v>
      </c>
      <c r="M21" s="11" t="s">
        <v>133</v>
      </c>
      <c r="N21" s="11">
        <v>8122271899</v>
      </c>
      <c r="O21" s="15" t="s">
        <v>134</v>
      </c>
      <c r="P21" s="11">
        <v>4</v>
      </c>
      <c r="Q21" s="11">
        <v>30</v>
      </c>
      <c r="R21" s="11">
        <v>1750000</v>
      </c>
      <c r="S21" s="11">
        <v>2500000</v>
      </c>
      <c r="T21" s="11">
        <v>175000</v>
      </c>
      <c r="U21" s="11" t="s">
        <v>62</v>
      </c>
      <c r="V21" s="12">
        <v>44162</v>
      </c>
      <c r="W21" s="12">
        <v>44167</v>
      </c>
      <c r="X21" s="14" t="s">
        <v>51</v>
      </c>
      <c r="Y21" s="11"/>
      <c r="Z21" s="11"/>
      <c r="AA21" s="11"/>
      <c r="AB21" s="11"/>
      <c r="AC21" s="11"/>
      <c r="AD21" s="11"/>
      <c r="AE21" s="11" t="s">
        <v>135</v>
      </c>
      <c r="AF21" s="11"/>
      <c r="AG21" s="18">
        <v>44200</v>
      </c>
      <c r="AH21" t="s">
        <v>151</v>
      </c>
      <c r="AI21" s="17" t="str">
        <f t="shared" si="0"/>
        <v>NA</v>
      </c>
      <c r="AJ21">
        <f t="shared" si="1"/>
        <v>8</v>
      </c>
      <c r="AK21">
        <f t="shared" si="2"/>
        <v>5</v>
      </c>
      <c r="AL21" t="str">
        <f t="shared" si="3"/>
        <v>NA</v>
      </c>
    </row>
    <row r="22" spans="1:38">
      <c r="A22" s="10">
        <v>276</v>
      </c>
      <c r="B22" s="11" t="s">
        <v>68</v>
      </c>
      <c r="C22" s="11" t="s">
        <v>80</v>
      </c>
      <c r="D22" s="11" t="s">
        <v>40</v>
      </c>
      <c r="E22" s="11" t="s">
        <v>41</v>
      </c>
      <c r="F22" s="10" t="s">
        <v>136</v>
      </c>
      <c r="G22" s="12">
        <v>44218</v>
      </c>
      <c r="H22" s="11" t="s">
        <v>69</v>
      </c>
      <c r="I22" s="11" t="s">
        <v>88</v>
      </c>
      <c r="J22" s="11" t="s">
        <v>45</v>
      </c>
      <c r="K22" s="11" t="s">
        <v>89</v>
      </c>
      <c r="L22" s="11" t="s">
        <v>137</v>
      </c>
      <c r="M22" s="11" t="s">
        <v>138</v>
      </c>
      <c r="N22" s="11">
        <v>9561636767</v>
      </c>
      <c r="O22" s="19" t="s">
        <v>139</v>
      </c>
      <c r="P22" s="11" t="s">
        <v>131</v>
      </c>
      <c r="Q22" s="11">
        <v>40</v>
      </c>
      <c r="R22" s="11">
        <v>1900000</v>
      </c>
      <c r="S22" s="11">
        <v>2800000</v>
      </c>
      <c r="T22" s="11">
        <v>196000</v>
      </c>
      <c r="U22" s="11" t="s">
        <v>50</v>
      </c>
      <c r="V22" s="12">
        <v>44231</v>
      </c>
      <c r="W22" s="12">
        <v>44259</v>
      </c>
      <c r="X22" s="14" t="s">
        <v>51</v>
      </c>
      <c r="Y22" s="11"/>
      <c r="Z22" s="11"/>
      <c r="AA22" s="11"/>
      <c r="AB22" s="11"/>
      <c r="AC22" s="11"/>
      <c r="AD22" s="12">
        <v>44275</v>
      </c>
      <c r="AE22" s="11" t="s">
        <v>152</v>
      </c>
      <c r="AF22" s="11"/>
      <c r="AG22" s="11"/>
      <c r="AH22" t="s">
        <v>151</v>
      </c>
      <c r="AI22" s="17" t="str">
        <f t="shared" si="0"/>
        <v>NA</v>
      </c>
      <c r="AJ22">
        <f t="shared" si="1"/>
        <v>13</v>
      </c>
      <c r="AK22">
        <f t="shared" si="2"/>
        <v>28</v>
      </c>
      <c r="AL22" t="str">
        <f t="shared" si="3"/>
        <v>NA</v>
      </c>
    </row>
    <row r="23" spans="1:38">
      <c r="A23" s="10">
        <v>340</v>
      </c>
      <c r="B23" s="11" t="s">
        <v>140</v>
      </c>
      <c r="C23" s="11" t="s">
        <v>68</v>
      </c>
      <c r="D23" s="11" t="s">
        <v>40</v>
      </c>
      <c r="E23" s="11" t="s">
        <v>141</v>
      </c>
      <c r="F23" s="10" t="s">
        <v>136</v>
      </c>
      <c r="G23" s="12">
        <v>44245</v>
      </c>
      <c r="H23" s="11" t="s">
        <v>142</v>
      </c>
      <c r="I23" s="11" t="s">
        <v>143</v>
      </c>
      <c r="J23" s="10" t="s">
        <v>45</v>
      </c>
      <c r="K23" s="11" t="s">
        <v>46</v>
      </c>
      <c r="L23" s="11" t="s">
        <v>144</v>
      </c>
      <c r="M23" s="11" t="s">
        <v>145</v>
      </c>
      <c r="N23" s="11">
        <v>9886032686</v>
      </c>
      <c r="O23" s="19" t="s">
        <v>146</v>
      </c>
      <c r="P23" s="11">
        <v>16</v>
      </c>
      <c r="Q23" s="11">
        <v>60</v>
      </c>
      <c r="R23" s="11">
        <v>3200000</v>
      </c>
      <c r="S23" s="11">
        <v>5500000</v>
      </c>
      <c r="T23" s="20">
        <v>385000</v>
      </c>
      <c r="U23" s="11" t="s">
        <v>62</v>
      </c>
      <c r="V23" s="12">
        <v>44266</v>
      </c>
      <c r="W23" s="12">
        <v>44267</v>
      </c>
      <c r="X23" s="14" t="s">
        <v>51</v>
      </c>
      <c r="Y23" s="12">
        <v>44273</v>
      </c>
      <c r="Z23" s="11"/>
      <c r="AA23" s="11"/>
      <c r="AB23" s="11"/>
      <c r="AC23" s="11"/>
      <c r="AD23" s="12">
        <v>44302</v>
      </c>
      <c r="AE23" s="11" t="s">
        <v>147</v>
      </c>
      <c r="AF23" s="11"/>
      <c r="AG23" s="18">
        <v>44305</v>
      </c>
      <c r="AH23" t="s">
        <v>153</v>
      </c>
      <c r="AI23" s="17">
        <f t="shared" si="0"/>
        <v>44305</v>
      </c>
      <c r="AJ23">
        <f t="shared" si="1"/>
        <v>21</v>
      </c>
      <c r="AK23">
        <f t="shared" si="2"/>
        <v>1</v>
      </c>
      <c r="AL23">
        <f t="shared" si="3"/>
        <v>38</v>
      </c>
    </row>
    <row r="24" spans="1:38">
      <c r="A24" s="10">
        <v>343</v>
      </c>
      <c r="B24" s="11" t="s">
        <v>52</v>
      </c>
      <c r="C24" s="11" t="s">
        <v>68</v>
      </c>
      <c r="D24" s="11" t="s">
        <v>40</v>
      </c>
      <c r="E24" s="11" t="s">
        <v>41</v>
      </c>
      <c r="F24" s="11" t="s">
        <v>42</v>
      </c>
      <c r="G24" s="12">
        <v>44230</v>
      </c>
      <c r="H24" s="11" t="s">
        <v>107</v>
      </c>
      <c r="I24" s="11" t="s">
        <v>100</v>
      </c>
      <c r="J24" s="10" t="s">
        <v>45</v>
      </c>
      <c r="K24" s="11" t="s">
        <v>46</v>
      </c>
      <c r="L24" s="11" t="s">
        <v>148</v>
      </c>
      <c r="M24" s="11" t="s">
        <v>149</v>
      </c>
      <c r="N24" s="11">
        <v>8867883296</v>
      </c>
      <c r="O24" s="19" t="s">
        <v>150</v>
      </c>
      <c r="P24" s="11">
        <v>4.5999999999999996</v>
      </c>
      <c r="Q24" s="11">
        <v>60</v>
      </c>
      <c r="R24" s="11">
        <v>1610000</v>
      </c>
      <c r="S24" s="11">
        <v>2200000</v>
      </c>
      <c r="T24" s="11">
        <v>154000</v>
      </c>
      <c r="U24" s="11" t="s">
        <v>62</v>
      </c>
      <c r="V24" s="12">
        <v>44267</v>
      </c>
      <c r="W24" s="12">
        <v>44273</v>
      </c>
      <c r="X24" s="14" t="s">
        <v>51</v>
      </c>
      <c r="Y24" s="11"/>
      <c r="Z24" s="11"/>
      <c r="AA24" s="11"/>
      <c r="AB24" s="11"/>
      <c r="AC24" s="11"/>
      <c r="AD24" s="11"/>
      <c r="AE24" s="11"/>
      <c r="AF24" s="11"/>
      <c r="AG24" s="18">
        <v>44335</v>
      </c>
      <c r="AH24" t="s">
        <v>151</v>
      </c>
      <c r="AI24" s="17" t="str">
        <f t="shared" si="0"/>
        <v>NA</v>
      </c>
      <c r="AJ24">
        <f t="shared" si="1"/>
        <v>37</v>
      </c>
      <c r="AK24">
        <f t="shared" si="2"/>
        <v>6</v>
      </c>
      <c r="AL24" t="str">
        <f t="shared" si="3"/>
        <v>NA</v>
      </c>
    </row>
  </sheetData>
  <autoFilter ref="U1:U24" xr:uid="{6BCBB5DA-2FAF-4DA6-B7E9-6D8BB462BCAF}"/>
  <hyperlinks>
    <hyperlink ref="O3" r:id="rId1" display="mailto:saswata.pandit94@gmail.com" xr:uid="{BF6659E8-8802-42C0-B329-A134547DB2DD}"/>
    <hyperlink ref="O4" r:id="rId2" display="mailto:nishchaysuteri@gmail.com" xr:uid="{D3F683FD-510A-4584-A892-8FD18D37BC69}"/>
    <hyperlink ref="O5" r:id="rId3" display="mailto:kvsnr4@gmail.com" xr:uid="{342173F5-0EFB-4490-9CB6-A36C4EEF85E0}"/>
    <hyperlink ref="O6" r:id="rId4" display="mailto:roopak.iitr@gmail.com" xr:uid="{5B9DA714-AD18-4A3B-A04B-DC4A50A627B6}"/>
    <hyperlink ref="O7" r:id="rId5" display="mailto:gautammanit@gmail.com" xr:uid="{325534E2-2FD1-4DC2-8345-0DF4A4CC4758}"/>
    <hyperlink ref="O8" r:id="rId6" display="mailto:patilpradeepkumar024@gmail.com" xr:uid="{166D9779-DC85-417A-924C-06C06FAB9800}"/>
    <hyperlink ref="O10" r:id="rId7" display="mailto:atanu.v3r@gmail.com" xr:uid="{DFC1EAEF-C65F-4E36-B57F-AD7446F9D72A}"/>
    <hyperlink ref="O11" r:id="rId8" display="mailto:tewari.subrat@gmail.com" xr:uid="{B4C2DE9B-9D7C-4864-A511-120BF18043A7}"/>
    <hyperlink ref="O12" r:id="rId9" display="mailto:ajitvkb1@hotmail.com" xr:uid="{0C8EEFE1-81AB-496E-B53A-26FDBAB04031}"/>
    <hyperlink ref="O13" r:id="rId10" display="mailto:milindri27@gmail.com" xr:uid="{F44EA089-CD93-451C-BA86-9652FB3AB59C}"/>
    <hyperlink ref="O14" r:id="rId11" display="mailto:mail2hk180@gmail.com" xr:uid="{67D1F96C-30DF-42C5-84B0-C788BCB43B02}"/>
    <hyperlink ref="O15" r:id="rId12" display="mailto:a.gautham90@gmail.com" xr:uid="{F2332A43-93BF-4CC2-962C-A3FC23185E2D}"/>
    <hyperlink ref="O16" r:id="rId13" display="mailto:viditsrivastav32@gmail.com" xr:uid="{528593AA-1F68-4A14-A740-5B2578DEACCC}"/>
    <hyperlink ref="O17" r:id="rId14" display="mailto:shashankkmr34@gmail.com" xr:uid="{D808BCA5-614C-4C95-9B63-0A561840062C}"/>
    <hyperlink ref="O18" r:id="rId15" display="mailto:yavivek2@gmail.com" xr:uid="{D8673445-7F90-404F-B96F-2D0FB15E8EBC}"/>
    <hyperlink ref="O19" r:id="rId16" display="mailto:vandana.var97@gmail.com" xr:uid="{FDB5195E-769A-4A2F-AF2E-30282BE99007}"/>
    <hyperlink ref="O20" r:id="rId17" display="mailto:amitd12391@gmail.com" xr:uid="{51064F0C-21BA-480E-9673-449278FFEB8A}"/>
    <hyperlink ref="O21" r:id="rId18" display="mailto:93mishra@gmail.com" xr:uid="{2B094BE8-8684-4C09-A686-7BFCEE99FC26}"/>
    <hyperlink ref="O22" r:id="rId19" display="mailto:sujayupasani77@gmail.com" xr:uid="{264FB705-729B-47CE-A437-6AA2697E15B2}"/>
    <hyperlink ref="O23" r:id="rId20" display="mailto:karthikrv82@gmail.com" xr:uid="{138A102B-4268-4564-8D8B-0A7BC4FBEEE5}"/>
    <hyperlink ref="O24" r:id="rId21" display="mailto:gauravavinash22@gmail.com" xr:uid="{F544C31A-88F9-47C6-9B01-20326A8D07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2021-06-15T12:52:47Z</dcterms:modified>
</cp:coreProperties>
</file>