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E5587D7-F313-4DF5-9302-FD999A6BC850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Sheet1!$AK$1:$AK$80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4" i="1" l="1"/>
  <c r="AL50" i="1"/>
  <c r="AO60" i="1"/>
  <c r="AO63" i="1"/>
  <c r="AO70" i="1"/>
  <c r="AO72" i="1"/>
  <c r="AO73" i="1"/>
  <c r="AO75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L61" i="1"/>
  <c r="AO61" i="1" s="1"/>
  <c r="AL62" i="1"/>
  <c r="AO62" i="1" s="1"/>
  <c r="AL64" i="1"/>
  <c r="AO64" i="1" s="1"/>
  <c r="AL65" i="1"/>
  <c r="AO65" i="1" s="1"/>
  <c r="AL66" i="1"/>
  <c r="AO66" i="1" s="1"/>
  <c r="AL67" i="1"/>
  <c r="AO67" i="1" s="1"/>
  <c r="AL68" i="1"/>
  <c r="AO68" i="1" s="1"/>
  <c r="AL69" i="1"/>
  <c r="AO69" i="1" s="1"/>
  <c r="AL71" i="1"/>
  <c r="AO71" i="1" s="1"/>
  <c r="AL74" i="1"/>
  <c r="AO74" i="1" s="1"/>
  <c r="AN2" i="1" l="1"/>
  <c r="AM2" i="1"/>
  <c r="AL2" i="1"/>
  <c r="AO2" i="1" s="1"/>
  <c r="AO7" i="1"/>
  <c r="AO19" i="1"/>
  <c r="AO21" i="1"/>
  <c r="AO25" i="1"/>
  <c r="AO27" i="1"/>
  <c r="AO28" i="1"/>
  <c r="AO30" i="1"/>
  <c r="AO31" i="1"/>
  <c r="AO33" i="1"/>
  <c r="AO35" i="1"/>
  <c r="AO39" i="1"/>
  <c r="AO40" i="1"/>
  <c r="AO43" i="1"/>
  <c r="AO44" i="1"/>
  <c r="AO47" i="1"/>
  <c r="AO50" i="1"/>
  <c r="AO54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3" i="1"/>
  <c r="AN4" i="1"/>
  <c r="AN5" i="1"/>
  <c r="AN6" i="1"/>
  <c r="AN7" i="1"/>
  <c r="AN8" i="1"/>
  <c r="AN9" i="1"/>
  <c r="AL3" i="1"/>
  <c r="AO3" i="1" s="1"/>
  <c r="AL4" i="1"/>
  <c r="AO4" i="1" s="1"/>
  <c r="AL5" i="1"/>
  <c r="AO5" i="1" s="1"/>
  <c r="AL6" i="1"/>
  <c r="AO6" i="1" s="1"/>
  <c r="AL8" i="1"/>
  <c r="AO8" i="1" s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20" i="1"/>
  <c r="AO20" i="1" s="1"/>
  <c r="AL22" i="1"/>
  <c r="AO22" i="1" s="1"/>
  <c r="AL23" i="1"/>
  <c r="AO23" i="1" s="1"/>
  <c r="AL24" i="1"/>
  <c r="AO24" i="1" s="1"/>
  <c r="AL26" i="1"/>
  <c r="AO26" i="1" s="1"/>
  <c r="AL29" i="1"/>
  <c r="AO29" i="1" s="1"/>
  <c r="AL32" i="1"/>
  <c r="AO32" i="1" s="1"/>
  <c r="AL34" i="1"/>
  <c r="AO34" i="1" s="1"/>
  <c r="AL36" i="1"/>
  <c r="AO36" i="1" s="1"/>
  <c r="AL37" i="1"/>
  <c r="AO37" i="1" s="1"/>
  <c r="AL38" i="1"/>
  <c r="AO38" i="1" s="1"/>
  <c r="AL41" i="1"/>
  <c r="AO41" i="1" s="1"/>
  <c r="AL42" i="1"/>
  <c r="AO42" i="1" s="1"/>
  <c r="AL45" i="1"/>
  <c r="AO45" i="1" s="1"/>
  <c r="AL46" i="1"/>
  <c r="AO46" i="1" s="1"/>
  <c r="AL48" i="1"/>
  <c r="AO48" i="1" s="1"/>
  <c r="AL49" i="1"/>
  <c r="AO49" i="1" s="1"/>
  <c r="AL51" i="1"/>
  <c r="AO51" i="1" s="1"/>
  <c r="AL52" i="1"/>
  <c r="AO52" i="1" s="1"/>
  <c r="AL53" i="1"/>
  <c r="AO53" i="1" s="1"/>
  <c r="AL55" i="1"/>
  <c r="AO55" i="1" s="1"/>
  <c r="AL56" i="1"/>
  <c r="AO56" i="1" s="1"/>
  <c r="AL57" i="1"/>
  <c r="AO57" i="1" s="1"/>
  <c r="AL58" i="1"/>
  <c r="AO58" i="1" s="1"/>
  <c r="AL59" i="1"/>
  <c r="AO59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</calcChain>
</file>

<file path=xl/sharedStrings.xml><?xml version="1.0" encoding="utf-8"?>
<sst xmlns="http://schemas.openxmlformats.org/spreadsheetml/2006/main" count="1291" uniqueCount="423">
  <si>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</si>
  <si>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</si>
  <si>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</si>
  <si>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</si>
  <si>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</si>
  <si>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</si>
  <si>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</si>
  <si>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</si>
  <si>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</si>
  <si>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</si>
  <si>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</si>
  <si>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</si>
  <si>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</si>
  <si>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</si>
  <si>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</si>
  <si>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</si>
  <si>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</si>
  <si>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</si>
  <si>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</si>
  <si>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</si>
  <si>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</si>
  <si>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</si>
  <si>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</si>
  <si>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</si>
  <si>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</si>
  <si>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</si>
  <si>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</si>
  <si>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</si>
  <si>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</si>
  <si>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</si>
  <si>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</si>
  <si>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</si>
  <si>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</si>
  <si>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</si>
  <si>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</si>
  <si>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</si>
  <si>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</si>
  <si>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</si>
  <si>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</si>
  <si>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</si>
  <si>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</si>
  <si>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</si>
  <si>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</si>
  <si>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</si>
  <si>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</si>
  <si>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</si>
  <si>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</si>
  <si>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</si>
  <si>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</si>
  <si>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</si>
  <si>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</si>
  <si>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</si>
  <si>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</si>
  <si>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</si>
  <si>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</si>
  <si>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</si>
  <si>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</si>
  <si>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</si>
  <si>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</si>
  <si>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</si>
  <si>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</si>
  <si>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</si>
  <si>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</si>
  <si>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</si>
  <si>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</si>
  <si>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</si>
  <si>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</si>
  <si>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</si>
  <si>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</si>
  <si>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</si>
  <si>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</si>
  <si>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</si>
  <si>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</si>
  <si>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</si>
  <si>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</si>
  <si>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</si>
  <si>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</si>
  <si>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</si>
  <si>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</si>
  <si>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</si>
  <si>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</si>
  <si>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</si>
  <si>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</si>
  <si>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</si>
  <si>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</si>
  <si>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</si>
  <si>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</si>
  <si>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</si>
  <si>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</si>
  <si>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</si>
  <si>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</si>
  <si>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</si>
  <si>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</si>
  <si>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</si>
  <si>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</si>
  <si>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</si>
  <si>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</si>
  <si>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</si>
  <si>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</si>
  <si>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</si>
  <si>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</si>
  <si>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</si>
  <si>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</si>
  <si>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</si>
  <si>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</si>
  <si>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</si>
  <si>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</si>
  <si>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</si>
  <si>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</si>
  <si>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</si>
  <si>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</si>
  <si>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</si>
  <si>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</si>
  <si>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</si>
  <si>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</si>
  <si>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</si>
  <si>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</si>
  <si>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</si>
  <si>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</si>
  <si>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</si>
  <si>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</si>
  <si>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</si>
  <si>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</si>
  <si>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</si>
  <si>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</si>
  <si>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</si>
  <si>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</si>
  <si>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</si>
  <si>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</si>
  <si>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</si>
  <si>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</si>
  <si>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</si>
  <si>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</si>
  <si>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</si>
  <si>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</si>
  <si>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</si>
  <si>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</si>
  <si>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</si>
  <si>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</si>
  <si>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</si>
  <si>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</si>
  <si>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</si>
  <si>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</si>
  <si>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</si>
  <si>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</si>
  <si>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</si>
  <si>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</si>
  <si>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</si>
  <si>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</si>
  <si>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</si>
  <si>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</si>
  <si>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</si>
  <si>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</si>
  <si>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</si>
  <si>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</si>
  <si>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</si>
  <si>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</si>
  <si>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</si>
  <si>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</si>
  <si>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</si>
  <si>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</si>
  <si>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</si>
  <si>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</si>
  <si>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</si>
  <si>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</si>
  <si>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</si>
  <si>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</si>
  <si>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</si>
  <si>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</si>
  <si>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</si>
  <si>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</si>
  <si>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</si>
  <si>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</si>
  <si>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</si>
  <si>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</si>
  <si>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</si>
  <si>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</si>
  <si>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</si>
  <si>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</si>
  <si>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</si>
  <si>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</si>
  <si>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</si>
  <si>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</si>
  <si>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</si>
  <si>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</si>
  <si>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</si>
  <si>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</si>
  <si>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</si>
  <si>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</si>
  <si>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</si>
  <si>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</si>
  <si>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</si>
  <si>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</si>
  <si>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</si>
  <si>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</si>
  <si>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</si>
  <si>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</si>
  <si>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</si>
  <si>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</si>
  <si>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</si>
  <si>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</si>
  <si>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</si>
  <si>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</si>
  <si>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</si>
  <si>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</si>
  <si>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</si>
  <si>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</si>
  <si>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</si>
  <si>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</si>
  <si>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</si>
  <si>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</si>
  <si>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</si>
  <si>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</si>
  <si>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</si>
  <si>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</si>
  <si>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</si>
  <si>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</si>
  <si>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</si>
  <si>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</si>
  <si>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</si>
  <si>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</si>
  <si>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</si>
  <si>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</si>
  <si>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</si>
  <si>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</si>
  <si>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</si>
  <si>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</si>
  <si>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</si>
  <si>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</si>
  <si>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</si>
  <si>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</si>
  <si>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</si>
  <si>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</si>
  <si>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</si>
  <si>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</si>
  <si>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</si>
  <si>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</si>
  <si>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</si>
  <si>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</si>
  <si>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</si>
  <si>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</si>
  <si>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</si>
  <si>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</si>
  <si>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</si>
  <si>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</si>
  <si>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</si>
  <si>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</si>
  <si>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</si>
  <si>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</si>
  <si>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</si>
  <si>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</si>
  <si>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</si>
  <si>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</si>
  <si>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</si>
  <si>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</si>
  <si>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</si>
  <si>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</si>
  <si>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</si>
  <si>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</si>
  <si>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</si>
  <si>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</si>
  <si>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</si>
  <si>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</si>
  <si>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</si>
  <si>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</si>
  <si>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</si>
  <si>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</si>
  <si>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</si>
  <si>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</si>
  <si>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</si>
  <si>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</si>
  <si>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</si>
  <si>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</si>
  <si>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</si>
  <si>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</si>
  <si>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</si>
  <si>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</si>
  <si>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</si>
  <si>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</si>
  <si>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</si>
  <si>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</si>
  <si>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</si>
  <si>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</si>
  <si>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</si>
  <si>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</si>
  <si>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</si>
  <si>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</si>
  <si>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</si>
  <si>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</si>
  <si>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</si>
  <si>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</si>
  <si>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</si>
  <si>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</si>
  <si>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</si>
  <si>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</si>
  <si>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</si>
  <si>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</si>
  <si>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</si>
  <si>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</si>
  <si>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</si>
  <si>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</si>
  <si>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</si>
  <si>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</si>
  <si>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</si>
  <si>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</si>
  <si>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</si>
  <si>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</si>
  <si>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</si>
  <si>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</si>
  <si>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</si>
  <si>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</si>
  <si>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</si>
  <si>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</si>
  <si>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</si>
  <si>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</si>
  <si>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</si>
  <si>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</si>
  <si>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</si>
  <si>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</si>
  <si>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</si>
  <si>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</si>
  <si>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</si>
  <si>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</si>
  <si>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</si>
  <si>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</si>
  <si>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</si>
  <si>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</si>
  <si>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</si>
  <si>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</si>
  <si>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</si>
  <si>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</si>
  <si>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</si>
  <si>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</si>
  <si>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</si>
  <si>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</si>
  <si>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</si>
  <si>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</si>
  <si>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</si>
  <si>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</si>
  <si>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</si>
  <si>
    <t>lat</t>
  </si>
  <si>
    <t>lon</t>
  </si>
  <si>
    <t>Gender</t>
  </si>
  <si>
    <t>Male</t>
  </si>
  <si>
    <t>Female</t>
  </si>
  <si>
    <t>Kritika Dhar</t>
  </si>
  <si>
    <t>Openstack</t>
  </si>
  <si>
    <t>Openstack Admin</t>
  </si>
  <si>
    <t>Sujeet roy</t>
  </si>
  <si>
    <t>NTT DATA</t>
  </si>
  <si>
    <t>sujeetroy007@gmail.com</t>
  </si>
  <si>
    <t>Passed</t>
  </si>
  <si>
    <t>Thursday, May 6, 2021</t>
  </si>
  <si>
    <t>ANKIT SHARMA</t>
  </si>
  <si>
    <t>Global Logic</t>
  </si>
  <si>
    <t>sharma.ankit181092@gmail.com</t>
  </si>
  <si>
    <t>not happy with offer CTC</t>
  </si>
  <si>
    <t>Ashishpal aingh</t>
  </si>
  <si>
    <t> QCS DC LABS</t>
  </si>
  <si>
    <t>singhpalashish450@gmail.com</t>
  </si>
  <si>
    <t>declined offer due to early joining from other organization</t>
  </si>
  <si>
    <t>Anil Mathpal</t>
  </si>
  <si>
    <t>NEC </t>
  </si>
  <si>
    <t>anilmathpal96@gmail.com</t>
  </si>
  <si>
    <t>Monday, June 7, 2021</t>
  </si>
  <si>
    <t>Saurav kumar</t>
  </si>
  <si>
    <t>saurav.nnn023@gmail.com</t>
  </si>
  <si>
    <t>having offer of 8.5lpa</t>
  </si>
  <si>
    <t>Thursday, June 17, 2021</t>
  </si>
  <si>
    <t>Vishal Manchanda</t>
  </si>
  <si>
    <t>c@gmail.com</t>
  </si>
  <si>
    <t xml:space="preserve">Negative conversion </t>
  </si>
  <si>
    <t>Expecting CTC 14</t>
  </si>
  <si>
    <t>Imran Hussain</t>
  </si>
  <si>
    <t>imranhussain3i@gmail.com</t>
  </si>
  <si>
    <t>Have another offer from mine tree</t>
  </si>
  <si>
    <t>Thursday, July 22, 2021</t>
  </si>
  <si>
    <t>Ashish Bansal</t>
  </si>
  <si>
    <t>422.ashish@gmail.com</t>
  </si>
  <si>
    <t>got bettter opp.</t>
  </si>
  <si>
    <t>Wednesday, June 30, 2021</t>
  </si>
  <si>
    <t>Ripan Kamboj</t>
  </si>
  <si>
    <t>ripankamboj@gmail.com</t>
  </si>
  <si>
    <t>Negative conversion</t>
  </si>
  <si>
    <t>Altran is waiting for Ripan’s offer to be released by other company,</t>
  </si>
  <si>
    <t>Praveen Kumar Singh</t>
  </si>
  <si>
    <t>Infinite computer solutions</t>
  </si>
  <si>
    <t>praveen3octo@gmail.com</t>
  </si>
  <si>
    <t>Praveen will not be offered due to some changes in the company requirements.</t>
  </si>
  <si>
    <t>Produmana/Ravi</t>
  </si>
  <si>
    <t>Okhala</t>
  </si>
  <si>
    <t>Abhishek Kumar</t>
  </si>
  <si>
    <t>Zast Logisolution</t>
  </si>
  <si>
    <t>abhishekthis100@gmail.com</t>
  </si>
  <si>
    <t>Monday, May 10, 2021</t>
  </si>
  <si>
    <t>Saroj Kumar Meher</t>
  </si>
  <si>
    <t>TKS</t>
  </si>
  <si>
    <t>smeher00@gmail.com</t>
  </si>
  <si>
    <t>Wherein she confirmed that Altran will adjust it according to his LWD.</t>
  </si>
  <si>
    <t>Prodyumna</t>
  </si>
  <si>
    <t>Delhi</t>
  </si>
  <si>
    <t>Paras Soni</t>
  </si>
  <si>
    <t>Huges Systique Corporation</t>
  </si>
  <si>
    <t>parassoni95@gmail.com</t>
  </si>
  <si>
    <t xml:space="preserve">all good </t>
  </si>
  <si>
    <t>Thursday, July 1, 2021</t>
  </si>
  <si>
    <t>IT-Infra</t>
  </si>
  <si>
    <t>Admin</t>
  </si>
  <si>
    <t>Chetan Vats</t>
  </si>
  <si>
    <t>Red Hat</t>
  </si>
  <si>
    <t>cvats007@gmail.com</t>
  </si>
  <si>
    <t>Offer was on  hold from the business side</t>
  </si>
  <si>
    <t>Monday, June 21, 2021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</si>
  <si>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</si>
  <si>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</si>
  <si>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</si>
  <si>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</si>
  <si>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</si>
  <si>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</si>
  <si>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Sanjoy Karmakar</t>
  </si>
  <si>
    <t>Huawei</t>
  </si>
  <si>
    <t>contactsanjoy84@gmail.com</t>
  </si>
  <si>
    <t>Monday, July 12,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</si>
</sst>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  <numFmt numFmtId="174" formatCode="0.0000"/>
  </numFmts>
  <fonts count="15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7" fillId="3" borderId="1" xfId="0" applyNumberFormat="1" applyFont="1" applyFill="1" applyBorder="1" applyAlignment="1">
      <alignment horizontal="center" vertical="center"/>
    </xf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8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3" fillId="9" borderId="4" xfId="0" applyFont="1" applyFill="1" applyBorder="1"/>
    <xf numFmtId="0" fontId="11" fillId="10" borderId="5" xfId="0" applyFont="1" applyFill="1" applyBorder="1" applyAlignment="1">
      <alignment horizontal="center" vertical="center"/>
    </xf>
    <xf numFmtId="0" fontId="13" fillId="0" borderId="4" xfId="0" applyFont="1" applyBorder="1"/>
    <xf numFmtId="0" fontId="14" fillId="0" borderId="4" xfId="0" applyFont="1" applyBorder="1"/>
    <xf numFmtId="0" fontId="13" fillId="0" borderId="0" xfId="0" applyFont="1"/>
    <xf numFmtId="0" fontId="11" fillId="0" borderId="6" xfId="0" applyFont="1" applyBorder="1" applyAlignment="1">
      <alignment horizontal="left" vertical="center"/>
    </xf>
    <xf numFmtId="0" fontId="11" fillId="0" borderId="4" xfId="0" applyFont="1" applyBorder="1"/>
    <xf numFmtId="0" fontId="1" fillId="0" borderId="2" xfId="0" applyFont="1" applyFill="1" applyBorder="1" applyAlignment="1">
      <alignment horizontal="center" vertical="center"/>
    </xf>
    <xf numFmtId="174" fontId="1" fillId="0" borderId="1" xfId="0" applyNumberFormat="1" applyFont="1" applyBorder="1" applyAlignment="1">
      <alignment horizontal="center" vertical="center"/>
    </xf>
    <xf numFmtId="174" fontId="7" fillId="3" borderId="1" xfId="0" applyNumberFormat="1" applyFont="1" applyFill="1" applyBorder="1" applyAlignment="1">
      <alignment horizontal="center" vertical="center" wrapText="1"/>
    </xf>
    <xf numFmtId="174" fontId="2" fillId="0" borderId="1" xfId="0" applyNumberFormat="1" applyFont="1" applyBorder="1" applyAlignment="1">
      <alignment horizontal="center" vertical="center"/>
    </xf>
    <xf numFmtId="174" fontId="0" fillId="0" borderId="0" xfId="0" applyNumberFormat="1"/>
  </cellXfs>
  <cellStyles count="2">
    <cellStyle name="Hyperlink" xfId="1" builtinId="8"/>
    <cellStyle name="Normal" xfId="0" builtinId="0"/>
  </cellStyles>
  <dxfs count="29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unitgarg1988@gmail.com" TargetMode="External"/><Relationship Id="rId21" Type="http://schemas.openxmlformats.org/officeDocument/2006/relationships/hyperlink" Target="mailto:nirdesh13sharma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63" Type="http://schemas.openxmlformats.org/officeDocument/2006/relationships/hyperlink" Target="mailto:422.ashish@gmail.com" TargetMode="External"/><Relationship Id="rId68" Type="http://schemas.openxmlformats.org/officeDocument/2006/relationships/hyperlink" Target="mailto:parassoni95@gmail.com" TargetMode="External"/><Relationship Id="rId7" Type="http://schemas.openxmlformats.org/officeDocument/2006/relationships/hyperlink" Target="mailto:pankaj.sikri.25@gmail.com" TargetMode="External"/><Relationship Id="rId71" Type="http://schemas.openxmlformats.org/officeDocument/2006/relationships/hyperlink" Target="mailto:contactsanjoy84@gmail.com" TargetMode="External"/><Relationship Id="rId2" Type="http://schemas.openxmlformats.org/officeDocument/2006/relationships/hyperlink" Target="mailto:abhijitchamp@gmail.com" TargetMode="External"/><Relationship Id="rId16" Type="http://schemas.openxmlformats.org/officeDocument/2006/relationships/hyperlink" Target="mailto:manu.dubey0793@gmail.com" TargetMode="External"/><Relationship Id="rId29" Type="http://schemas.openxmlformats.org/officeDocument/2006/relationships/hyperlink" Target="mailto:saswata.career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8" Type="http://schemas.openxmlformats.org/officeDocument/2006/relationships/hyperlink" Target="mailto:singhpalashish450@gmail.com" TargetMode="External"/><Relationship Id="rId66" Type="http://schemas.openxmlformats.org/officeDocument/2006/relationships/hyperlink" Target="mailto:abhishekthis100@gmail.com" TargetMode="External"/><Relationship Id="rId5" Type="http://schemas.openxmlformats.org/officeDocument/2006/relationships/hyperlink" Target="mailto:kumar91mahesh@gmail.com" TargetMode="External"/><Relationship Id="rId61" Type="http://schemas.openxmlformats.org/officeDocument/2006/relationships/hyperlink" Target="mailto:c@gmail.com" TargetMode="External"/><Relationship Id="rId19" Type="http://schemas.openxmlformats.org/officeDocument/2006/relationships/hyperlink" Target="mailto:chadhajasmeet.92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56" Type="http://schemas.openxmlformats.org/officeDocument/2006/relationships/hyperlink" Target="mailto:sujeetroy007@gmail.com" TargetMode="External"/><Relationship Id="rId64" Type="http://schemas.openxmlformats.org/officeDocument/2006/relationships/hyperlink" Target="mailto:ripankamboj@gmail.com" TargetMode="External"/><Relationship Id="rId69" Type="http://schemas.openxmlformats.org/officeDocument/2006/relationships/hyperlink" Target="mailto:cvats007@gmail.com" TargetMode="External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59" Type="http://schemas.openxmlformats.org/officeDocument/2006/relationships/hyperlink" Target="mailto:anilmathpal96@gmail.com" TargetMode="External"/><Relationship Id="rId67" Type="http://schemas.openxmlformats.org/officeDocument/2006/relationships/hyperlink" Target="mailto:smeher00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62" Type="http://schemas.openxmlformats.org/officeDocument/2006/relationships/hyperlink" Target="mailto:imranhussain3i@gmail.com" TargetMode="External"/><Relationship Id="rId70" Type="http://schemas.openxmlformats.org/officeDocument/2006/relationships/hyperlink" Target="mailto:shivakumar.lankala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Relationship Id="rId57" Type="http://schemas.openxmlformats.org/officeDocument/2006/relationships/hyperlink" Target="mailto:sharma.ankit181092@gmail.com" TargetMode="External"/><Relationship Id="rId10" Type="http://schemas.openxmlformats.org/officeDocument/2006/relationships/hyperlink" Target="mailto:sgprasadmys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60" Type="http://schemas.openxmlformats.org/officeDocument/2006/relationships/hyperlink" Target="mailto:saurav.nnn023@gmail.com" TargetMode="External"/><Relationship Id="rId65" Type="http://schemas.openxmlformats.org/officeDocument/2006/relationships/hyperlink" Target="mailto:praveen3octo@gmail.com" TargetMode="External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39" Type="http://schemas.openxmlformats.org/officeDocument/2006/relationships/hyperlink" Target="mailto:anandabhilash92@gmail.com" TargetMode="External"/><Relationship Id="rId34" Type="http://schemas.openxmlformats.org/officeDocument/2006/relationships/hyperlink" Target="mailto:abhisheksaxena.ucer@gmail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sheetPr filterMode="1"/>
  <dimension ref="A1:AO80"/>
  <sheetViews>
    <sheetView tabSelected="1" topLeftCell="AB1" workbookViewId="0">
      <selection activeCell="AL53" sqref="AL53:AL54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27"/>
    <col min="12" max="13" width="9.140625" style="54"/>
    <col min="14" max="15" width="17.85546875" customWidth="1"/>
    <col min="17" max="17" width="14.28515625" customWidth="1"/>
    <col min="21" max="21" width="16.28515625" customWidth="1"/>
    <col min="22" max="22" width="16.7109375" customWidth="1"/>
    <col min="24" max="24" width="19" customWidth="1"/>
    <col min="25" max="25" width="18.5703125" customWidth="1"/>
    <col min="26" max="26" width="18.28515625" customWidth="1"/>
    <col min="27" max="27" width="13.42578125" customWidth="1"/>
    <col min="28" max="28" width="13.7109375" customWidth="1"/>
    <col min="29" max="29" width="16.5703125" customWidth="1"/>
    <col min="30" max="30" width="11.85546875" customWidth="1"/>
    <col min="31" max="31" width="13.5703125" customWidth="1"/>
    <col min="33" max="33" width="13.7109375" customWidth="1"/>
    <col min="36" max="36" width="16.140625" customWidth="1"/>
    <col min="37" max="37" width="17.7109375" customWidth="1"/>
    <col min="38" max="38" width="16.140625" customWidth="1"/>
    <col min="39" max="39" width="11.85546875" customWidth="1"/>
    <col min="41" max="41" width="12.42578125" customWidth="1"/>
  </cols>
  <sheetData>
    <row r="1" spans="1:41" ht="25.5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8" t="s">
        <v>41</v>
      </c>
      <c r="H1" s="26" t="s">
        <v>42</v>
      </c>
      <c r="I1" s="28" t="s">
        <v>43</v>
      </c>
      <c r="J1" s="17" t="s">
        <v>44</v>
      </c>
      <c r="K1" s="19" t="s">
        <v>45</v>
      </c>
      <c r="L1" s="52" t="s">
        <v>340</v>
      </c>
      <c r="M1" s="52" t="s">
        <v>341</v>
      </c>
      <c r="N1" s="17" t="s">
        <v>46</v>
      </c>
      <c r="O1" s="17" t="s">
        <v>342</v>
      </c>
      <c r="P1" s="17" t="s">
        <v>47</v>
      </c>
      <c r="Q1" s="17" t="s">
        <v>48</v>
      </c>
      <c r="R1" s="17" t="s">
        <v>49</v>
      </c>
      <c r="S1" s="17" t="s">
        <v>50</v>
      </c>
      <c r="T1" s="19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20" t="s">
        <v>56</v>
      </c>
      <c r="Z1" s="21" t="s">
        <v>57</v>
      </c>
      <c r="AA1" s="22" t="s">
        <v>58</v>
      </c>
      <c r="AB1" s="23" t="s">
        <v>59</v>
      </c>
      <c r="AC1" s="23" t="s">
        <v>60</v>
      </c>
      <c r="AD1" s="17" t="s">
        <v>61</v>
      </c>
      <c r="AE1" s="17" t="s">
        <v>62</v>
      </c>
      <c r="AF1" s="17" t="s">
        <v>63</v>
      </c>
      <c r="AG1" s="24" t="s">
        <v>64</v>
      </c>
      <c r="AH1" s="22" t="s">
        <v>65</v>
      </c>
      <c r="AI1" s="25" t="s">
        <v>66</v>
      </c>
      <c r="AJ1" s="21" t="s">
        <v>67</v>
      </c>
      <c r="AK1" t="s">
        <v>68</v>
      </c>
      <c r="AL1" s="21" t="s">
        <v>72</v>
      </c>
      <c r="AM1" s="21" t="s">
        <v>69</v>
      </c>
      <c r="AN1" s="21" t="s">
        <v>70</v>
      </c>
      <c r="AO1" s="29" t="s">
        <v>71</v>
      </c>
    </row>
    <row r="2" spans="1:41" hidden="1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53">
        <v>28.459499999999998</v>
      </c>
      <c r="M2" s="53">
        <v>77.026600000000002</v>
      </c>
      <c r="N2" s="1" t="s">
        <v>75</v>
      </c>
      <c r="O2" s="1" t="s">
        <v>343</v>
      </c>
      <c r="P2" s="1" t="s">
        <v>76</v>
      </c>
      <c r="Q2" s="4">
        <v>7411966787</v>
      </c>
      <c r="R2" s="5" t="s">
        <v>77</v>
      </c>
      <c r="S2" s="1">
        <v>5.6</v>
      </c>
      <c r="T2" s="1">
        <v>90</v>
      </c>
      <c r="U2" s="1">
        <v>1100000</v>
      </c>
      <c r="V2" s="2"/>
      <c r="W2" s="2">
        <v>0</v>
      </c>
      <c r="X2" s="6" t="s">
        <v>3</v>
      </c>
      <c r="Y2" s="3">
        <v>43929</v>
      </c>
      <c r="Z2" s="7"/>
      <c r="AA2" s="8" t="s">
        <v>336</v>
      </c>
      <c r="AB2" s="9"/>
      <c r="AC2" s="9"/>
      <c r="AD2" s="1"/>
      <c r="AE2" s="1"/>
      <c r="AF2" s="1"/>
      <c r="AG2" s="10"/>
      <c r="AH2" s="1"/>
      <c r="AI2" s="1"/>
      <c r="AJ2" s="11"/>
      <c r="AK2" t="s">
        <v>336</v>
      </c>
      <c r="AL2" s="30" t="str">
        <f>IF(AK2="Negative Conversion","NA",(IF(AK2="Pending Conversion","NA",(IF(AK2="Positive Conversion", AJ2)))))</f>
        <v>NA</v>
      </c>
      <c r="AM2">
        <f>Y2-G2</f>
        <v>28</v>
      </c>
      <c r="AN2" t="str">
        <f>IF(AA2="Negative Conversion", "NA",Z2-Y2)</f>
        <v>NA</v>
      </c>
      <c r="AO2" t="str">
        <f>IF(AL2="NA", "NA", AL2-Z2)</f>
        <v>NA</v>
      </c>
    </row>
    <row r="3" spans="1:41" hidden="1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53">
        <v>28.459499999999998</v>
      </c>
      <c r="M3" s="53">
        <v>77.026600000000002</v>
      </c>
      <c r="N3" s="1" t="s">
        <v>83</v>
      </c>
      <c r="O3" s="1" t="s">
        <v>343</v>
      </c>
      <c r="P3" s="1" t="s">
        <v>84</v>
      </c>
      <c r="Q3" s="4">
        <v>8377017039</v>
      </c>
      <c r="R3" s="5" t="s">
        <v>85</v>
      </c>
      <c r="S3" s="1">
        <v>7</v>
      </c>
      <c r="T3" s="1">
        <v>60</v>
      </c>
      <c r="U3" s="1">
        <v>950000</v>
      </c>
      <c r="V3" s="2"/>
      <c r="W3" s="2">
        <v>0</v>
      </c>
      <c r="X3" s="6" t="s">
        <v>3</v>
      </c>
      <c r="Y3" s="3">
        <v>43937</v>
      </c>
      <c r="Z3" s="7"/>
      <c r="AA3" s="8" t="s">
        <v>336</v>
      </c>
      <c r="AB3" s="9"/>
      <c r="AC3" s="9"/>
      <c r="AD3" s="1"/>
      <c r="AE3" s="1"/>
      <c r="AF3" s="1"/>
      <c r="AG3" s="10"/>
      <c r="AH3" s="1"/>
      <c r="AI3" s="1"/>
      <c r="AJ3" s="11"/>
      <c r="AK3" t="s">
        <v>336</v>
      </c>
      <c r="AL3" s="30" t="str">
        <f t="shared" ref="AL3:AL66" si="0">IF(AK3="Negative Conversion","NA",(IF(AK3="Pending Conversion","NA",(IF(AK3="Positive Conversion", AJ3)))))</f>
        <v>NA</v>
      </c>
      <c r="AM3">
        <f>Y3-G3</f>
        <v>7</v>
      </c>
      <c r="AN3" t="str">
        <f t="shared" ref="AN3:AN66" si="1">IF(AA3="Negative Conversion", "NA",Z3-Y3)</f>
        <v>NA</v>
      </c>
      <c r="AO3" t="str">
        <f t="shared" ref="AO3:AO66" si="2">IF(AL3="NA", "NA", AL3-Z3)</f>
        <v>NA</v>
      </c>
    </row>
    <row r="4" spans="1:41" hidden="1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53">
        <v>28.459499999999998</v>
      </c>
      <c r="M4" s="53">
        <v>77.026600000000002</v>
      </c>
      <c r="N4" s="1" t="s">
        <v>89</v>
      </c>
      <c r="O4" s="1" t="s">
        <v>343</v>
      </c>
      <c r="P4" s="1" t="s">
        <v>90</v>
      </c>
      <c r="Q4" s="4">
        <v>8800811816</v>
      </c>
      <c r="R4" s="5" t="s">
        <v>91</v>
      </c>
      <c r="S4" s="1">
        <v>8.5</v>
      </c>
      <c r="T4" s="1">
        <v>60</v>
      </c>
      <c r="U4" s="1">
        <v>1640000</v>
      </c>
      <c r="V4" s="2">
        <v>2100000</v>
      </c>
      <c r="W4" s="2">
        <v>147000</v>
      </c>
      <c r="X4" s="6" t="s">
        <v>8</v>
      </c>
      <c r="Y4" s="3">
        <v>44029</v>
      </c>
      <c r="Z4" s="7">
        <v>44036</v>
      </c>
      <c r="AA4" s="8" t="s">
        <v>4</v>
      </c>
      <c r="AB4" s="9"/>
      <c r="AC4" s="9">
        <v>44043</v>
      </c>
      <c r="AD4" s="1"/>
      <c r="AE4" s="1"/>
      <c r="AF4" s="1" t="s">
        <v>22</v>
      </c>
      <c r="AG4" s="10">
        <v>44104</v>
      </c>
      <c r="AH4" s="1"/>
      <c r="AI4" s="1"/>
      <c r="AJ4" s="11">
        <v>44108</v>
      </c>
      <c r="AK4" t="s">
        <v>336</v>
      </c>
      <c r="AL4" s="30" t="str">
        <f t="shared" si="0"/>
        <v>NA</v>
      </c>
      <c r="AM4">
        <f>Y4-G4</f>
        <v>50</v>
      </c>
      <c r="AN4">
        <f t="shared" si="1"/>
        <v>7</v>
      </c>
      <c r="AO4" t="str">
        <f t="shared" si="2"/>
        <v>NA</v>
      </c>
    </row>
    <row r="5" spans="1:41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53">
        <v>28.459499999999998</v>
      </c>
      <c r="M5" s="53">
        <v>77.026600000000002</v>
      </c>
      <c r="N5" s="1" t="s">
        <v>94</v>
      </c>
      <c r="O5" s="1" t="s">
        <v>343</v>
      </c>
      <c r="P5" s="1" t="s">
        <v>95</v>
      </c>
      <c r="Q5" s="4">
        <v>9582171070</v>
      </c>
      <c r="R5" s="5" t="s">
        <v>96</v>
      </c>
      <c r="S5" s="1">
        <v>2.2999999999999998</v>
      </c>
      <c r="T5" s="1" t="s">
        <v>20</v>
      </c>
      <c r="U5" s="1">
        <v>360000</v>
      </c>
      <c r="V5" s="2">
        <v>500000</v>
      </c>
      <c r="W5" s="2">
        <v>35000</v>
      </c>
      <c r="X5" s="6" t="s">
        <v>3</v>
      </c>
      <c r="Y5" s="3">
        <v>44051</v>
      </c>
      <c r="Z5" s="7">
        <v>44060</v>
      </c>
      <c r="AA5" s="8" t="s">
        <v>4</v>
      </c>
      <c r="AB5" s="9"/>
      <c r="AC5" s="9"/>
      <c r="AD5" s="1"/>
      <c r="AE5" s="1"/>
      <c r="AF5" s="1" t="s">
        <v>22</v>
      </c>
      <c r="AG5" s="10" t="s">
        <v>97</v>
      </c>
      <c r="AH5" s="1"/>
      <c r="AI5" s="1"/>
      <c r="AJ5" s="11">
        <v>44067</v>
      </c>
      <c r="AK5" t="s">
        <v>338</v>
      </c>
      <c r="AL5" s="30">
        <f t="shared" si="0"/>
        <v>44067</v>
      </c>
      <c r="AM5">
        <f>Y5-G5</f>
        <v>3</v>
      </c>
      <c r="AN5">
        <f t="shared" si="1"/>
        <v>9</v>
      </c>
      <c r="AO5">
        <f t="shared" si="2"/>
        <v>7</v>
      </c>
    </row>
    <row r="6" spans="1:41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53">
        <v>28.459499999999998</v>
      </c>
      <c r="M6" s="53">
        <v>77.026600000000002</v>
      </c>
      <c r="N6" s="1" t="s">
        <v>100</v>
      </c>
      <c r="O6" s="1" t="s">
        <v>343</v>
      </c>
      <c r="P6" s="1" t="s">
        <v>101</v>
      </c>
      <c r="Q6" s="4">
        <v>8802565302</v>
      </c>
      <c r="R6" s="5" t="s">
        <v>102</v>
      </c>
      <c r="S6" s="1">
        <v>6.6</v>
      </c>
      <c r="T6" s="1">
        <v>30</v>
      </c>
      <c r="U6" s="1">
        <v>1350000</v>
      </c>
      <c r="V6" s="2">
        <v>1400000</v>
      </c>
      <c r="W6" s="2">
        <v>98000.000000000015</v>
      </c>
      <c r="X6" s="6" t="s">
        <v>3</v>
      </c>
      <c r="Y6" s="3">
        <v>44070</v>
      </c>
      <c r="Z6" s="7">
        <v>44095</v>
      </c>
      <c r="AA6" s="8" t="s">
        <v>4</v>
      </c>
      <c r="AB6" s="9"/>
      <c r="AC6" s="9">
        <v>44095</v>
      </c>
      <c r="AD6" s="1"/>
      <c r="AE6" s="1"/>
      <c r="AF6" s="1" t="s">
        <v>22</v>
      </c>
      <c r="AG6" s="10"/>
      <c r="AH6" s="1"/>
      <c r="AI6" s="1"/>
      <c r="AJ6" s="11">
        <v>44126</v>
      </c>
      <c r="AK6" t="s">
        <v>338</v>
      </c>
      <c r="AL6" s="30">
        <f t="shared" si="0"/>
        <v>44126</v>
      </c>
      <c r="AM6">
        <f>Y6-G6</f>
        <v>8</v>
      </c>
      <c r="AN6">
        <f t="shared" si="1"/>
        <v>25</v>
      </c>
      <c r="AO6">
        <f t="shared" si="2"/>
        <v>31</v>
      </c>
    </row>
    <row r="7" spans="1:41" hidden="1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53">
        <v>28.459499999999998</v>
      </c>
      <c r="M7" s="53">
        <v>77.026600000000002</v>
      </c>
      <c r="N7" s="1" t="s">
        <v>105</v>
      </c>
      <c r="O7" s="1" t="s">
        <v>343</v>
      </c>
      <c r="P7" s="1" t="s">
        <v>6</v>
      </c>
      <c r="Q7" s="4">
        <v>9284296185</v>
      </c>
      <c r="R7" s="5" t="s">
        <v>106</v>
      </c>
      <c r="S7" s="1">
        <v>4.3</v>
      </c>
      <c r="T7" s="1">
        <v>30</v>
      </c>
      <c r="U7" s="1">
        <v>1000000</v>
      </c>
      <c r="V7" s="2"/>
      <c r="W7" s="2">
        <v>0</v>
      </c>
      <c r="X7" s="6" t="s">
        <v>3</v>
      </c>
      <c r="Y7" s="3">
        <v>44098</v>
      </c>
      <c r="Z7" s="7"/>
      <c r="AA7" s="8" t="s">
        <v>336</v>
      </c>
      <c r="AB7" s="9"/>
      <c r="AC7" s="9"/>
      <c r="AD7" s="1"/>
      <c r="AE7" s="1"/>
      <c r="AF7" s="1"/>
      <c r="AG7" s="10"/>
      <c r="AH7" s="1"/>
      <c r="AI7" s="1"/>
      <c r="AJ7" s="11"/>
      <c r="AK7" t="s">
        <v>336</v>
      </c>
      <c r="AL7" s="30" t="s">
        <v>33</v>
      </c>
      <c r="AM7">
        <f>Y7-G7</f>
        <v>8</v>
      </c>
      <c r="AN7" t="str">
        <f t="shared" si="1"/>
        <v>NA</v>
      </c>
      <c r="AO7" t="str">
        <f t="shared" si="2"/>
        <v>NA</v>
      </c>
    </row>
    <row r="8" spans="1:41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53">
        <v>28.459499999999998</v>
      </c>
      <c r="M8" s="53">
        <v>77.026600000000002</v>
      </c>
      <c r="N8" s="1" t="s">
        <v>109</v>
      </c>
      <c r="O8" s="1" t="s">
        <v>343</v>
      </c>
      <c r="P8" s="1" t="s">
        <v>110</v>
      </c>
      <c r="Q8" s="4">
        <v>9717986053</v>
      </c>
      <c r="R8" s="5" t="s">
        <v>111</v>
      </c>
      <c r="S8" s="1">
        <v>6.8</v>
      </c>
      <c r="T8" s="1">
        <v>45</v>
      </c>
      <c r="U8" s="1">
        <v>1500000</v>
      </c>
      <c r="V8" s="2">
        <v>2100000</v>
      </c>
      <c r="W8" s="2">
        <v>147000</v>
      </c>
      <c r="X8" s="6" t="s">
        <v>3</v>
      </c>
      <c r="Y8" s="3">
        <v>44103</v>
      </c>
      <c r="Z8" s="7">
        <v>44112</v>
      </c>
      <c r="AA8" s="8" t="s">
        <v>4</v>
      </c>
      <c r="AB8" s="9"/>
      <c r="AC8" s="9">
        <v>44113</v>
      </c>
      <c r="AD8" s="1"/>
      <c r="AE8" s="1"/>
      <c r="AF8" s="1"/>
      <c r="AG8" s="10"/>
      <c r="AH8" s="1"/>
      <c r="AI8" s="1"/>
      <c r="AJ8" s="11">
        <v>44158</v>
      </c>
      <c r="AK8" t="s">
        <v>338</v>
      </c>
      <c r="AL8" s="30">
        <f t="shared" si="0"/>
        <v>44158</v>
      </c>
      <c r="AM8">
        <f>Y8-G8</f>
        <v>13</v>
      </c>
      <c r="AN8">
        <f t="shared" si="1"/>
        <v>9</v>
      </c>
      <c r="AO8">
        <f t="shared" si="2"/>
        <v>46</v>
      </c>
    </row>
    <row r="9" spans="1:41" hidden="1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53">
        <v>28.459499999999998</v>
      </c>
      <c r="M9" s="53">
        <v>77.026600000000002</v>
      </c>
      <c r="N9" s="1" t="s">
        <v>113</v>
      </c>
      <c r="O9" s="1" t="s">
        <v>343</v>
      </c>
      <c r="P9" s="1" t="s">
        <v>114</v>
      </c>
      <c r="Q9" s="4">
        <v>9740508990</v>
      </c>
      <c r="R9" s="5" t="s">
        <v>115</v>
      </c>
      <c r="S9" s="1">
        <v>8.5</v>
      </c>
      <c r="T9" s="1">
        <v>7</v>
      </c>
      <c r="U9" s="1">
        <v>1350000</v>
      </c>
      <c r="V9" s="2"/>
      <c r="W9" s="2">
        <v>0</v>
      </c>
      <c r="X9" s="6" t="s">
        <v>3</v>
      </c>
      <c r="Y9" s="3">
        <v>44109</v>
      </c>
      <c r="Z9" s="7"/>
      <c r="AA9" s="8" t="s">
        <v>336</v>
      </c>
      <c r="AB9" s="9"/>
      <c r="AC9" s="9">
        <v>43981</v>
      </c>
      <c r="AD9" s="1"/>
      <c r="AE9" s="1"/>
      <c r="AF9" s="1"/>
      <c r="AG9" s="10"/>
      <c r="AH9" s="1"/>
      <c r="AI9" s="1"/>
      <c r="AJ9" s="11"/>
      <c r="AK9" t="s">
        <v>336</v>
      </c>
      <c r="AL9" s="30" t="str">
        <f t="shared" si="0"/>
        <v>NA</v>
      </c>
      <c r="AM9">
        <f>Y9-G9</f>
        <v>11</v>
      </c>
      <c r="AN9" t="str">
        <f t="shared" si="1"/>
        <v>NA</v>
      </c>
      <c r="AO9" t="str">
        <f t="shared" si="2"/>
        <v>NA</v>
      </c>
    </row>
    <row r="10" spans="1:41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53">
        <v>28.459499999999998</v>
      </c>
      <c r="M10" s="53">
        <v>77.026600000000002</v>
      </c>
      <c r="N10" s="1" t="s">
        <v>116</v>
      </c>
      <c r="O10" s="1" t="s">
        <v>343</v>
      </c>
      <c r="P10" s="1" t="s">
        <v>117</v>
      </c>
      <c r="Q10" s="4">
        <v>9625376910</v>
      </c>
      <c r="R10" s="5" t="s">
        <v>118</v>
      </c>
      <c r="S10" s="1">
        <v>6</v>
      </c>
      <c r="T10" s="1">
        <v>7</v>
      </c>
      <c r="U10" s="1">
        <v>1250000</v>
      </c>
      <c r="V10" s="2">
        <v>1850000</v>
      </c>
      <c r="W10" s="2">
        <v>129500.00000000001</v>
      </c>
      <c r="X10" s="6" t="s">
        <v>3</v>
      </c>
      <c r="Y10" s="3">
        <v>44112</v>
      </c>
      <c r="Z10" s="7">
        <v>44134</v>
      </c>
      <c r="AA10" s="8" t="s">
        <v>4</v>
      </c>
      <c r="AB10" s="9"/>
      <c r="AC10" s="9" t="s">
        <v>119</v>
      </c>
      <c r="AD10" s="1"/>
      <c r="AE10" s="1"/>
      <c r="AF10" s="1"/>
      <c r="AG10" s="10">
        <v>44137</v>
      </c>
      <c r="AH10" s="1"/>
      <c r="AI10" s="1"/>
      <c r="AJ10" s="11">
        <v>44144</v>
      </c>
      <c r="AK10" t="s">
        <v>338</v>
      </c>
      <c r="AL10" s="30">
        <f t="shared" si="0"/>
        <v>44144</v>
      </c>
      <c r="AM10">
        <f>Y10-G10</f>
        <v>8</v>
      </c>
      <c r="AN10">
        <f t="shared" si="1"/>
        <v>22</v>
      </c>
      <c r="AO10">
        <f t="shared" si="2"/>
        <v>10</v>
      </c>
    </row>
    <row r="11" spans="1:41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53">
        <v>28.459499999999998</v>
      </c>
      <c r="M11" s="53">
        <v>77.026600000000002</v>
      </c>
      <c r="N11" s="1" t="s">
        <v>122</v>
      </c>
      <c r="O11" s="1" t="s">
        <v>343</v>
      </c>
      <c r="P11" s="1" t="s">
        <v>123</v>
      </c>
      <c r="Q11" s="4">
        <v>9953934773</v>
      </c>
      <c r="R11" s="5" t="s">
        <v>124</v>
      </c>
      <c r="S11" s="1">
        <v>8</v>
      </c>
      <c r="T11" s="1">
        <v>20</v>
      </c>
      <c r="U11" s="1">
        <v>1200000</v>
      </c>
      <c r="V11" s="2">
        <v>1700000</v>
      </c>
      <c r="W11" s="2">
        <v>119000.00000000001</v>
      </c>
      <c r="X11" s="6" t="s">
        <v>3</v>
      </c>
      <c r="Y11" s="3">
        <v>44113</v>
      </c>
      <c r="Z11" s="7">
        <v>44124</v>
      </c>
      <c r="AA11" s="8" t="s">
        <v>4</v>
      </c>
      <c r="AB11" s="9"/>
      <c r="AC11" s="9"/>
      <c r="AD11" s="1"/>
      <c r="AE11" s="1"/>
      <c r="AF11" s="1"/>
      <c r="AG11" s="10">
        <v>44134</v>
      </c>
      <c r="AH11" s="1"/>
      <c r="AI11" s="1"/>
      <c r="AJ11" s="11">
        <v>44137</v>
      </c>
      <c r="AK11" t="s">
        <v>338</v>
      </c>
      <c r="AL11" s="30">
        <f t="shared" si="0"/>
        <v>44137</v>
      </c>
      <c r="AM11">
        <f>Y11-G11</f>
        <v>4</v>
      </c>
      <c r="AN11">
        <f t="shared" si="1"/>
        <v>11</v>
      </c>
      <c r="AO11">
        <f t="shared" si="2"/>
        <v>13</v>
      </c>
    </row>
    <row r="12" spans="1:41" hidden="1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51">
        <v>12.9716</v>
      </c>
      <c r="M12" s="51">
        <v>77.5946</v>
      </c>
      <c r="N12" s="1" t="s">
        <v>125</v>
      </c>
      <c r="O12" s="1" t="s">
        <v>343</v>
      </c>
      <c r="P12" s="1" t="s">
        <v>126</v>
      </c>
      <c r="Q12" s="4">
        <v>8870059091</v>
      </c>
      <c r="R12" s="5" t="s">
        <v>127</v>
      </c>
      <c r="S12" s="1">
        <v>4.5999999999999996</v>
      </c>
      <c r="T12" s="1">
        <v>30</v>
      </c>
      <c r="U12" s="1">
        <v>850000</v>
      </c>
      <c r="V12" s="2">
        <v>1500000</v>
      </c>
      <c r="W12" s="2">
        <v>105000.00000000001</v>
      </c>
      <c r="X12" s="6" t="s">
        <v>3</v>
      </c>
      <c r="Y12" s="3">
        <v>44117</v>
      </c>
      <c r="Z12" s="7">
        <v>44127</v>
      </c>
      <c r="AA12" s="8" t="s">
        <v>4</v>
      </c>
      <c r="AB12" s="9"/>
      <c r="AC12" s="9"/>
      <c r="AD12" s="1"/>
      <c r="AE12" s="1"/>
      <c r="AF12" s="1"/>
      <c r="AG12" s="10">
        <v>44155</v>
      </c>
      <c r="AH12" s="1"/>
      <c r="AI12" s="1"/>
      <c r="AJ12" s="11">
        <v>44159</v>
      </c>
      <c r="AK12" t="s">
        <v>336</v>
      </c>
      <c r="AL12" s="30" t="str">
        <f t="shared" si="0"/>
        <v>NA</v>
      </c>
      <c r="AM12">
        <f>Y12-G12</f>
        <v>8</v>
      </c>
      <c r="AN12">
        <f t="shared" si="1"/>
        <v>10</v>
      </c>
      <c r="AO12" t="str">
        <f t="shared" si="2"/>
        <v>NA</v>
      </c>
    </row>
    <row r="13" spans="1:41" hidden="1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51">
        <v>12.9716</v>
      </c>
      <c r="M13" s="51">
        <v>77.5946</v>
      </c>
      <c r="N13" s="1" t="s">
        <v>129</v>
      </c>
      <c r="O13" s="1" t="s">
        <v>343</v>
      </c>
      <c r="P13" s="1" t="s">
        <v>130</v>
      </c>
      <c r="Q13" s="4">
        <v>6361202774</v>
      </c>
      <c r="R13" s="5" t="s">
        <v>131</v>
      </c>
      <c r="S13" s="1">
        <v>4.5</v>
      </c>
      <c r="T13" s="1">
        <v>30</v>
      </c>
      <c r="U13" s="1">
        <v>1190000</v>
      </c>
      <c r="V13" s="2">
        <v>1350000</v>
      </c>
      <c r="W13" s="2">
        <v>94500.000000000015</v>
      </c>
      <c r="X13" s="6" t="s">
        <v>3</v>
      </c>
      <c r="Y13" s="3">
        <v>44138</v>
      </c>
      <c r="Z13" s="7">
        <v>44168</v>
      </c>
      <c r="AA13" s="8" t="s">
        <v>4</v>
      </c>
      <c r="AB13" s="9"/>
      <c r="AC13" s="9"/>
      <c r="AD13" s="1"/>
      <c r="AE13" s="1"/>
      <c r="AF13" s="1"/>
      <c r="AG13" s="10">
        <v>44176</v>
      </c>
      <c r="AH13" s="1" t="s">
        <v>19</v>
      </c>
      <c r="AI13" s="1"/>
      <c r="AJ13" s="11">
        <v>44186</v>
      </c>
      <c r="AK13" t="s">
        <v>336</v>
      </c>
      <c r="AL13" s="30" t="str">
        <f t="shared" si="0"/>
        <v>NA</v>
      </c>
      <c r="AM13">
        <f>Y13-G13</f>
        <v>5</v>
      </c>
      <c r="AN13">
        <f t="shared" si="1"/>
        <v>30</v>
      </c>
      <c r="AO13" t="str">
        <f t="shared" si="2"/>
        <v>NA</v>
      </c>
    </row>
    <row r="14" spans="1:41" hidden="1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51">
        <v>12.9716</v>
      </c>
      <c r="M14" s="51">
        <v>77.5946</v>
      </c>
      <c r="N14" s="1" t="s">
        <v>134</v>
      </c>
      <c r="O14" s="1" t="s">
        <v>343</v>
      </c>
      <c r="P14" s="1" t="s">
        <v>135</v>
      </c>
      <c r="Q14" s="4">
        <v>9980112284</v>
      </c>
      <c r="R14" s="5" t="s">
        <v>136</v>
      </c>
      <c r="S14" s="1">
        <v>6</v>
      </c>
      <c r="T14" s="1">
        <v>45</v>
      </c>
      <c r="U14" s="1">
        <v>1600000</v>
      </c>
      <c r="V14" s="2">
        <v>1800000</v>
      </c>
      <c r="W14" s="2">
        <v>126000.00000000001</v>
      </c>
      <c r="X14" s="6" t="s">
        <v>8</v>
      </c>
      <c r="Y14" s="3">
        <v>44138</v>
      </c>
      <c r="Z14" s="7">
        <v>44151</v>
      </c>
      <c r="AA14" s="8" t="s">
        <v>4</v>
      </c>
      <c r="AB14" s="9"/>
      <c r="AC14" s="9">
        <v>44152</v>
      </c>
      <c r="AD14" s="1"/>
      <c r="AE14" s="1"/>
      <c r="AF14" s="1"/>
      <c r="AG14" s="10"/>
      <c r="AH14" s="1"/>
      <c r="AI14" s="1"/>
      <c r="AJ14" s="11">
        <v>44214</v>
      </c>
      <c r="AK14" t="s">
        <v>336</v>
      </c>
      <c r="AL14" s="30" t="str">
        <f t="shared" si="0"/>
        <v>NA</v>
      </c>
      <c r="AM14">
        <f>Y14-G14</f>
        <v>35</v>
      </c>
      <c r="AN14">
        <f t="shared" si="1"/>
        <v>13</v>
      </c>
      <c r="AO14" t="str">
        <f t="shared" si="2"/>
        <v>NA</v>
      </c>
    </row>
    <row r="15" spans="1:41" hidden="1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51">
        <v>17.385000000000002</v>
      </c>
      <c r="M15" s="51">
        <v>78.486699999999999</v>
      </c>
      <c r="N15" s="1" t="s">
        <v>137</v>
      </c>
      <c r="O15" s="1" t="s">
        <v>343</v>
      </c>
      <c r="P15" s="1" t="s">
        <v>138</v>
      </c>
      <c r="Q15" s="4">
        <v>9701405591</v>
      </c>
      <c r="R15" s="5" t="s">
        <v>139</v>
      </c>
      <c r="S15" s="1">
        <v>8</v>
      </c>
      <c r="T15" s="1">
        <v>60</v>
      </c>
      <c r="U15" s="1">
        <v>1020000</v>
      </c>
      <c r="V15" s="2">
        <v>1500000</v>
      </c>
      <c r="W15" s="2">
        <v>105000.00000000001</v>
      </c>
      <c r="X15" s="6" t="s">
        <v>3</v>
      </c>
      <c r="Y15" s="3">
        <v>44138</v>
      </c>
      <c r="Z15" s="7">
        <v>44160</v>
      </c>
      <c r="AA15" s="8" t="s">
        <v>4</v>
      </c>
      <c r="AB15" s="9"/>
      <c r="AC15" s="9">
        <v>44160</v>
      </c>
      <c r="AD15" s="1"/>
      <c r="AE15" s="1"/>
      <c r="AF15" s="1"/>
      <c r="AG15" s="10"/>
      <c r="AH15" s="1" t="s">
        <v>26</v>
      </c>
      <c r="AI15" s="1"/>
      <c r="AJ15" s="11">
        <v>44221</v>
      </c>
      <c r="AK15" t="s">
        <v>336</v>
      </c>
      <c r="AL15" s="30" t="str">
        <f t="shared" si="0"/>
        <v>NA</v>
      </c>
      <c r="AM15">
        <f>Y15-G15</f>
        <v>11</v>
      </c>
      <c r="AN15">
        <f t="shared" si="1"/>
        <v>22</v>
      </c>
      <c r="AO15" t="str">
        <f t="shared" si="2"/>
        <v>NA</v>
      </c>
    </row>
    <row r="16" spans="1:41" hidden="1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53">
        <v>28.459499999999998</v>
      </c>
      <c r="M16" s="53">
        <v>77.026600000000002</v>
      </c>
      <c r="N16" s="1" t="s">
        <v>141</v>
      </c>
      <c r="O16" s="1" t="s">
        <v>343</v>
      </c>
      <c r="P16" s="1" t="s">
        <v>142</v>
      </c>
      <c r="Q16" s="4">
        <v>9968244177</v>
      </c>
      <c r="R16" s="5" t="s">
        <v>143</v>
      </c>
      <c r="S16" s="1">
        <v>4.9000000000000004</v>
      </c>
      <c r="T16" s="1">
        <v>60</v>
      </c>
      <c r="U16" s="1">
        <v>1300000</v>
      </c>
      <c r="V16" s="2">
        <v>1700000</v>
      </c>
      <c r="W16" s="2">
        <v>119000.00000000001</v>
      </c>
      <c r="X16" s="6" t="s">
        <v>3</v>
      </c>
      <c r="Y16" s="3">
        <v>44138</v>
      </c>
      <c r="Z16" s="7">
        <v>44154</v>
      </c>
      <c r="AA16" s="8" t="s">
        <v>4</v>
      </c>
      <c r="AB16" s="9"/>
      <c r="AC16" s="9">
        <v>44152</v>
      </c>
      <c r="AD16" s="1"/>
      <c r="AE16" s="1"/>
      <c r="AF16" s="1"/>
      <c r="AG16" s="10"/>
      <c r="AH16" s="1" t="s">
        <v>19</v>
      </c>
      <c r="AI16" s="1"/>
      <c r="AJ16" s="11">
        <v>44245</v>
      </c>
      <c r="AK16" t="s">
        <v>336</v>
      </c>
      <c r="AL16" s="30" t="str">
        <f t="shared" si="0"/>
        <v>NA</v>
      </c>
      <c r="AM16">
        <f>Y16-G16</f>
        <v>4</v>
      </c>
      <c r="AN16">
        <f t="shared" si="1"/>
        <v>16</v>
      </c>
      <c r="AO16" t="str">
        <f t="shared" si="2"/>
        <v>NA</v>
      </c>
    </row>
    <row r="17" spans="1:41" hidden="1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53">
        <v>28.459499999999998</v>
      </c>
      <c r="M17" s="53">
        <v>77.026600000000002</v>
      </c>
      <c r="N17" s="1" t="s">
        <v>144</v>
      </c>
      <c r="O17" s="1" t="s">
        <v>343</v>
      </c>
      <c r="P17" s="1" t="s">
        <v>145</v>
      </c>
      <c r="Q17" s="4">
        <v>8302947836</v>
      </c>
      <c r="R17" s="5" t="s">
        <v>146</v>
      </c>
      <c r="S17" s="1">
        <v>4.3</v>
      </c>
      <c r="T17" s="1">
        <v>7</v>
      </c>
      <c r="U17" s="1">
        <v>600000</v>
      </c>
      <c r="V17" s="2">
        <v>900000</v>
      </c>
      <c r="W17" s="2">
        <v>63000.000000000007</v>
      </c>
      <c r="X17" s="6" t="s">
        <v>3</v>
      </c>
      <c r="Y17" s="3">
        <v>44165</v>
      </c>
      <c r="Z17" s="7">
        <v>44168</v>
      </c>
      <c r="AA17" s="8" t="s">
        <v>4</v>
      </c>
      <c r="AB17" s="9"/>
      <c r="AC17" s="9"/>
      <c r="AD17" s="1"/>
      <c r="AE17" s="1"/>
      <c r="AF17" s="1"/>
      <c r="AG17" s="10"/>
      <c r="AH17" s="1" t="s">
        <v>19</v>
      </c>
      <c r="AI17" s="1"/>
      <c r="AJ17" s="11">
        <v>44172</v>
      </c>
      <c r="AK17" t="s">
        <v>336</v>
      </c>
      <c r="AL17" s="30" t="str">
        <f t="shared" si="0"/>
        <v>NA</v>
      </c>
      <c r="AM17">
        <f>Y17-G17</f>
        <v>3</v>
      </c>
      <c r="AN17">
        <f t="shared" si="1"/>
        <v>3</v>
      </c>
      <c r="AO17" t="str">
        <f t="shared" si="2"/>
        <v>NA</v>
      </c>
    </row>
    <row r="18" spans="1:41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51">
        <v>12.9716</v>
      </c>
      <c r="M18" s="51">
        <v>77.5946</v>
      </c>
      <c r="N18" s="1" t="s">
        <v>147</v>
      </c>
      <c r="O18" s="1" t="s">
        <v>343</v>
      </c>
      <c r="P18" s="1" t="s">
        <v>148</v>
      </c>
      <c r="Q18" s="4">
        <v>7204800699</v>
      </c>
      <c r="R18" s="5" t="s">
        <v>149</v>
      </c>
      <c r="S18" s="1">
        <v>2.8</v>
      </c>
      <c r="T18" s="1">
        <v>7</v>
      </c>
      <c r="U18" s="1">
        <v>550000</v>
      </c>
      <c r="V18" s="2">
        <v>800000</v>
      </c>
      <c r="W18" s="2">
        <v>56000.000000000007</v>
      </c>
      <c r="X18" s="6" t="s">
        <v>3</v>
      </c>
      <c r="Y18" s="3">
        <v>44169</v>
      </c>
      <c r="Z18" s="7">
        <v>44179</v>
      </c>
      <c r="AA18" s="8" t="s">
        <v>4</v>
      </c>
      <c r="AB18" s="9"/>
      <c r="AC18" s="9"/>
      <c r="AD18" s="1"/>
      <c r="AE18" s="1"/>
      <c r="AF18" s="1"/>
      <c r="AG18" s="10"/>
      <c r="AH18" s="1"/>
      <c r="AI18" s="1"/>
      <c r="AJ18" s="11">
        <v>44182</v>
      </c>
      <c r="AK18" t="s">
        <v>338</v>
      </c>
      <c r="AL18" s="30">
        <f t="shared" si="0"/>
        <v>44182</v>
      </c>
      <c r="AM18">
        <f>Y18-G18</f>
        <v>7</v>
      </c>
      <c r="AN18">
        <f t="shared" si="1"/>
        <v>10</v>
      </c>
      <c r="AO18">
        <f t="shared" si="2"/>
        <v>3</v>
      </c>
    </row>
    <row r="19" spans="1:41" hidden="1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53">
        <v>28.459499999999998</v>
      </c>
      <c r="M19" s="53">
        <v>77.026600000000002</v>
      </c>
      <c r="N19" s="1" t="s">
        <v>151</v>
      </c>
      <c r="O19" s="1" t="s">
        <v>343</v>
      </c>
      <c r="P19" s="1" t="s">
        <v>152</v>
      </c>
      <c r="Q19" s="4">
        <v>9855823294</v>
      </c>
      <c r="R19" s="5" t="s">
        <v>153</v>
      </c>
      <c r="S19" s="1">
        <v>6.5</v>
      </c>
      <c r="T19" s="1">
        <v>30</v>
      </c>
      <c r="U19" s="1">
        <v>1400000</v>
      </c>
      <c r="V19" s="2"/>
      <c r="W19" s="2"/>
      <c r="X19" s="6" t="s">
        <v>8</v>
      </c>
      <c r="Y19" s="3">
        <v>44181</v>
      </c>
      <c r="Z19" s="7"/>
      <c r="AA19" s="8" t="s">
        <v>336</v>
      </c>
      <c r="AB19" s="9"/>
      <c r="AC19" s="9"/>
      <c r="AD19" s="1"/>
      <c r="AE19" s="1"/>
      <c r="AF19" s="1"/>
      <c r="AG19" s="10"/>
      <c r="AH19" s="1" t="s">
        <v>154</v>
      </c>
      <c r="AI19" s="1"/>
      <c r="AJ19" s="11"/>
      <c r="AK19" t="s">
        <v>336</v>
      </c>
      <c r="AL19" s="30" t="s">
        <v>33</v>
      </c>
      <c r="AM19">
        <f>Y19-G19</f>
        <v>6</v>
      </c>
      <c r="AN19" t="str">
        <f t="shared" si="1"/>
        <v>NA</v>
      </c>
      <c r="AO19" t="str">
        <f t="shared" si="2"/>
        <v>NA</v>
      </c>
    </row>
    <row r="20" spans="1:41" hidden="1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53">
        <v>28.459499999999998</v>
      </c>
      <c r="M20" s="53">
        <v>77.026600000000002</v>
      </c>
      <c r="N20" s="1" t="s">
        <v>155</v>
      </c>
      <c r="O20" s="1" t="s">
        <v>343</v>
      </c>
      <c r="P20" s="1" t="s">
        <v>156</v>
      </c>
      <c r="Q20" s="4">
        <v>8871570553</v>
      </c>
      <c r="R20" s="5" t="s">
        <v>157</v>
      </c>
      <c r="S20" s="1">
        <v>5</v>
      </c>
      <c r="T20" s="1">
        <v>45</v>
      </c>
      <c r="U20" s="1">
        <v>750000</v>
      </c>
      <c r="V20" s="2">
        <v>1300000</v>
      </c>
      <c r="W20" s="2">
        <v>91000.000000000015</v>
      </c>
      <c r="X20" s="6" t="s">
        <v>3</v>
      </c>
      <c r="Y20" s="3">
        <v>44181</v>
      </c>
      <c r="Z20" s="7">
        <v>44201</v>
      </c>
      <c r="AA20" s="8" t="s">
        <v>4</v>
      </c>
      <c r="AB20" s="9">
        <v>44202</v>
      </c>
      <c r="AC20" s="9"/>
      <c r="AD20" s="1"/>
      <c r="AE20" s="1"/>
      <c r="AF20" s="1"/>
      <c r="AG20" s="10">
        <v>44226</v>
      </c>
      <c r="AH20" s="1" t="s">
        <v>158</v>
      </c>
      <c r="AI20" s="1"/>
      <c r="AJ20" s="11">
        <v>44242</v>
      </c>
      <c r="AK20" t="s">
        <v>336</v>
      </c>
      <c r="AL20" s="30" t="str">
        <f t="shared" si="0"/>
        <v>NA</v>
      </c>
      <c r="AM20">
        <f>Y20-G20</f>
        <v>12</v>
      </c>
      <c r="AN20">
        <f t="shared" si="1"/>
        <v>20</v>
      </c>
      <c r="AO20" t="str">
        <f t="shared" si="2"/>
        <v>NA</v>
      </c>
    </row>
    <row r="21" spans="1:41" hidden="1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51">
        <v>12.9716</v>
      </c>
      <c r="M21" s="51">
        <v>77.5946</v>
      </c>
      <c r="N21" s="1" t="s">
        <v>159</v>
      </c>
      <c r="O21" s="1" t="s">
        <v>343</v>
      </c>
      <c r="P21" s="1" t="s">
        <v>160</v>
      </c>
      <c r="Q21" s="4">
        <v>9643000625</v>
      </c>
      <c r="R21" s="5" t="s">
        <v>161</v>
      </c>
      <c r="S21" s="1">
        <v>7</v>
      </c>
      <c r="T21" s="1">
        <v>15</v>
      </c>
      <c r="U21" s="1">
        <v>1430000</v>
      </c>
      <c r="V21" s="2"/>
      <c r="W21" s="2"/>
      <c r="X21" s="6" t="s">
        <v>8</v>
      </c>
      <c r="Y21" s="3">
        <v>44183</v>
      </c>
      <c r="Z21" s="7"/>
      <c r="AA21" s="8" t="s">
        <v>336</v>
      </c>
      <c r="AB21" s="9"/>
      <c r="AC21" s="9"/>
      <c r="AD21" s="1"/>
      <c r="AE21" s="1"/>
      <c r="AF21" s="1"/>
      <c r="AG21" s="10">
        <v>44237</v>
      </c>
      <c r="AH21" s="1" t="s">
        <v>162</v>
      </c>
      <c r="AI21" s="1"/>
      <c r="AJ21" s="11"/>
      <c r="AK21" t="s">
        <v>336</v>
      </c>
      <c r="AL21" s="30" t="s">
        <v>33</v>
      </c>
      <c r="AM21">
        <f>Y21-G21</f>
        <v>7</v>
      </c>
      <c r="AN21" t="str">
        <f t="shared" si="1"/>
        <v>NA</v>
      </c>
      <c r="AO21" t="str">
        <f t="shared" si="2"/>
        <v>NA</v>
      </c>
    </row>
    <row r="22" spans="1:41" hidden="1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53">
        <v>28.459499999999998</v>
      </c>
      <c r="M22" s="53">
        <v>77.026600000000002</v>
      </c>
      <c r="N22" s="1" t="s">
        <v>163</v>
      </c>
      <c r="O22" s="1" t="s">
        <v>343</v>
      </c>
      <c r="P22" s="1" t="s">
        <v>160</v>
      </c>
      <c r="Q22" s="4">
        <v>7017290822</v>
      </c>
      <c r="R22" s="5" t="s">
        <v>164</v>
      </c>
      <c r="S22" s="1">
        <v>6</v>
      </c>
      <c r="T22" s="1">
        <v>20</v>
      </c>
      <c r="U22" s="1">
        <v>1020000</v>
      </c>
      <c r="V22" s="2">
        <v>2170000</v>
      </c>
      <c r="W22" s="2">
        <v>151900</v>
      </c>
      <c r="X22" s="6" t="s">
        <v>3</v>
      </c>
      <c r="Y22" s="3">
        <v>44184</v>
      </c>
      <c r="Z22" s="7">
        <v>44201</v>
      </c>
      <c r="AA22" s="8" t="s">
        <v>4</v>
      </c>
      <c r="AB22" s="9"/>
      <c r="AC22" s="9"/>
      <c r="AD22" s="1"/>
      <c r="AE22" s="1"/>
      <c r="AF22" s="1"/>
      <c r="AG22" s="10">
        <v>44204</v>
      </c>
      <c r="AH22" s="1"/>
      <c r="AI22" s="1"/>
      <c r="AJ22" s="11">
        <v>44211</v>
      </c>
      <c r="AK22" t="s">
        <v>336</v>
      </c>
      <c r="AL22" s="30" t="str">
        <f t="shared" si="0"/>
        <v>NA</v>
      </c>
      <c r="AM22">
        <f>Y22-G22</f>
        <v>5</v>
      </c>
      <c r="AN22">
        <f t="shared" si="1"/>
        <v>17</v>
      </c>
      <c r="AO22" t="str">
        <f t="shared" si="2"/>
        <v>NA</v>
      </c>
    </row>
    <row r="23" spans="1:41" hidden="1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53">
        <v>28.459499999999998</v>
      </c>
      <c r="M23" s="53">
        <v>77.026600000000002</v>
      </c>
      <c r="N23" s="1" t="s">
        <v>165</v>
      </c>
      <c r="O23" s="1" t="s">
        <v>344</v>
      </c>
      <c r="P23" s="1" t="s">
        <v>166</v>
      </c>
      <c r="Q23" s="4">
        <v>8505869449</v>
      </c>
      <c r="R23" s="5" t="s">
        <v>167</v>
      </c>
      <c r="S23" s="1">
        <v>6.8</v>
      </c>
      <c r="T23" s="1">
        <v>60</v>
      </c>
      <c r="U23" s="1">
        <v>1040000</v>
      </c>
      <c r="V23" s="2">
        <v>1400000</v>
      </c>
      <c r="W23" s="2">
        <v>98000.000000000015</v>
      </c>
      <c r="X23" s="6" t="s">
        <v>3</v>
      </c>
      <c r="Y23" s="3">
        <v>44186</v>
      </c>
      <c r="Z23" s="7">
        <v>44201</v>
      </c>
      <c r="AA23" s="8" t="s">
        <v>4</v>
      </c>
      <c r="AB23" s="9">
        <v>43835</v>
      </c>
      <c r="AC23" s="9">
        <v>43835</v>
      </c>
      <c r="AD23" s="1" t="s">
        <v>22</v>
      </c>
      <c r="AE23" s="1"/>
      <c r="AF23" s="1" t="s">
        <v>22</v>
      </c>
      <c r="AG23" s="10">
        <v>44253</v>
      </c>
      <c r="AH23" s="1" t="s">
        <v>168</v>
      </c>
      <c r="AI23" s="1"/>
      <c r="AJ23" s="11">
        <v>44256</v>
      </c>
      <c r="AK23" t="s">
        <v>336</v>
      </c>
      <c r="AL23" s="30" t="str">
        <f t="shared" si="0"/>
        <v>NA</v>
      </c>
      <c r="AM23">
        <f>Y23-G23</f>
        <v>4</v>
      </c>
      <c r="AN23">
        <f t="shared" si="1"/>
        <v>15</v>
      </c>
      <c r="AO23" t="str">
        <f t="shared" si="2"/>
        <v>NA</v>
      </c>
    </row>
    <row r="24" spans="1:41" hidden="1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53">
        <v>28.459499999999998</v>
      </c>
      <c r="M24" s="53">
        <v>77.026600000000002</v>
      </c>
      <c r="N24" s="1" t="s">
        <v>169</v>
      </c>
      <c r="O24" s="1" t="s">
        <v>343</v>
      </c>
      <c r="P24" s="1" t="s">
        <v>34</v>
      </c>
      <c r="Q24" s="4">
        <v>9818423942</v>
      </c>
      <c r="R24" s="5" t="s">
        <v>170</v>
      </c>
      <c r="S24" s="1">
        <v>5.0999999999999996</v>
      </c>
      <c r="T24" s="1">
        <v>60</v>
      </c>
      <c r="U24" s="1">
        <v>1400000</v>
      </c>
      <c r="V24" s="2">
        <v>1750000</v>
      </c>
      <c r="W24" s="2">
        <v>122500.00000000001</v>
      </c>
      <c r="X24" s="6" t="s">
        <v>3</v>
      </c>
      <c r="Y24" s="3">
        <v>44186</v>
      </c>
      <c r="Z24" s="7">
        <v>44201</v>
      </c>
      <c r="AA24" s="8" t="s">
        <v>4</v>
      </c>
      <c r="AB24" s="9"/>
      <c r="AC24" s="9">
        <v>44202</v>
      </c>
      <c r="AD24" s="1"/>
      <c r="AE24" s="1"/>
      <c r="AF24" s="1"/>
      <c r="AG24" s="10"/>
      <c r="AH24" s="1" t="s">
        <v>26</v>
      </c>
      <c r="AI24" s="1"/>
      <c r="AJ24" s="11">
        <v>44256</v>
      </c>
      <c r="AK24" t="s">
        <v>336</v>
      </c>
      <c r="AL24" s="30" t="str">
        <f t="shared" si="0"/>
        <v>NA</v>
      </c>
      <c r="AM24">
        <f>Y24-G24</f>
        <v>4</v>
      </c>
      <c r="AN24">
        <f t="shared" si="1"/>
        <v>15</v>
      </c>
      <c r="AO24" t="str">
        <f t="shared" si="2"/>
        <v>NA</v>
      </c>
    </row>
    <row r="25" spans="1:41" hidden="1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2" t="s">
        <v>346</v>
      </c>
      <c r="I25" s="2" t="s">
        <v>347</v>
      </c>
      <c r="J25" s="1" t="s">
        <v>1</v>
      </c>
      <c r="K25" s="1" t="s">
        <v>27</v>
      </c>
      <c r="L25" s="53">
        <v>28.459499999999998</v>
      </c>
      <c r="M25" s="53">
        <v>77.026600000000002</v>
      </c>
      <c r="N25" s="1" t="s">
        <v>171</v>
      </c>
      <c r="O25" s="1" t="s">
        <v>343</v>
      </c>
      <c r="P25" s="1" t="s">
        <v>172</v>
      </c>
      <c r="Q25" s="4">
        <v>8800106333</v>
      </c>
      <c r="R25" s="5" t="s">
        <v>173</v>
      </c>
      <c r="S25" s="1">
        <v>10</v>
      </c>
      <c r="T25" s="1">
        <v>30</v>
      </c>
      <c r="U25" s="1">
        <v>1600000</v>
      </c>
      <c r="V25" s="2"/>
      <c r="W25" s="2"/>
      <c r="X25" s="6" t="s">
        <v>8</v>
      </c>
      <c r="Y25" s="3">
        <v>44186</v>
      </c>
      <c r="Z25" s="7"/>
      <c r="AA25" s="8" t="s">
        <v>336</v>
      </c>
      <c r="AB25" s="9"/>
      <c r="AC25" s="9"/>
      <c r="AD25" s="1"/>
      <c r="AE25" s="1"/>
      <c r="AF25" s="1"/>
      <c r="AG25" s="10"/>
      <c r="AH25" s="1" t="s">
        <v>162</v>
      </c>
      <c r="AI25" s="1"/>
      <c r="AJ25" s="11"/>
      <c r="AK25" t="s">
        <v>336</v>
      </c>
      <c r="AL25" s="30" t="s">
        <v>33</v>
      </c>
      <c r="AM25">
        <f>Y25-G25</f>
        <v>7</v>
      </c>
      <c r="AN25" t="str">
        <f t="shared" si="1"/>
        <v>NA</v>
      </c>
      <c r="AO25" t="str">
        <f t="shared" si="2"/>
        <v>NA</v>
      </c>
    </row>
    <row r="26" spans="1:41" hidden="1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/>
      <c r="I26" s="2" t="s">
        <v>407</v>
      </c>
      <c r="J26" s="1" t="s">
        <v>1</v>
      </c>
      <c r="K26" s="1" t="s">
        <v>2</v>
      </c>
      <c r="L26" s="53">
        <v>28.459499999999998</v>
      </c>
      <c r="M26" s="53">
        <v>77.026600000000002</v>
      </c>
      <c r="N26" s="1" t="s">
        <v>174</v>
      </c>
      <c r="O26" s="1" t="s">
        <v>343</v>
      </c>
      <c r="P26" s="1" t="s">
        <v>175</v>
      </c>
      <c r="Q26" s="4">
        <v>9871095753</v>
      </c>
      <c r="R26" s="5" t="s">
        <v>176</v>
      </c>
      <c r="S26" s="1">
        <v>7.4</v>
      </c>
      <c r="T26" s="1">
        <v>40</v>
      </c>
      <c r="U26" s="1">
        <v>1240000</v>
      </c>
      <c r="V26" s="2">
        <v>1750000</v>
      </c>
      <c r="W26" s="2">
        <v>122500.00000000001</v>
      </c>
      <c r="X26" s="6" t="s">
        <v>3</v>
      </c>
      <c r="Y26" s="3">
        <v>44186</v>
      </c>
      <c r="Z26" s="7">
        <v>44202</v>
      </c>
      <c r="AA26" s="8" t="s">
        <v>4</v>
      </c>
      <c r="AB26" s="9">
        <v>44202</v>
      </c>
      <c r="AC26" s="9">
        <v>44170</v>
      </c>
      <c r="AD26" s="1" t="s">
        <v>22</v>
      </c>
      <c r="AE26" s="1"/>
      <c r="AF26" s="1" t="s">
        <v>22</v>
      </c>
      <c r="AG26" s="10">
        <v>44232</v>
      </c>
      <c r="AH26" s="1" t="s">
        <v>177</v>
      </c>
      <c r="AI26" s="1"/>
      <c r="AJ26" s="11">
        <v>44235</v>
      </c>
      <c r="AK26" t="s">
        <v>336</v>
      </c>
      <c r="AL26" s="30" t="str">
        <f t="shared" si="0"/>
        <v>NA</v>
      </c>
      <c r="AM26">
        <f>Y26-G26</f>
        <v>4</v>
      </c>
      <c r="AN26">
        <f t="shared" si="1"/>
        <v>16</v>
      </c>
      <c r="AO26" t="str">
        <f t="shared" si="2"/>
        <v>NA</v>
      </c>
    </row>
    <row r="27" spans="1:41" hidden="1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/>
      <c r="I27"/>
      <c r="J27" s="1" t="s">
        <v>1</v>
      </c>
      <c r="K27" s="1" t="s">
        <v>2</v>
      </c>
      <c r="L27" s="53">
        <v>28.459499999999998</v>
      </c>
      <c r="M27" s="53">
        <v>77.026600000000002</v>
      </c>
      <c r="N27" s="1" t="s">
        <v>179</v>
      </c>
      <c r="O27" s="1" t="s">
        <v>343</v>
      </c>
      <c r="P27" s="1" t="s">
        <v>180</v>
      </c>
      <c r="Q27" s="4">
        <v>8744025715</v>
      </c>
      <c r="R27" s="5" t="s">
        <v>181</v>
      </c>
      <c r="S27" s="1">
        <v>5</v>
      </c>
      <c r="T27" s="1">
        <v>7</v>
      </c>
      <c r="U27" s="1">
        <v>900000</v>
      </c>
      <c r="V27" s="2"/>
      <c r="W27" s="2"/>
      <c r="X27" s="6" t="s">
        <v>3</v>
      </c>
      <c r="Y27" s="3">
        <v>44188</v>
      </c>
      <c r="Z27" s="7"/>
      <c r="AA27" s="8" t="s">
        <v>336</v>
      </c>
      <c r="AB27" s="9"/>
      <c r="AC27" s="9"/>
      <c r="AD27" s="1"/>
      <c r="AE27" s="1"/>
      <c r="AF27" s="1"/>
      <c r="AG27" s="10"/>
      <c r="AH27" s="1"/>
      <c r="AI27" s="1"/>
      <c r="AJ27" s="11"/>
      <c r="AK27" t="s">
        <v>336</v>
      </c>
      <c r="AL27" s="30" t="s">
        <v>33</v>
      </c>
      <c r="AM27">
        <f>Y27-G27</f>
        <v>9</v>
      </c>
      <c r="AN27" t="str">
        <f t="shared" si="1"/>
        <v>NA</v>
      </c>
      <c r="AO27" t="str">
        <f t="shared" si="2"/>
        <v>NA</v>
      </c>
    </row>
    <row r="28" spans="1:41" hidden="1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/>
      <c r="I28"/>
      <c r="J28" s="1" t="s">
        <v>1</v>
      </c>
      <c r="K28" s="1" t="s">
        <v>2</v>
      </c>
      <c r="L28" s="53">
        <v>28.459499999999998</v>
      </c>
      <c r="M28" s="53">
        <v>77.026600000000002</v>
      </c>
      <c r="N28" s="1" t="s">
        <v>184</v>
      </c>
      <c r="O28" s="1" t="s">
        <v>343</v>
      </c>
      <c r="P28" s="1" t="s">
        <v>185</v>
      </c>
      <c r="Q28" s="4">
        <v>7708458728</v>
      </c>
      <c r="R28" s="5" t="s">
        <v>186</v>
      </c>
      <c r="S28" s="1">
        <v>6.4</v>
      </c>
      <c r="T28" s="1">
        <v>15</v>
      </c>
      <c r="U28" s="1">
        <v>1340000</v>
      </c>
      <c r="V28" s="2"/>
      <c r="W28" s="2"/>
      <c r="X28" s="6" t="s">
        <v>3</v>
      </c>
      <c r="Y28" s="3">
        <v>44193</v>
      </c>
      <c r="Z28" s="7"/>
      <c r="AA28" s="8" t="s">
        <v>336</v>
      </c>
      <c r="AB28" s="9"/>
      <c r="AC28" s="9"/>
      <c r="AD28" s="1"/>
      <c r="AE28" s="1"/>
      <c r="AF28" s="1"/>
      <c r="AG28" s="10">
        <v>44208</v>
      </c>
      <c r="AH28" s="1" t="s">
        <v>26</v>
      </c>
      <c r="AI28" s="1"/>
      <c r="AJ28" s="11"/>
      <c r="AK28" t="s">
        <v>336</v>
      </c>
      <c r="AL28" s="30" t="s">
        <v>33</v>
      </c>
      <c r="AM28">
        <f>Y28-G28</f>
        <v>6</v>
      </c>
      <c r="AN28" t="str">
        <f t="shared" si="1"/>
        <v>NA</v>
      </c>
      <c r="AO28" t="str">
        <f t="shared" si="2"/>
        <v>NA</v>
      </c>
    </row>
    <row r="29" spans="1:41" hidden="1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/>
      <c r="I29"/>
      <c r="J29" s="1" t="s">
        <v>1</v>
      </c>
      <c r="K29" s="1" t="s">
        <v>31</v>
      </c>
      <c r="L29" s="51">
        <v>12.9716</v>
      </c>
      <c r="M29" s="51">
        <v>77.5946</v>
      </c>
      <c r="N29" s="1" t="s">
        <v>189</v>
      </c>
      <c r="O29" s="1" t="s">
        <v>343</v>
      </c>
      <c r="P29" s="1" t="s">
        <v>190</v>
      </c>
      <c r="Q29" s="4">
        <v>8892154856</v>
      </c>
      <c r="R29" s="5" t="s">
        <v>191</v>
      </c>
      <c r="S29" s="1">
        <v>5.6</v>
      </c>
      <c r="T29" s="1">
        <v>60</v>
      </c>
      <c r="U29" s="1">
        <v>1050000</v>
      </c>
      <c r="V29" s="2">
        <v>1800000</v>
      </c>
      <c r="W29" s="2">
        <v>126000.00000000001</v>
      </c>
      <c r="X29" s="6" t="s">
        <v>3</v>
      </c>
      <c r="Y29" s="3">
        <v>44196</v>
      </c>
      <c r="Z29" s="7">
        <v>44221</v>
      </c>
      <c r="AA29" s="8" t="s">
        <v>4</v>
      </c>
      <c r="AB29" s="9"/>
      <c r="AC29" s="9"/>
      <c r="AD29" s="1"/>
      <c r="AE29" s="1"/>
      <c r="AF29" s="1"/>
      <c r="AG29" s="10">
        <v>44230</v>
      </c>
      <c r="AH29" s="1" t="s">
        <v>192</v>
      </c>
      <c r="AI29" s="1"/>
      <c r="AJ29" s="11">
        <v>44231</v>
      </c>
      <c r="AK29" t="s">
        <v>336</v>
      </c>
      <c r="AL29" s="30" t="str">
        <f t="shared" si="0"/>
        <v>NA</v>
      </c>
      <c r="AM29">
        <f>Y29-G29</f>
        <v>13</v>
      </c>
      <c r="AN29">
        <f t="shared" si="1"/>
        <v>25</v>
      </c>
      <c r="AO29" t="str">
        <f t="shared" si="2"/>
        <v>NA</v>
      </c>
    </row>
    <row r="30" spans="1:41" hidden="1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/>
      <c r="I30"/>
      <c r="J30" s="1" t="s">
        <v>1</v>
      </c>
      <c r="K30" s="1" t="s">
        <v>2</v>
      </c>
      <c r="L30" s="53">
        <v>28.459499999999998</v>
      </c>
      <c r="M30" s="53">
        <v>77.026600000000002</v>
      </c>
      <c r="N30" s="1" t="s">
        <v>193</v>
      </c>
      <c r="O30" s="1" t="s">
        <v>343</v>
      </c>
      <c r="P30" s="1" t="s">
        <v>194</v>
      </c>
      <c r="Q30" s="4">
        <v>8588808624</v>
      </c>
      <c r="R30" s="5" t="s">
        <v>195</v>
      </c>
      <c r="S30" s="1">
        <v>10.5</v>
      </c>
      <c r="T30" s="1">
        <v>25</v>
      </c>
      <c r="U30" s="1">
        <v>1390000</v>
      </c>
      <c r="V30" s="2"/>
      <c r="W30" s="2"/>
      <c r="X30" s="6" t="s">
        <v>3</v>
      </c>
      <c r="Y30" s="3">
        <v>44202</v>
      </c>
      <c r="Z30" s="7"/>
      <c r="AA30" s="8" t="s">
        <v>336</v>
      </c>
      <c r="AB30" s="9"/>
      <c r="AC30" s="9"/>
      <c r="AD30" s="1"/>
      <c r="AE30" s="1"/>
      <c r="AF30" s="1"/>
      <c r="AG30" s="10">
        <v>44228</v>
      </c>
      <c r="AH30" s="1" t="s">
        <v>162</v>
      </c>
      <c r="AI30" s="1"/>
      <c r="AJ30" s="11"/>
      <c r="AK30" t="s">
        <v>336</v>
      </c>
      <c r="AL30" s="30" t="s">
        <v>33</v>
      </c>
      <c r="AM30">
        <f>Y30-G30</f>
        <v>14</v>
      </c>
      <c r="AN30" t="str">
        <f t="shared" si="1"/>
        <v>NA</v>
      </c>
      <c r="AO30" t="str">
        <f t="shared" si="2"/>
        <v>NA</v>
      </c>
    </row>
    <row r="31" spans="1:41" hidden="1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/>
      <c r="I31"/>
      <c r="J31" s="1" t="s">
        <v>1</v>
      </c>
      <c r="K31" s="1" t="s">
        <v>23</v>
      </c>
      <c r="L31" s="51">
        <v>12.9716</v>
      </c>
      <c r="M31" s="51">
        <v>77.5946</v>
      </c>
      <c r="N31" s="1" t="s">
        <v>197</v>
      </c>
      <c r="O31" s="1" t="s">
        <v>343</v>
      </c>
      <c r="P31" s="1" t="s">
        <v>198</v>
      </c>
      <c r="Q31" s="4">
        <v>7558373999</v>
      </c>
      <c r="R31" s="5" t="s">
        <v>199</v>
      </c>
      <c r="S31" s="1">
        <v>6.9</v>
      </c>
      <c r="T31" s="1">
        <v>20</v>
      </c>
      <c r="U31" s="1">
        <v>1760000</v>
      </c>
      <c r="V31" s="2"/>
      <c r="W31" s="2"/>
      <c r="X31" s="6" t="s">
        <v>8</v>
      </c>
      <c r="Y31" s="3">
        <v>44202</v>
      </c>
      <c r="Z31" s="7"/>
      <c r="AA31" s="8" t="s">
        <v>336</v>
      </c>
      <c r="AB31" s="9"/>
      <c r="AC31" s="9"/>
      <c r="AD31" s="1"/>
      <c r="AE31" s="1"/>
      <c r="AF31" s="1"/>
      <c r="AG31" s="10" t="s">
        <v>200</v>
      </c>
      <c r="AH31" s="1" t="s">
        <v>201</v>
      </c>
      <c r="AI31" s="1"/>
      <c r="AJ31" s="11"/>
      <c r="AK31" t="s">
        <v>336</v>
      </c>
      <c r="AL31" s="30" t="s">
        <v>33</v>
      </c>
      <c r="AM31">
        <f>Y31-G31</f>
        <v>15</v>
      </c>
      <c r="AN31" t="str">
        <f t="shared" si="1"/>
        <v>NA</v>
      </c>
      <c r="AO31" t="str">
        <f t="shared" si="2"/>
        <v>NA</v>
      </c>
    </row>
    <row r="32" spans="1:41" hidden="1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/>
      <c r="I32"/>
      <c r="J32" s="1" t="s">
        <v>1</v>
      </c>
      <c r="K32" s="1" t="s">
        <v>23</v>
      </c>
      <c r="L32" s="51">
        <v>12.9716</v>
      </c>
      <c r="M32" s="51">
        <v>77.5946</v>
      </c>
      <c r="N32" s="1" t="s">
        <v>203</v>
      </c>
      <c r="O32" s="1" t="s">
        <v>343</v>
      </c>
      <c r="P32" s="1" t="s">
        <v>204</v>
      </c>
      <c r="Q32" s="4">
        <v>8655293159</v>
      </c>
      <c r="R32" s="5" t="s">
        <v>205</v>
      </c>
      <c r="S32" s="1">
        <v>4</v>
      </c>
      <c r="T32" s="1">
        <v>60</v>
      </c>
      <c r="U32" s="1">
        <v>970000</v>
      </c>
      <c r="V32" s="2">
        <v>1200000</v>
      </c>
      <c r="W32" s="2">
        <v>182000</v>
      </c>
      <c r="X32" s="6" t="s">
        <v>3</v>
      </c>
      <c r="Y32" s="3">
        <v>44209</v>
      </c>
      <c r="Z32" s="7">
        <v>44209</v>
      </c>
      <c r="AA32" s="8" t="s">
        <v>4</v>
      </c>
      <c r="AB32" s="9"/>
      <c r="AC32" s="9">
        <v>44216</v>
      </c>
      <c r="AD32" s="1"/>
      <c r="AE32" s="1"/>
      <c r="AF32" s="1"/>
      <c r="AG32" s="10">
        <v>44283</v>
      </c>
      <c r="AH32" s="1"/>
      <c r="AI32" s="1" t="s">
        <v>206</v>
      </c>
      <c r="AJ32" s="11">
        <v>44284</v>
      </c>
      <c r="AK32" t="s">
        <v>336</v>
      </c>
      <c r="AL32" s="30" t="str">
        <f t="shared" si="0"/>
        <v>NA</v>
      </c>
      <c r="AM32">
        <f>Y32-G32</f>
        <v>15</v>
      </c>
      <c r="AN32">
        <f t="shared" si="1"/>
        <v>0</v>
      </c>
      <c r="AO32" t="str">
        <f t="shared" si="2"/>
        <v>NA</v>
      </c>
    </row>
    <row r="33" spans="1:41" hidden="1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/>
      <c r="I33"/>
      <c r="J33" s="1" t="s">
        <v>1</v>
      </c>
      <c r="K33" s="1" t="s">
        <v>23</v>
      </c>
      <c r="L33" s="51">
        <v>12.9716</v>
      </c>
      <c r="M33" s="51">
        <v>77.5946</v>
      </c>
      <c r="N33" s="1" t="s">
        <v>208</v>
      </c>
      <c r="O33" s="1" t="s">
        <v>343</v>
      </c>
      <c r="P33" s="1" t="s">
        <v>209</v>
      </c>
      <c r="Q33" s="4">
        <v>9836507426</v>
      </c>
      <c r="R33" s="5" t="s">
        <v>210</v>
      </c>
      <c r="S33" s="1">
        <v>7.6</v>
      </c>
      <c r="T33" s="1">
        <v>20</v>
      </c>
      <c r="U33" s="1">
        <v>1380000</v>
      </c>
      <c r="V33" s="2"/>
      <c r="W33" s="2"/>
      <c r="X33" s="6" t="s">
        <v>3</v>
      </c>
      <c r="Y33" s="3">
        <v>44217</v>
      </c>
      <c r="Z33" s="7"/>
      <c r="AA33" s="8" t="s">
        <v>336</v>
      </c>
      <c r="AB33" s="9"/>
      <c r="AC33" s="9"/>
      <c r="AD33" s="1"/>
      <c r="AE33" s="1"/>
      <c r="AF33" s="1"/>
      <c r="AG33" s="10">
        <v>44239</v>
      </c>
      <c r="AH33" s="1" t="s">
        <v>339</v>
      </c>
      <c r="AI33" s="1"/>
      <c r="AJ33" s="11"/>
      <c r="AK33" t="s">
        <v>336</v>
      </c>
      <c r="AL33" s="30" t="s">
        <v>33</v>
      </c>
      <c r="AM33">
        <f>Y33-G33</f>
        <v>13</v>
      </c>
      <c r="AN33" t="str">
        <f t="shared" si="1"/>
        <v>NA</v>
      </c>
      <c r="AO33" t="str">
        <f t="shared" si="2"/>
        <v>NA</v>
      </c>
    </row>
    <row r="34" spans="1:41" hidden="1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/>
      <c r="I34"/>
      <c r="J34" s="1" t="s">
        <v>1</v>
      </c>
      <c r="K34" s="1" t="s">
        <v>14</v>
      </c>
      <c r="L34" s="51">
        <v>17.385000000000002</v>
      </c>
      <c r="M34" s="51">
        <v>78.486699999999999</v>
      </c>
      <c r="N34" s="1" t="s">
        <v>212</v>
      </c>
      <c r="O34" s="1" t="s">
        <v>343</v>
      </c>
      <c r="P34" s="1" t="s">
        <v>213</v>
      </c>
      <c r="Q34" s="4">
        <v>9849315131</v>
      </c>
      <c r="R34" s="5" t="s">
        <v>214</v>
      </c>
      <c r="S34" s="1">
        <v>9</v>
      </c>
      <c r="T34" s="1">
        <v>60</v>
      </c>
      <c r="U34" s="1">
        <v>1900000</v>
      </c>
      <c r="V34" s="2">
        <v>2800000</v>
      </c>
      <c r="W34" s="2">
        <v>196000.00000000003</v>
      </c>
      <c r="X34" s="6" t="s">
        <v>8</v>
      </c>
      <c r="Y34" s="3">
        <v>44221</v>
      </c>
      <c r="Z34" s="7">
        <v>44239</v>
      </c>
      <c r="AA34" s="8" t="s">
        <v>4</v>
      </c>
      <c r="AB34" s="9" t="s">
        <v>215</v>
      </c>
      <c r="AC34" s="9">
        <v>44243</v>
      </c>
      <c r="AD34" s="1" t="s">
        <v>22</v>
      </c>
      <c r="AE34" s="1">
        <v>44244</v>
      </c>
      <c r="AF34" s="1"/>
      <c r="AG34" s="10">
        <v>44295</v>
      </c>
      <c r="AH34" s="1"/>
      <c r="AI34" s="1" t="s">
        <v>216</v>
      </c>
      <c r="AJ34" s="11">
        <v>44298</v>
      </c>
      <c r="AK34" t="s">
        <v>336</v>
      </c>
      <c r="AL34" s="30" t="str">
        <f t="shared" si="0"/>
        <v>NA</v>
      </c>
      <c r="AM34">
        <f>Y34-G34</f>
        <v>3</v>
      </c>
      <c r="AN34">
        <f t="shared" si="1"/>
        <v>18</v>
      </c>
      <c r="AO34" t="str">
        <f t="shared" si="2"/>
        <v>NA</v>
      </c>
    </row>
    <row r="35" spans="1:41" hidden="1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/>
      <c r="I35"/>
      <c r="J35" s="1" t="s">
        <v>1</v>
      </c>
      <c r="K35" s="1" t="s">
        <v>2</v>
      </c>
      <c r="L35" s="53">
        <v>28.459499999999998</v>
      </c>
      <c r="M35" s="53">
        <v>77.026600000000002</v>
      </c>
      <c r="N35" s="1" t="s">
        <v>218</v>
      </c>
      <c r="O35" s="1" t="s">
        <v>343</v>
      </c>
      <c r="P35" s="1" t="s">
        <v>219</v>
      </c>
      <c r="Q35" s="4">
        <v>8130216185</v>
      </c>
      <c r="R35" s="5" t="s">
        <v>220</v>
      </c>
      <c r="S35" s="1">
        <v>8.1999999999999993</v>
      </c>
      <c r="T35" s="1">
        <v>60</v>
      </c>
      <c r="U35" s="1">
        <v>1750000</v>
      </c>
      <c r="V35" s="2"/>
      <c r="W35" s="2"/>
      <c r="X35" s="6" t="s">
        <v>8</v>
      </c>
      <c r="Y35" s="3">
        <v>44223</v>
      </c>
      <c r="Z35" s="7"/>
      <c r="AA35" s="8" t="s">
        <v>336</v>
      </c>
      <c r="AB35" s="9"/>
      <c r="AC35" s="9"/>
      <c r="AD35" s="1"/>
      <c r="AE35" s="1"/>
      <c r="AF35" s="1"/>
      <c r="AG35" s="10"/>
      <c r="AH35" s="1" t="s">
        <v>26</v>
      </c>
      <c r="AI35" s="1"/>
      <c r="AJ35" s="11"/>
      <c r="AK35" t="s">
        <v>336</v>
      </c>
      <c r="AL35" s="30" t="s">
        <v>33</v>
      </c>
      <c r="AM35">
        <f>Y35-G35</f>
        <v>15</v>
      </c>
      <c r="AN35" t="str">
        <f t="shared" si="1"/>
        <v>NA</v>
      </c>
      <c r="AO35" t="str">
        <f t="shared" si="2"/>
        <v>NA</v>
      </c>
    </row>
    <row r="36" spans="1:41" hidden="1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/>
      <c r="I36"/>
      <c r="J36" s="1" t="s">
        <v>1</v>
      </c>
      <c r="K36" s="1" t="s">
        <v>23</v>
      </c>
      <c r="L36" s="51">
        <v>12.9716</v>
      </c>
      <c r="M36" s="51">
        <v>77.5946</v>
      </c>
      <c r="N36" s="1" t="s">
        <v>222</v>
      </c>
      <c r="O36" s="1" t="s">
        <v>344</v>
      </c>
      <c r="P36" s="1" t="s">
        <v>223</v>
      </c>
      <c r="Q36" s="4" t="s">
        <v>224</v>
      </c>
      <c r="R36" s="5" t="s">
        <v>225</v>
      </c>
      <c r="S36" s="1">
        <v>8</v>
      </c>
      <c r="T36" s="1">
        <v>15</v>
      </c>
      <c r="U36" s="1">
        <v>1500000</v>
      </c>
      <c r="V36" s="2">
        <v>2100000</v>
      </c>
      <c r="W36" s="2">
        <v>147000</v>
      </c>
      <c r="X36" s="6" t="s">
        <v>3</v>
      </c>
      <c r="Y36" s="3">
        <v>44228</v>
      </c>
      <c r="Z36" s="7">
        <v>44236</v>
      </c>
      <c r="AA36" s="8" t="s">
        <v>4</v>
      </c>
      <c r="AB36" s="9">
        <v>44238</v>
      </c>
      <c r="AC36" s="9">
        <v>44242</v>
      </c>
      <c r="AD36" s="1" t="s">
        <v>24</v>
      </c>
      <c r="AE36" s="1" t="s">
        <v>24</v>
      </c>
      <c r="AF36" s="1" t="s">
        <v>226</v>
      </c>
      <c r="AG36" s="10">
        <v>44257</v>
      </c>
      <c r="AH36" s="1" t="s">
        <v>227</v>
      </c>
      <c r="AI36" s="1"/>
      <c r="AJ36" s="11">
        <v>44270</v>
      </c>
      <c r="AK36" t="s">
        <v>336</v>
      </c>
      <c r="AL36" s="30" t="str">
        <f t="shared" si="0"/>
        <v>NA</v>
      </c>
      <c r="AM36">
        <f>Y36-G36</f>
        <v>27</v>
      </c>
      <c r="AN36">
        <f t="shared" si="1"/>
        <v>8</v>
      </c>
      <c r="AO36" t="str">
        <f t="shared" si="2"/>
        <v>NA</v>
      </c>
    </row>
    <row r="37" spans="1:41" hidden="1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/>
      <c r="I37"/>
      <c r="J37" s="1" t="s">
        <v>1</v>
      </c>
      <c r="K37" s="1" t="s">
        <v>2</v>
      </c>
      <c r="L37" s="53">
        <v>28.459499999999998</v>
      </c>
      <c r="M37" s="53">
        <v>77.026600000000002</v>
      </c>
      <c r="N37" s="1" t="s">
        <v>229</v>
      </c>
      <c r="O37" s="1" t="s">
        <v>344</v>
      </c>
      <c r="P37" s="1" t="s">
        <v>219</v>
      </c>
      <c r="Q37" s="4">
        <v>8010104619</v>
      </c>
      <c r="R37" s="5" t="s">
        <v>230</v>
      </c>
      <c r="S37" s="1">
        <v>8</v>
      </c>
      <c r="T37" s="1">
        <v>60</v>
      </c>
      <c r="U37" s="1">
        <v>1420000</v>
      </c>
      <c r="V37" s="2">
        <v>2150000</v>
      </c>
      <c r="W37" s="2">
        <v>150500</v>
      </c>
      <c r="X37" s="6" t="s">
        <v>3</v>
      </c>
      <c r="Y37" s="3">
        <v>44229</v>
      </c>
      <c r="Z37" s="7">
        <v>44236</v>
      </c>
      <c r="AA37" s="8" t="s">
        <v>4</v>
      </c>
      <c r="AB37" s="9">
        <v>44236</v>
      </c>
      <c r="AC37" s="9">
        <v>44232</v>
      </c>
      <c r="AD37" s="1"/>
      <c r="AE37" s="1"/>
      <c r="AF37" s="1" t="s">
        <v>231</v>
      </c>
      <c r="AG37" s="10">
        <v>44232</v>
      </c>
      <c r="AH37" s="1" t="s">
        <v>232</v>
      </c>
      <c r="AI37" s="1"/>
      <c r="AJ37" s="11">
        <v>44242</v>
      </c>
      <c r="AK37" t="s">
        <v>336</v>
      </c>
      <c r="AL37" s="30" t="str">
        <f t="shared" si="0"/>
        <v>NA</v>
      </c>
      <c r="AM37">
        <f>Y37-G37</f>
        <v>20</v>
      </c>
      <c r="AN37">
        <f t="shared" si="1"/>
        <v>7</v>
      </c>
      <c r="AO37" t="str">
        <f t="shared" si="2"/>
        <v>NA</v>
      </c>
    </row>
    <row r="38" spans="1:41" hidden="1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/>
      <c r="I38"/>
      <c r="J38" s="1" t="s">
        <v>1</v>
      </c>
      <c r="K38" s="1" t="s">
        <v>2</v>
      </c>
      <c r="L38" s="53">
        <v>28.459499999999998</v>
      </c>
      <c r="M38" s="53">
        <v>77.026600000000002</v>
      </c>
      <c r="N38" s="1" t="s">
        <v>233</v>
      </c>
      <c r="O38" s="1" t="s">
        <v>343</v>
      </c>
      <c r="P38" s="1" t="s">
        <v>234</v>
      </c>
      <c r="Q38" s="4">
        <v>9599436988</v>
      </c>
      <c r="R38" s="5" t="s">
        <v>235</v>
      </c>
      <c r="S38" s="1">
        <v>10</v>
      </c>
      <c r="T38" s="1">
        <v>30</v>
      </c>
      <c r="U38" s="1">
        <v>1500000</v>
      </c>
      <c r="V38" s="2">
        <v>2050000</v>
      </c>
      <c r="W38" s="2">
        <v>143500</v>
      </c>
      <c r="X38" s="6" t="s">
        <v>3</v>
      </c>
      <c r="Y38" s="3">
        <v>44231</v>
      </c>
      <c r="Z38" s="7">
        <v>44244</v>
      </c>
      <c r="AA38" s="8" t="s">
        <v>4</v>
      </c>
      <c r="AB38" s="9"/>
      <c r="AC38" s="9" t="s">
        <v>24</v>
      </c>
      <c r="AD38" s="1" t="s">
        <v>24</v>
      </c>
      <c r="AE38" s="1"/>
      <c r="AF38" s="1" t="s">
        <v>24</v>
      </c>
      <c r="AG38" s="10" t="s">
        <v>24</v>
      </c>
      <c r="AH38" s="1" t="s">
        <v>236</v>
      </c>
      <c r="AI38" s="1"/>
      <c r="AJ38" s="11">
        <v>44259</v>
      </c>
      <c r="AK38" t="s">
        <v>336</v>
      </c>
      <c r="AL38" s="30" t="str">
        <f t="shared" si="0"/>
        <v>NA</v>
      </c>
      <c r="AM38">
        <f>Y38-G38</f>
        <v>65</v>
      </c>
      <c r="AN38">
        <f t="shared" si="1"/>
        <v>13</v>
      </c>
      <c r="AO38" t="str">
        <f t="shared" si="2"/>
        <v>NA</v>
      </c>
    </row>
    <row r="39" spans="1:41" hidden="1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/>
      <c r="I39"/>
      <c r="J39" s="1" t="s">
        <v>1</v>
      </c>
      <c r="K39" s="1" t="s">
        <v>2</v>
      </c>
      <c r="L39" s="53">
        <v>28.459499999999998</v>
      </c>
      <c r="M39" s="53">
        <v>77.026600000000002</v>
      </c>
      <c r="N39" s="1" t="s">
        <v>237</v>
      </c>
      <c r="O39" s="1" t="s">
        <v>344</v>
      </c>
      <c r="P39" s="1" t="s">
        <v>238</v>
      </c>
      <c r="Q39" s="4">
        <v>9592902992</v>
      </c>
      <c r="R39" s="5" t="s">
        <v>239</v>
      </c>
      <c r="S39" s="1">
        <v>5</v>
      </c>
      <c r="T39" s="1">
        <v>60</v>
      </c>
      <c r="U39" s="1">
        <v>965000</v>
      </c>
      <c r="V39" s="2"/>
      <c r="W39" s="2" t="s">
        <v>24</v>
      </c>
      <c r="X39" s="6" t="s">
        <v>3</v>
      </c>
      <c r="Y39" s="3">
        <v>44232</v>
      </c>
      <c r="Z39" s="7"/>
      <c r="AA39" s="8" t="s">
        <v>336</v>
      </c>
      <c r="AB39" s="9"/>
      <c r="AC39" s="9" t="s">
        <v>24</v>
      </c>
      <c r="AD39" s="1" t="s">
        <v>24</v>
      </c>
      <c r="AE39" s="1"/>
      <c r="AF39" s="1" t="s">
        <v>24</v>
      </c>
      <c r="AG39" s="10"/>
      <c r="AH39" s="1" t="s">
        <v>240</v>
      </c>
      <c r="AI39" s="1"/>
      <c r="AJ39" s="11"/>
      <c r="AK39" t="s">
        <v>336</v>
      </c>
      <c r="AL39" s="30" t="s">
        <v>33</v>
      </c>
      <c r="AM39">
        <f>Y39-G39</f>
        <v>14</v>
      </c>
      <c r="AN39" t="str">
        <f t="shared" si="1"/>
        <v>NA</v>
      </c>
      <c r="AO39" t="str">
        <f t="shared" si="2"/>
        <v>NA</v>
      </c>
    </row>
    <row r="40" spans="1:41" hidden="1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/>
      <c r="I40"/>
      <c r="J40" s="1" t="s">
        <v>1</v>
      </c>
      <c r="K40" s="1" t="s">
        <v>31</v>
      </c>
      <c r="L40" s="51">
        <v>12.9716</v>
      </c>
      <c r="M40" s="51">
        <v>77.5946</v>
      </c>
      <c r="N40" s="1" t="s">
        <v>241</v>
      </c>
      <c r="O40" s="1" t="s">
        <v>343</v>
      </c>
      <c r="P40" s="1" t="s">
        <v>242</v>
      </c>
      <c r="Q40" s="4">
        <v>8861168145</v>
      </c>
      <c r="R40" s="5" t="s">
        <v>243</v>
      </c>
      <c r="S40" s="1">
        <v>5.6</v>
      </c>
      <c r="T40" s="1">
        <v>20</v>
      </c>
      <c r="U40" s="1">
        <v>1220000</v>
      </c>
      <c r="V40" s="2"/>
      <c r="W40" s="2" t="s">
        <v>24</v>
      </c>
      <c r="X40" s="6" t="s">
        <v>3</v>
      </c>
      <c r="Y40" s="3">
        <v>44232</v>
      </c>
      <c r="Z40" s="7"/>
      <c r="AA40" s="8" t="s">
        <v>336</v>
      </c>
      <c r="AB40" s="9"/>
      <c r="AC40" s="9" t="s">
        <v>24</v>
      </c>
      <c r="AD40" s="1" t="s">
        <v>24</v>
      </c>
      <c r="AE40" s="1"/>
      <c r="AF40" s="1" t="s">
        <v>24</v>
      </c>
      <c r="AG40" s="10" t="s">
        <v>244</v>
      </c>
      <c r="AH40" s="1" t="s">
        <v>245</v>
      </c>
      <c r="AI40" s="1"/>
      <c r="AJ40" s="11"/>
      <c r="AK40" s="50" t="s">
        <v>336</v>
      </c>
      <c r="AL40" s="30" t="s">
        <v>33</v>
      </c>
      <c r="AM40">
        <f>Y40-G40</f>
        <v>23</v>
      </c>
      <c r="AN40" t="str">
        <f t="shared" si="1"/>
        <v>NA</v>
      </c>
      <c r="AO40" t="str">
        <f t="shared" si="2"/>
        <v>NA</v>
      </c>
    </row>
    <row r="41" spans="1:41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/>
      <c r="I41"/>
      <c r="J41" s="1" t="s">
        <v>1</v>
      </c>
      <c r="K41" s="1" t="s">
        <v>23</v>
      </c>
      <c r="L41" s="51">
        <v>12.9716</v>
      </c>
      <c r="M41" s="51">
        <v>77.5946</v>
      </c>
      <c r="N41" s="1" t="s">
        <v>250</v>
      </c>
      <c r="O41" s="1" t="s">
        <v>343</v>
      </c>
      <c r="P41" s="1" t="s">
        <v>251</v>
      </c>
      <c r="Q41" s="4">
        <v>8123369408</v>
      </c>
      <c r="R41" s="5" t="s">
        <v>252</v>
      </c>
      <c r="S41" s="1">
        <v>3</v>
      </c>
      <c r="T41" s="1">
        <v>90</v>
      </c>
      <c r="U41" s="1">
        <v>300000</v>
      </c>
      <c r="V41" s="2">
        <v>725000</v>
      </c>
      <c r="W41" s="2">
        <v>50750.000000000007</v>
      </c>
      <c r="X41" s="6" t="s">
        <v>3</v>
      </c>
      <c r="Y41" s="3">
        <v>44235</v>
      </c>
      <c r="Z41" s="7">
        <v>44256</v>
      </c>
      <c r="AA41" s="8" t="s">
        <v>4</v>
      </c>
      <c r="AB41" s="9">
        <v>44256</v>
      </c>
      <c r="AC41" s="9">
        <v>44260</v>
      </c>
      <c r="AD41" s="1" t="s">
        <v>24</v>
      </c>
      <c r="AE41" s="1" t="s">
        <v>24</v>
      </c>
      <c r="AF41" s="1" t="s">
        <v>24</v>
      </c>
      <c r="AG41" s="10">
        <v>44267</v>
      </c>
      <c r="AH41" s="1" t="s">
        <v>253</v>
      </c>
      <c r="AI41" s="1" t="s">
        <v>24</v>
      </c>
      <c r="AJ41" s="11">
        <v>44270</v>
      </c>
      <c r="AK41" t="s">
        <v>338</v>
      </c>
      <c r="AL41" s="30">
        <f t="shared" si="0"/>
        <v>44270</v>
      </c>
      <c r="AM41">
        <f>Y41-G41</f>
        <v>5</v>
      </c>
      <c r="AN41">
        <f t="shared" si="1"/>
        <v>21</v>
      </c>
      <c r="AO41">
        <f t="shared" si="2"/>
        <v>14</v>
      </c>
    </row>
    <row r="42" spans="1:41" hidden="1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/>
      <c r="I42"/>
      <c r="J42" s="1" t="s">
        <v>1</v>
      </c>
      <c r="K42" s="1" t="s">
        <v>2</v>
      </c>
      <c r="L42" s="53">
        <v>28.459499999999998</v>
      </c>
      <c r="M42" s="53">
        <v>77.026600000000002</v>
      </c>
      <c r="N42" s="1" t="s">
        <v>254</v>
      </c>
      <c r="O42" s="1" t="s">
        <v>343</v>
      </c>
      <c r="P42" s="1" t="s">
        <v>255</v>
      </c>
      <c r="Q42" s="4">
        <v>8447839270</v>
      </c>
      <c r="R42" s="5" t="s">
        <v>256</v>
      </c>
      <c r="S42" s="1">
        <v>5</v>
      </c>
      <c r="T42" s="1">
        <v>90</v>
      </c>
      <c r="U42" s="1">
        <v>600000</v>
      </c>
      <c r="V42" s="2">
        <v>1000000</v>
      </c>
      <c r="W42" s="2">
        <v>70000</v>
      </c>
      <c r="X42" s="6" t="s">
        <v>3</v>
      </c>
      <c r="Y42" s="3">
        <v>44235</v>
      </c>
      <c r="Z42" s="7">
        <v>44258</v>
      </c>
      <c r="AA42" s="8" t="s">
        <v>4</v>
      </c>
      <c r="AB42" s="9">
        <v>44258</v>
      </c>
      <c r="AC42" s="9" t="s">
        <v>24</v>
      </c>
      <c r="AD42" s="1" t="s">
        <v>24</v>
      </c>
      <c r="AE42" s="1"/>
      <c r="AF42" s="1" t="s">
        <v>24</v>
      </c>
      <c r="AG42" s="10"/>
      <c r="AH42" s="1" t="s">
        <v>154</v>
      </c>
      <c r="AI42" s="1"/>
      <c r="AJ42" s="11"/>
      <c r="AK42" t="s">
        <v>336</v>
      </c>
      <c r="AL42" s="30" t="str">
        <f t="shared" si="0"/>
        <v>NA</v>
      </c>
      <c r="AM42">
        <f>Y42-G42</f>
        <v>5</v>
      </c>
      <c r="AN42">
        <f t="shared" si="1"/>
        <v>23</v>
      </c>
      <c r="AO42" t="str">
        <f t="shared" si="2"/>
        <v>NA</v>
      </c>
    </row>
    <row r="43" spans="1:41" hidden="1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/>
      <c r="I43"/>
      <c r="J43" s="1" t="s">
        <v>1</v>
      </c>
      <c r="K43" s="1" t="s">
        <v>31</v>
      </c>
      <c r="L43" s="51">
        <v>12.9716</v>
      </c>
      <c r="M43" s="51">
        <v>77.5946</v>
      </c>
      <c r="N43" s="1" t="s">
        <v>259</v>
      </c>
      <c r="O43" s="1" t="s">
        <v>343</v>
      </c>
      <c r="P43" s="1" t="s">
        <v>260</v>
      </c>
      <c r="Q43" s="4">
        <v>8892016919</v>
      </c>
      <c r="R43" s="5" t="s">
        <v>261</v>
      </c>
      <c r="S43" s="1">
        <v>4.9000000000000004</v>
      </c>
      <c r="T43" s="1">
        <v>7</v>
      </c>
      <c r="U43" s="1">
        <v>1050000</v>
      </c>
      <c r="V43" s="2"/>
      <c r="W43" s="2"/>
      <c r="X43" s="6" t="s">
        <v>3</v>
      </c>
      <c r="Y43" s="3">
        <v>44236</v>
      </c>
      <c r="Z43" s="7"/>
      <c r="AA43" s="8" t="s">
        <v>336</v>
      </c>
      <c r="AB43" s="9"/>
      <c r="AC43" s="9">
        <v>44183</v>
      </c>
      <c r="AD43" s="1"/>
      <c r="AE43" s="1"/>
      <c r="AF43" s="1">
        <v>44186</v>
      </c>
      <c r="AG43" s="10">
        <v>44245</v>
      </c>
      <c r="AH43" s="1" t="s">
        <v>262</v>
      </c>
      <c r="AI43" s="1"/>
      <c r="AJ43" s="11"/>
      <c r="AK43" t="s">
        <v>336</v>
      </c>
      <c r="AL43" s="30" t="s">
        <v>33</v>
      </c>
      <c r="AM43">
        <f>Y43-G43</f>
        <v>22</v>
      </c>
      <c r="AN43" t="str">
        <f t="shared" si="1"/>
        <v>NA</v>
      </c>
      <c r="AO43" t="str">
        <f t="shared" si="2"/>
        <v>NA</v>
      </c>
    </row>
    <row r="44" spans="1:41" hidden="1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/>
      <c r="I44"/>
      <c r="J44" s="1" t="s">
        <v>1</v>
      </c>
      <c r="K44" s="1" t="s">
        <v>2</v>
      </c>
      <c r="L44" s="53">
        <v>28.459499999999998</v>
      </c>
      <c r="M44" s="53">
        <v>77.026600000000002</v>
      </c>
      <c r="N44" s="1" t="s">
        <v>263</v>
      </c>
      <c r="O44" s="1" t="s">
        <v>343</v>
      </c>
      <c r="P44" s="1" t="s">
        <v>264</v>
      </c>
      <c r="Q44" s="4">
        <v>8237668273</v>
      </c>
      <c r="R44" s="5" t="s">
        <v>265</v>
      </c>
      <c r="S44" s="1">
        <v>9.6</v>
      </c>
      <c r="T44" s="1">
        <v>30</v>
      </c>
      <c r="U44" s="1">
        <v>1850000</v>
      </c>
      <c r="V44" s="2"/>
      <c r="W44" s="2" t="s">
        <v>24</v>
      </c>
      <c r="X44" s="6" t="s">
        <v>8</v>
      </c>
      <c r="Y44" s="3">
        <v>44236</v>
      </c>
      <c r="Z44" s="7"/>
      <c r="AA44" s="8" t="s">
        <v>336</v>
      </c>
      <c r="AB44" s="9" t="s">
        <v>24</v>
      </c>
      <c r="AC44" s="9"/>
      <c r="AD44" s="1" t="s">
        <v>22</v>
      </c>
      <c r="AE44" s="1" t="s">
        <v>24</v>
      </c>
      <c r="AF44" s="1" t="s">
        <v>24</v>
      </c>
      <c r="AG44" s="10">
        <v>44259</v>
      </c>
      <c r="AH44" s="1" t="s">
        <v>337</v>
      </c>
      <c r="AI44" s="1" t="s">
        <v>24</v>
      </c>
      <c r="AJ44" s="11" t="s">
        <v>24</v>
      </c>
      <c r="AK44" s="50" t="s">
        <v>336</v>
      </c>
      <c r="AL44" s="30" t="s">
        <v>33</v>
      </c>
      <c r="AM44">
        <f>Y44-G44</f>
        <v>42</v>
      </c>
      <c r="AN44" t="str">
        <f t="shared" si="1"/>
        <v>NA</v>
      </c>
      <c r="AO44" t="str">
        <f t="shared" si="2"/>
        <v>NA</v>
      </c>
    </row>
    <row r="45" spans="1:41" hidden="1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/>
      <c r="I45"/>
      <c r="J45" s="1" t="s">
        <v>1</v>
      </c>
      <c r="K45" s="1" t="s">
        <v>2</v>
      </c>
      <c r="L45" s="53">
        <v>28.459499999999998</v>
      </c>
      <c r="M45" s="53">
        <v>77.026600000000002</v>
      </c>
      <c r="N45" s="1" t="s">
        <v>266</v>
      </c>
      <c r="O45" s="1" t="s">
        <v>343</v>
      </c>
      <c r="P45" s="1" t="s">
        <v>267</v>
      </c>
      <c r="Q45" s="4">
        <v>9041826001</v>
      </c>
      <c r="R45" s="5" t="s">
        <v>268</v>
      </c>
      <c r="S45" s="1">
        <v>5.6</v>
      </c>
      <c r="T45" s="1">
        <v>30</v>
      </c>
      <c r="U45" s="1">
        <v>1080000</v>
      </c>
      <c r="V45" s="2">
        <v>1950000</v>
      </c>
      <c r="W45" s="2">
        <v>136500</v>
      </c>
      <c r="X45" s="6" t="s">
        <v>8</v>
      </c>
      <c r="Y45" s="3">
        <v>44238</v>
      </c>
      <c r="Z45" s="7">
        <v>44263</v>
      </c>
      <c r="AA45" s="8" t="s">
        <v>4</v>
      </c>
      <c r="AB45" s="9">
        <v>44263</v>
      </c>
      <c r="AC45" s="9" t="s">
        <v>24</v>
      </c>
      <c r="AD45" s="1" t="s">
        <v>24</v>
      </c>
      <c r="AE45" s="1"/>
      <c r="AF45" s="1" t="s">
        <v>24</v>
      </c>
      <c r="AG45" s="10">
        <v>44280</v>
      </c>
      <c r="AH45" s="1" t="s">
        <v>269</v>
      </c>
      <c r="AI45" s="1" t="s">
        <v>270</v>
      </c>
      <c r="AJ45" s="11">
        <v>44284</v>
      </c>
      <c r="AK45" t="s">
        <v>336</v>
      </c>
      <c r="AL45" s="30" t="str">
        <f t="shared" si="0"/>
        <v>NA</v>
      </c>
      <c r="AM45">
        <f>Y45-G45</f>
        <v>10</v>
      </c>
      <c r="AN45">
        <f t="shared" si="1"/>
        <v>25</v>
      </c>
      <c r="AO45" t="str">
        <f t="shared" si="2"/>
        <v>NA</v>
      </c>
    </row>
    <row r="46" spans="1:41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/>
      <c r="I46"/>
      <c r="J46" s="1" t="s">
        <v>1</v>
      </c>
      <c r="K46" s="1" t="s">
        <v>2</v>
      </c>
      <c r="L46" s="53">
        <v>28.459499999999998</v>
      </c>
      <c r="M46" s="53">
        <v>77.026600000000002</v>
      </c>
      <c r="N46" s="1" t="s">
        <v>271</v>
      </c>
      <c r="O46" s="1" t="s">
        <v>343</v>
      </c>
      <c r="P46" s="1" t="s">
        <v>272</v>
      </c>
      <c r="Q46" s="4">
        <v>9717773454</v>
      </c>
      <c r="R46" s="5" t="s">
        <v>273</v>
      </c>
      <c r="S46" s="1">
        <v>9</v>
      </c>
      <c r="T46" s="1">
        <v>0</v>
      </c>
      <c r="U46" s="1">
        <v>1925000</v>
      </c>
      <c r="V46" s="2">
        <v>2300000</v>
      </c>
      <c r="W46" s="2">
        <v>161000.00000000003</v>
      </c>
      <c r="X46" s="6" t="s">
        <v>8</v>
      </c>
      <c r="Y46" s="3">
        <v>44239</v>
      </c>
      <c r="Z46" s="7">
        <v>44259</v>
      </c>
      <c r="AA46" s="8" t="s">
        <v>4</v>
      </c>
      <c r="AB46" s="9">
        <v>44259</v>
      </c>
      <c r="AC46" s="9"/>
      <c r="AD46" s="1" t="s">
        <v>24</v>
      </c>
      <c r="AE46" s="1" t="s">
        <v>24</v>
      </c>
      <c r="AF46" s="1" t="s">
        <v>24</v>
      </c>
      <c r="AG46" s="10" t="s">
        <v>24</v>
      </c>
      <c r="AH46" s="1" t="s">
        <v>24</v>
      </c>
      <c r="AI46" s="1" t="s">
        <v>24</v>
      </c>
      <c r="AJ46" s="11">
        <v>44263</v>
      </c>
      <c r="AK46" t="s">
        <v>338</v>
      </c>
      <c r="AL46" s="30">
        <f t="shared" si="0"/>
        <v>44263</v>
      </c>
      <c r="AM46">
        <f>Y46-G46</f>
        <v>23</v>
      </c>
      <c r="AN46">
        <f t="shared" si="1"/>
        <v>20</v>
      </c>
      <c r="AO46">
        <f t="shared" si="2"/>
        <v>4</v>
      </c>
    </row>
    <row r="47" spans="1:41" hidden="1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/>
      <c r="I47"/>
      <c r="J47" s="1" t="s">
        <v>1</v>
      </c>
      <c r="K47" s="1" t="s">
        <v>2</v>
      </c>
      <c r="L47" s="53">
        <v>28.459499999999998</v>
      </c>
      <c r="M47" s="53">
        <v>77.026600000000002</v>
      </c>
      <c r="N47" s="1" t="s">
        <v>275</v>
      </c>
      <c r="O47" s="1" t="s">
        <v>344</v>
      </c>
      <c r="P47" s="1" t="s">
        <v>276</v>
      </c>
      <c r="Q47" s="4">
        <v>9899369659</v>
      </c>
      <c r="R47" s="5" t="s">
        <v>277</v>
      </c>
      <c r="S47" s="1"/>
      <c r="T47" s="1">
        <v>30</v>
      </c>
      <c r="U47" s="1">
        <v>1800000</v>
      </c>
      <c r="V47" s="2"/>
      <c r="W47" s="2"/>
      <c r="X47" s="6" t="s">
        <v>8</v>
      </c>
      <c r="Y47" s="3">
        <v>44243</v>
      </c>
      <c r="Z47" s="7"/>
      <c r="AA47" s="8" t="s">
        <v>336</v>
      </c>
      <c r="AB47" s="9"/>
      <c r="AC47" s="9">
        <v>44208</v>
      </c>
      <c r="AD47" s="1"/>
      <c r="AE47" s="1">
        <v>44211</v>
      </c>
      <c r="AF47" s="1"/>
      <c r="AG47" s="10">
        <v>44274</v>
      </c>
      <c r="AH47" s="1" t="s">
        <v>278</v>
      </c>
      <c r="AI47" s="1"/>
      <c r="AJ47" s="11"/>
      <c r="AK47" t="s">
        <v>336</v>
      </c>
      <c r="AL47" s="30" t="s">
        <v>33</v>
      </c>
      <c r="AM47">
        <f>Y47-G47</f>
        <v>20</v>
      </c>
      <c r="AN47" t="str">
        <f t="shared" si="1"/>
        <v>NA</v>
      </c>
      <c r="AO47" t="str">
        <f t="shared" si="2"/>
        <v>NA</v>
      </c>
    </row>
    <row r="48" spans="1:41" hidden="1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/>
      <c r="I48"/>
      <c r="J48" s="1" t="s">
        <v>1</v>
      </c>
      <c r="K48" s="1" t="s">
        <v>14</v>
      </c>
      <c r="L48" s="51">
        <v>17.385000000000002</v>
      </c>
      <c r="M48" s="51">
        <v>78.486699999999999</v>
      </c>
      <c r="N48" s="1" t="s">
        <v>279</v>
      </c>
      <c r="O48" s="1" t="s">
        <v>343</v>
      </c>
      <c r="P48" s="1" t="s">
        <v>280</v>
      </c>
      <c r="Q48" s="4">
        <v>8919301459</v>
      </c>
      <c r="R48" s="5" t="s">
        <v>281</v>
      </c>
      <c r="S48" s="1">
        <v>6.5</v>
      </c>
      <c r="T48" s="1">
        <v>45</v>
      </c>
      <c r="U48" s="1">
        <v>1000000</v>
      </c>
      <c r="V48" s="2"/>
      <c r="W48" s="2" t="s">
        <v>24</v>
      </c>
      <c r="X48" s="6" t="s">
        <v>3</v>
      </c>
      <c r="Y48" s="3">
        <v>44302</v>
      </c>
      <c r="Z48" s="7"/>
      <c r="AA48" s="8" t="s">
        <v>336</v>
      </c>
      <c r="AB48" s="9" t="s">
        <v>24</v>
      </c>
      <c r="AC48" s="9"/>
      <c r="AD48" s="1" t="s">
        <v>24</v>
      </c>
      <c r="AE48" s="1" t="s">
        <v>24</v>
      </c>
      <c r="AF48" s="1" t="s">
        <v>24</v>
      </c>
      <c r="AG48" s="10" t="s">
        <v>24</v>
      </c>
      <c r="AH48" s="1" t="s">
        <v>282</v>
      </c>
      <c r="AI48" s="1" t="s">
        <v>283</v>
      </c>
      <c r="AJ48" s="11" t="s">
        <v>24</v>
      </c>
      <c r="AK48" s="50" t="s">
        <v>336</v>
      </c>
      <c r="AL48" s="30" t="str">
        <f t="shared" si="0"/>
        <v>NA</v>
      </c>
      <c r="AM48">
        <f>Y48-G48</f>
        <v>14</v>
      </c>
      <c r="AN48" t="str">
        <f t="shared" si="1"/>
        <v>NA</v>
      </c>
      <c r="AO48" t="str">
        <f t="shared" si="2"/>
        <v>NA</v>
      </c>
    </row>
    <row r="49" spans="1:41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/>
      <c r="I49"/>
      <c r="J49" s="1" t="s">
        <v>1</v>
      </c>
      <c r="K49" s="1" t="s">
        <v>2</v>
      </c>
      <c r="L49" s="53">
        <v>28.459499999999998</v>
      </c>
      <c r="M49" s="53">
        <v>77.026600000000002</v>
      </c>
      <c r="N49" s="1" t="s">
        <v>286</v>
      </c>
      <c r="O49" s="1" t="s">
        <v>343</v>
      </c>
      <c r="P49" s="1" t="s">
        <v>287</v>
      </c>
      <c r="Q49" s="4">
        <v>9769071024</v>
      </c>
      <c r="R49" s="5" t="s">
        <v>288</v>
      </c>
      <c r="S49" s="1">
        <v>8</v>
      </c>
      <c r="T49" s="1">
        <v>90</v>
      </c>
      <c r="U49" s="1">
        <v>1500000</v>
      </c>
      <c r="V49" s="2">
        <v>1850000</v>
      </c>
      <c r="W49" s="2">
        <v>129500.00000000001</v>
      </c>
      <c r="X49" s="6" t="s">
        <v>8</v>
      </c>
      <c r="Y49" s="3">
        <v>44245</v>
      </c>
      <c r="Z49" s="7">
        <v>44273</v>
      </c>
      <c r="AA49" s="8" t="s">
        <v>4</v>
      </c>
      <c r="AB49" s="9">
        <v>44273</v>
      </c>
      <c r="AC49" s="9">
        <v>44273</v>
      </c>
      <c r="AD49" s="1" t="s">
        <v>24</v>
      </c>
      <c r="AE49" s="1"/>
      <c r="AF49" s="1" t="s">
        <v>22</v>
      </c>
      <c r="AG49" s="10">
        <v>44333</v>
      </c>
      <c r="AH49" s="1"/>
      <c r="AI49" s="1"/>
      <c r="AJ49" s="11">
        <v>44305</v>
      </c>
      <c r="AK49" t="s">
        <v>338</v>
      </c>
      <c r="AL49" s="30">
        <f t="shared" si="0"/>
        <v>44305</v>
      </c>
      <c r="AM49">
        <f>Y49-G49</f>
        <v>21</v>
      </c>
      <c r="AN49">
        <f t="shared" si="1"/>
        <v>28</v>
      </c>
      <c r="AO49">
        <f t="shared" si="2"/>
        <v>32</v>
      </c>
    </row>
    <row r="50" spans="1:41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/>
      <c r="I50"/>
      <c r="J50" s="1" t="s">
        <v>82</v>
      </c>
      <c r="K50" s="1" t="s">
        <v>292</v>
      </c>
      <c r="L50" s="51">
        <v>28.535499999999999</v>
      </c>
      <c r="M50" s="51">
        <v>77.391000000000005</v>
      </c>
      <c r="N50" s="1" t="s">
        <v>293</v>
      </c>
      <c r="O50" s="1" t="s">
        <v>343</v>
      </c>
      <c r="P50" s="1" t="s">
        <v>180</v>
      </c>
      <c r="Q50" s="4">
        <v>9560245693</v>
      </c>
      <c r="R50" s="5" t="s">
        <v>294</v>
      </c>
      <c r="S50" s="1">
        <v>5</v>
      </c>
      <c r="T50" s="1">
        <v>90</v>
      </c>
      <c r="U50" s="1">
        <v>600000</v>
      </c>
      <c r="V50" s="2">
        <v>1000002</v>
      </c>
      <c r="W50" s="2">
        <v>70000.14</v>
      </c>
      <c r="X50" s="6" t="s">
        <v>3</v>
      </c>
      <c r="Y50" s="3">
        <v>44249</v>
      </c>
      <c r="Z50" s="7">
        <v>44273</v>
      </c>
      <c r="AA50" s="8" t="s">
        <v>4</v>
      </c>
      <c r="AB50" s="9">
        <v>44273</v>
      </c>
      <c r="AC50" s="9">
        <v>44273</v>
      </c>
      <c r="AD50" s="1" t="s">
        <v>24</v>
      </c>
      <c r="AE50" s="1">
        <v>44273</v>
      </c>
      <c r="AF50" s="1">
        <v>44273</v>
      </c>
      <c r="AG50" s="10">
        <v>44363</v>
      </c>
      <c r="AH50" s="1" t="s">
        <v>295</v>
      </c>
      <c r="AI50" s="1" t="s">
        <v>24</v>
      </c>
      <c r="AJ50" s="11">
        <v>44363</v>
      </c>
      <c r="AK50" t="s">
        <v>338</v>
      </c>
      <c r="AL50" s="30">
        <f t="shared" si="0"/>
        <v>44363</v>
      </c>
      <c r="AM50">
        <f>Y50-G50</f>
        <v>10</v>
      </c>
      <c r="AN50">
        <f t="shared" si="1"/>
        <v>24</v>
      </c>
      <c r="AO50">
        <f t="shared" si="2"/>
        <v>90</v>
      </c>
    </row>
    <row r="51" spans="1:41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/>
      <c r="I51"/>
      <c r="J51" s="1" t="s">
        <v>1</v>
      </c>
      <c r="K51" s="1" t="s">
        <v>2</v>
      </c>
      <c r="L51" s="53">
        <v>28.459499999999998</v>
      </c>
      <c r="M51" s="53">
        <v>77.026600000000002</v>
      </c>
      <c r="N51" s="1" t="s">
        <v>298</v>
      </c>
      <c r="O51" s="1" t="s">
        <v>343</v>
      </c>
      <c r="P51" s="1" t="s">
        <v>299</v>
      </c>
      <c r="Q51" s="4">
        <v>8595033926</v>
      </c>
      <c r="R51" s="5" t="s">
        <v>300</v>
      </c>
      <c r="S51" s="1">
        <v>1.5</v>
      </c>
      <c r="T51" s="1">
        <v>30</v>
      </c>
      <c r="U51" s="1">
        <v>180000</v>
      </c>
      <c r="V51" s="2">
        <v>350000</v>
      </c>
      <c r="W51" s="2">
        <v>24500.000000000004</v>
      </c>
      <c r="X51" s="6" t="s">
        <v>3</v>
      </c>
      <c r="Y51" s="3">
        <v>44259</v>
      </c>
      <c r="Z51" s="7">
        <v>44293</v>
      </c>
      <c r="AA51" s="8" t="s">
        <v>4</v>
      </c>
      <c r="AB51" s="9">
        <v>44324</v>
      </c>
      <c r="AC51" s="9">
        <v>44324</v>
      </c>
      <c r="AD51" s="1" t="s">
        <v>24</v>
      </c>
      <c r="AE51" s="1">
        <v>44324</v>
      </c>
      <c r="AF51" s="1">
        <v>44325</v>
      </c>
      <c r="AG51" s="10">
        <v>44324</v>
      </c>
      <c r="AH51" s="1" t="s">
        <v>301</v>
      </c>
      <c r="AI51" s="1"/>
      <c r="AJ51" s="11">
        <v>44329</v>
      </c>
      <c r="AK51" t="s">
        <v>338</v>
      </c>
      <c r="AL51" s="30">
        <f t="shared" si="0"/>
        <v>44329</v>
      </c>
      <c r="AM51">
        <f>Y51-G51</f>
        <v>9</v>
      </c>
      <c r="AN51">
        <f t="shared" si="1"/>
        <v>34</v>
      </c>
      <c r="AO51">
        <f t="shared" si="2"/>
        <v>36</v>
      </c>
    </row>
    <row r="52" spans="1:41" hidden="1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/>
      <c r="I52"/>
      <c r="J52" s="1" t="s">
        <v>82</v>
      </c>
      <c r="K52" s="1" t="s">
        <v>304</v>
      </c>
      <c r="L52" s="51">
        <v>18.520399999999999</v>
      </c>
      <c r="M52" s="51">
        <v>73.856700000000004</v>
      </c>
      <c r="N52" s="1" t="s">
        <v>305</v>
      </c>
      <c r="O52" s="1" t="s">
        <v>343</v>
      </c>
      <c r="P52" s="1" t="s">
        <v>306</v>
      </c>
      <c r="Q52" s="4">
        <v>8411007698</v>
      </c>
      <c r="R52" s="5" t="s">
        <v>307</v>
      </c>
      <c r="S52" s="1">
        <v>9.5</v>
      </c>
      <c r="T52" s="1">
        <v>90</v>
      </c>
      <c r="U52" s="1">
        <v>800000</v>
      </c>
      <c r="V52" s="2"/>
      <c r="W52" s="2" t="s">
        <v>24</v>
      </c>
      <c r="X52" s="6" t="s">
        <v>3</v>
      </c>
      <c r="Y52" s="3">
        <v>44259</v>
      </c>
      <c r="Z52" s="7"/>
      <c r="AA52" s="8" t="s">
        <v>336</v>
      </c>
      <c r="AB52" s="9" t="s">
        <v>24</v>
      </c>
      <c r="AC52" s="9"/>
      <c r="AD52" s="1" t="s">
        <v>24</v>
      </c>
      <c r="AE52" s="1" t="s">
        <v>24</v>
      </c>
      <c r="AF52" s="1" t="s">
        <v>24</v>
      </c>
      <c r="AG52" s="10" t="s">
        <v>24</v>
      </c>
      <c r="AH52" s="1" t="s">
        <v>308</v>
      </c>
      <c r="AI52" s="1" t="s">
        <v>24</v>
      </c>
      <c r="AJ52" s="11" t="s">
        <v>24</v>
      </c>
      <c r="AK52" s="50" t="s">
        <v>336</v>
      </c>
      <c r="AL52" s="30" t="str">
        <f t="shared" si="0"/>
        <v>NA</v>
      </c>
      <c r="AM52">
        <f>Y52-G52</f>
        <v>3</v>
      </c>
      <c r="AN52" t="str">
        <f t="shared" si="1"/>
        <v>NA</v>
      </c>
      <c r="AO52" t="str">
        <f t="shared" si="2"/>
        <v>NA</v>
      </c>
    </row>
    <row r="53" spans="1:41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/>
      <c r="I53"/>
      <c r="J53" s="1" t="s">
        <v>82</v>
      </c>
      <c r="K53" s="1" t="s">
        <v>2</v>
      </c>
      <c r="L53" s="53">
        <v>28.459499999999998</v>
      </c>
      <c r="M53" s="53">
        <v>77.026600000000002</v>
      </c>
      <c r="N53" s="1" t="s">
        <v>309</v>
      </c>
      <c r="O53" s="1" t="s">
        <v>343</v>
      </c>
      <c r="P53" s="1" t="s">
        <v>255</v>
      </c>
      <c r="Q53" s="4">
        <v>9990734835</v>
      </c>
      <c r="R53" s="5" t="s">
        <v>310</v>
      </c>
      <c r="S53" s="1">
        <v>5.0999999999999996</v>
      </c>
      <c r="T53" s="1">
        <v>15</v>
      </c>
      <c r="U53" s="1">
        <v>365000</v>
      </c>
      <c r="V53" s="2">
        <v>850000</v>
      </c>
      <c r="W53" s="2">
        <v>59500.000000000007</v>
      </c>
      <c r="X53" s="6" t="s">
        <v>3</v>
      </c>
      <c r="Y53" s="3">
        <v>44259</v>
      </c>
      <c r="Z53" s="7">
        <v>44271</v>
      </c>
      <c r="AA53" s="8" t="s">
        <v>4</v>
      </c>
      <c r="AB53" s="9">
        <v>44271</v>
      </c>
      <c r="AC53" s="9"/>
      <c r="AD53" s="1" t="s">
        <v>24</v>
      </c>
      <c r="AE53" s="1" t="s">
        <v>24</v>
      </c>
      <c r="AF53" s="1" t="s">
        <v>24</v>
      </c>
      <c r="AG53" s="10">
        <v>44281</v>
      </c>
      <c r="AH53" s="1"/>
      <c r="AI53" s="1" t="s">
        <v>24</v>
      </c>
      <c r="AJ53" s="11">
        <v>44291</v>
      </c>
      <c r="AK53" t="s">
        <v>338</v>
      </c>
      <c r="AL53" s="30">
        <f t="shared" si="0"/>
        <v>44291</v>
      </c>
      <c r="AM53">
        <f>Y53-G53</f>
        <v>3</v>
      </c>
      <c r="AN53">
        <f t="shared" si="1"/>
        <v>12</v>
      </c>
      <c r="AO53">
        <f t="shared" si="2"/>
        <v>20</v>
      </c>
    </row>
    <row r="54" spans="1:41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/>
      <c r="I54"/>
      <c r="J54" s="1" t="s">
        <v>1</v>
      </c>
      <c r="K54" s="1" t="s">
        <v>2</v>
      </c>
      <c r="L54" s="53">
        <v>28.459499999999998</v>
      </c>
      <c r="M54" s="53">
        <v>77.026600000000002</v>
      </c>
      <c r="N54" s="1" t="s">
        <v>313</v>
      </c>
      <c r="O54" s="1" t="s">
        <v>343</v>
      </c>
      <c r="P54" s="1" t="s">
        <v>255</v>
      </c>
      <c r="Q54" s="4">
        <v>9971648812</v>
      </c>
      <c r="R54" s="5" t="s">
        <v>314</v>
      </c>
      <c r="S54" s="1">
        <v>7.4</v>
      </c>
      <c r="T54" s="1">
        <v>90</v>
      </c>
      <c r="U54" s="1">
        <v>800000</v>
      </c>
      <c r="V54" s="2">
        <v>1500000</v>
      </c>
      <c r="W54" s="2">
        <v>105000.00000000001</v>
      </c>
      <c r="X54" s="6" t="s">
        <v>3</v>
      </c>
      <c r="Y54" s="3">
        <v>44267</v>
      </c>
      <c r="Z54" s="7">
        <v>44292</v>
      </c>
      <c r="AA54" s="8" t="s">
        <v>4</v>
      </c>
      <c r="AB54" s="9">
        <v>44292</v>
      </c>
      <c r="AC54" s="9">
        <v>44314</v>
      </c>
      <c r="AD54" s="1" t="s">
        <v>22</v>
      </c>
      <c r="AE54" s="1">
        <v>44314</v>
      </c>
      <c r="AF54" s="1">
        <v>44314</v>
      </c>
      <c r="AG54" s="10">
        <v>44346</v>
      </c>
      <c r="AH54" s="1" t="s">
        <v>315</v>
      </c>
      <c r="AI54" s="1" t="s">
        <v>24</v>
      </c>
      <c r="AJ54" s="11">
        <v>44357</v>
      </c>
      <c r="AK54" t="s">
        <v>338</v>
      </c>
      <c r="AL54" s="30">
        <f t="shared" si="0"/>
        <v>44357</v>
      </c>
      <c r="AM54">
        <f>Y54-G54</f>
        <v>2</v>
      </c>
      <c r="AN54">
        <f t="shared" si="1"/>
        <v>25</v>
      </c>
      <c r="AO54">
        <f t="shared" si="2"/>
        <v>65</v>
      </c>
    </row>
    <row r="55" spans="1:41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/>
      <c r="I55"/>
      <c r="J55" s="1" t="s">
        <v>1</v>
      </c>
      <c r="K55" s="1" t="s">
        <v>318</v>
      </c>
      <c r="L55" s="53">
        <v>28.459499999999998</v>
      </c>
      <c r="M55" s="53">
        <v>77.026600000000002</v>
      </c>
      <c r="N55" s="1" t="s">
        <v>319</v>
      </c>
      <c r="O55" s="1" t="s">
        <v>344</v>
      </c>
      <c r="P55" s="1" t="s">
        <v>320</v>
      </c>
      <c r="Q55" s="4">
        <v>9569366622</v>
      </c>
      <c r="R55" s="5" t="s">
        <v>321</v>
      </c>
      <c r="S55" s="1">
        <v>3</v>
      </c>
      <c r="T55" s="1">
        <v>0</v>
      </c>
      <c r="U55" s="1">
        <v>530000</v>
      </c>
      <c r="V55" s="2">
        <v>950000</v>
      </c>
      <c r="W55" s="2">
        <v>66500</v>
      </c>
      <c r="X55" s="6" t="s">
        <v>3</v>
      </c>
      <c r="Y55" s="3">
        <v>44267</v>
      </c>
      <c r="Z55" s="7">
        <v>44277</v>
      </c>
      <c r="AA55" s="8" t="s">
        <v>4</v>
      </c>
      <c r="AB55" s="9">
        <v>44277</v>
      </c>
      <c r="AC55" s="9" t="s">
        <v>24</v>
      </c>
      <c r="AD55" s="1" t="s">
        <v>24</v>
      </c>
      <c r="AE55" s="1"/>
      <c r="AF55" s="1" t="s">
        <v>24</v>
      </c>
      <c r="AG55" s="10"/>
      <c r="AH55" s="1" t="s">
        <v>322</v>
      </c>
      <c r="AI55" s="1" t="s">
        <v>24</v>
      </c>
      <c r="AJ55" s="11">
        <v>44280</v>
      </c>
      <c r="AK55" t="s">
        <v>338</v>
      </c>
      <c r="AL55" s="30">
        <f t="shared" si="0"/>
        <v>44280</v>
      </c>
      <c r="AM55">
        <f>Y55-G55</f>
        <v>17</v>
      </c>
      <c r="AN55">
        <f t="shared" si="1"/>
        <v>10</v>
      </c>
      <c r="AO55">
        <f t="shared" si="2"/>
        <v>3</v>
      </c>
    </row>
    <row r="56" spans="1:41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/>
      <c r="I56"/>
      <c r="J56" s="1" t="s">
        <v>82</v>
      </c>
      <c r="K56" s="1" t="s">
        <v>2</v>
      </c>
      <c r="L56" s="53">
        <v>28.459499999999998</v>
      </c>
      <c r="M56" s="53">
        <v>77.026600000000002</v>
      </c>
      <c r="N56" s="1" t="s">
        <v>324</v>
      </c>
      <c r="O56" s="1" t="s">
        <v>343</v>
      </c>
      <c r="P56" s="1" t="s">
        <v>325</v>
      </c>
      <c r="Q56" s="4">
        <v>9808151509</v>
      </c>
      <c r="R56" s="5" t="s">
        <v>326</v>
      </c>
      <c r="S56" s="1">
        <v>4.8</v>
      </c>
      <c r="T56" s="1">
        <v>60</v>
      </c>
      <c r="U56" s="1">
        <v>550000</v>
      </c>
      <c r="V56" s="2">
        <v>975000</v>
      </c>
      <c r="W56" s="2">
        <v>68250</v>
      </c>
      <c r="X56" s="6" t="s">
        <v>3</v>
      </c>
      <c r="Y56" s="3">
        <v>44270</v>
      </c>
      <c r="Z56" s="7">
        <v>44294</v>
      </c>
      <c r="AA56" s="8" t="s">
        <v>4</v>
      </c>
      <c r="AB56" s="9">
        <v>44294</v>
      </c>
      <c r="AC56" s="9">
        <v>44277</v>
      </c>
      <c r="AD56" s="1"/>
      <c r="AE56" s="1">
        <v>44277</v>
      </c>
      <c r="AF56" s="1">
        <v>44295</v>
      </c>
      <c r="AG56" s="10">
        <v>44326</v>
      </c>
      <c r="AH56" s="1"/>
      <c r="AI56" s="1"/>
      <c r="AJ56" s="11">
        <v>44319</v>
      </c>
      <c r="AK56" t="s">
        <v>338</v>
      </c>
      <c r="AL56" s="30">
        <f t="shared" si="0"/>
        <v>44319</v>
      </c>
      <c r="AM56">
        <f>Y56-G56</f>
        <v>4</v>
      </c>
      <c r="AN56">
        <f t="shared" si="1"/>
        <v>24</v>
      </c>
      <c r="AO56">
        <f t="shared" si="2"/>
        <v>25</v>
      </c>
    </row>
    <row r="57" spans="1:41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/>
      <c r="I57"/>
      <c r="J57" s="1" t="s">
        <v>82</v>
      </c>
      <c r="K57" s="1" t="s">
        <v>2</v>
      </c>
      <c r="L57" s="53">
        <v>28.459499999999998</v>
      </c>
      <c r="M57" s="53">
        <v>77.026600000000002</v>
      </c>
      <c r="N57" s="1" t="s">
        <v>328</v>
      </c>
      <c r="O57" s="1" t="s">
        <v>343</v>
      </c>
      <c r="P57" s="1" t="s">
        <v>329</v>
      </c>
      <c r="Q57" s="4">
        <v>7017515751</v>
      </c>
      <c r="R57" s="5" t="s">
        <v>330</v>
      </c>
      <c r="S57" s="1">
        <v>6</v>
      </c>
      <c r="T57" s="1">
        <v>60</v>
      </c>
      <c r="U57" s="1">
        <v>800000</v>
      </c>
      <c r="V57" s="2">
        <v>1350000</v>
      </c>
      <c r="W57" s="2">
        <v>94500.000000000015</v>
      </c>
      <c r="X57" s="6" t="s">
        <v>3</v>
      </c>
      <c r="Y57" s="3">
        <v>44273</v>
      </c>
      <c r="Z57" s="7">
        <v>44292</v>
      </c>
      <c r="AA57" s="8" t="s">
        <v>4</v>
      </c>
      <c r="AB57" s="9"/>
      <c r="AC57" s="9">
        <v>44282</v>
      </c>
      <c r="AD57" s="1"/>
      <c r="AE57" s="1"/>
      <c r="AF57" s="1">
        <v>44282</v>
      </c>
      <c r="AG57" s="10">
        <v>44309</v>
      </c>
      <c r="AH57" s="1"/>
      <c r="AI57" s="1"/>
      <c r="AJ57" s="11">
        <v>44312</v>
      </c>
      <c r="AK57" t="s">
        <v>338</v>
      </c>
      <c r="AL57" s="30">
        <f t="shared" si="0"/>
        <v>44312</v>
      </c>
      <c r="AM57">
        <f>Y57-G57</f>
        <v>7</v>
      </c>
      <c r="AN57">
        <f t="shared" si="1"/>
        <v>19</v>
      </c>
      <c r="AO57">
        <f t="shared" si="2"/>
        <v>20</v>
      </c>
    </row>
    <row r="58" spans="1:41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/>
      <c r="I58"/>
      <c r="J58" s="1" t="s">
        <v>82</v>
      </c>
      <c r="K58" s="1" t="s">
        <v>304</v>
      </c>
      <c r="L58" s="51">
        <v>18.520399999999999</v>
      </c>
      <c r="M58" s="51">
        <v>73.856700000000004</v>
      </c>
      <c r="N58" s="1" t="s">
        <v>331</v>
      </c>
      <c r="O58" s="1" t="s">
        <v>343</v>
      </c>
      <c r="P58" s="1" t="s">
        <v>255</v>
      </c>
      <c r="Q58" s="4">
        <v>7875464038</v>
      </c>
      <c r="R58" s="5" t="s">
        <v>332</v>
      </c>
      <c r="S58" s="1">
        <v>9.1999999999999993</v>
      </c>
      <c r="T58" s="1">
        <v>60</v>
      </c>
      <c r="U58" s="1">
        <v>1212000</v>
      </c>
      <c r="V58" s="2"/>
      <c r="W58" s="2" t="s">
        <v>24</v>
      </c>
      <c r="X58" s="6" t="s">
        <v>3</v>
      </c>
      <c r="Y58" s="3">
        <v>44277</v>
      </c>
      <c r="Z58" s="7">
        <v>44307</v>
      </c>
      <c r="AA58" s="8" t="s">
        <v>4</v>
      </c>
      <c r="AB58" s="9">
        <v>44307</v>
      </c>
      <c r="AC58" s="9">
        <v>44334</v>
      </c>
      <c r="AD58" s="1" t="s">
        <v>24</v>
      </c>
      <c r="AE58" s="1">
        <v>44334</v>
      </c>
      <c r="AF58" s="1">
        <v>44335</v>
      </c>
      <c r="AG58" s="10">
        <v>44334</v>
      </c>
      <c r="AH58" s="1" t="s">
        <v>24</v>
      </c>
      <c r="AI58" s="1"/>
      <c r="AJ58" s="11">
        <v>44336</v>
      </c>
      <c r="AK58" t="s">
        <v>338</v>
      </c>
      <c r="AL58" s="30">
        <f t="shared" si="0"/>
        <v>44336</v>
      </c>
      <c r="AM58">
        <f>Y58-G58</f>
        <v>47</v>
      </c>
      <c r="AN58">
        <f t="shared" si="1"/>
        <v>30</v>
      </c>
      <c r="AO58">
        <f t="shared" si="2"/>
        <v>29</v>
      </c>
    </row>
    <row r="59" spans="1:41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/>
      <c r="I59"/>
      <c r="J59" s="1" t="s">
        <v>82</v>
      </c>
      <c r="K59" s="1" t="s">
        <v>2</v>
      </c>
      <c r="L59" s="53">
        <v>28.459499999999998</v>
      </c>
      <c r="M59" s="53">
        <v>77.026600000000002</v>
      </c>
      <c r="N59" s="1" t="s">
        <v>333</v>
      </c>
      <c r="O59" s="1" t="s">
        <v>343</v>
      </c>
      <c r="P59" s="1" t="s">
        <v>334</v>
      </c>
      <c r="Q59" s="4">
        <v>9620084667</v>
      </c>
      <c r="R59" s="5" t="s">
        <v>335</v>
      </c>
      <c r="S59" s="1">
        <v>7</v>
      </c>
      <c r="T59" s="1">
        <v>60</v>
      </c>
      <c r="U59" s="1">
        <v>530000</v>
      </c>
      <c r="V59" s="2">
        <v>900000</v>
      </c>
      <c r="W59" s="2">
        <v>63000.000000000007</v>
      </c>
      <c r="X59" s="6" t="s">
        <v>3</v>
      </c>
      <c r="Y59" s="3">
        <v>44279</v>
      </c>
      <c r="Z59" s="7">
        <v>44295</v>
      </c>
      <c r="AA59" s="8" t="s">
        <v>4</v>
      </c>
      <c r="AB59" s="9">
        <v>44295</v>
      </c>
      <c r="AC59" s="9">
        <v>44296</v>
      </c>
      <c r="AD59" s="1"/>
      <c r="AE59" s="1">
        <v>44300</v>
      </c>
      <c r="AF59" s="1">
        <v>44300</v>
      </c>
      <c r="AG59" s="10">
        <v>44330</v>
      </c>
      <c r="AH59" s="1"/>
      <c r="AI59" s="1"/>
      <c r="AJ59" s="11">
        <v>44333</v>
      </c>
      <c r="AK59" t="s">
        <v>338</v>
      </c>
      <c r="AL59" s="30">
        <f t="shared" si="0"/>
        <v>44333</v>
      </c>
      <c r="AM59">
        <f>Y59-G59</f>
        <v>13</v>
      </c>
      <c r="AN59">
        <f t="shared" si="1"/>
        <v>16</v>
      </c>
      <c r="AO59">
        <f t="shared" si="2"/>
        <v>38</v>
      </c>
    </row>
    <row r="60" spans="1:41">
      <c r="A60" s="31">
        <v>5</v>
      </c>
      <c r="B60" s="2" t="s">
        <v>21</v>
      </c>
      <c r="C60" s="2" t="s">
        <v>18</v>
      </c>
      <c r="D60" s="2" t="s">
        <v>73</v>
      </c>
      <c r="E60" s="2" t="s">
        <v>345</v>
      </c>
      <c r="F60" s="31" t="s">
        <v>0</v>
      </c>
      <c r="G60" s="13">
        <v>44280</v>
      </c>
      <c r="H60"/>
      <c r="I60"/>
      <c r="J60" s="1" t="s">
        <v>82</v>
      </c>
      <c r="K60" s="2" t="s">
        <v>2</v>
      </c>
      <c r="L60" s="53">
        <v>28.459499999999998</v>
      </c>
      <c r="M60" s="53">
        <v>77.026600000000002</v>
      </c>
      <c r="N60" s="2" t="s">
        <v>348</v>
      </c>
      <c r="O60" s="1" t="s">
        <v>343</v>
      </c>
      <c r="P60" s="32" t="s">
        <v>349</v>
      </c>
      <c r="Q60" s="2">
        <v>9910289636</v>
      </c>
      <c r="R60" s="33" t="s">
        <v>350</v>
      </c>
      <c r="S60" s="2">
        <v>6</v>
      </c>
      <c r="T60" s="2">
        <v>25</v>
      </c>
      <c r="U60" s="2">
        <v>750000</v>
      </c>
      <c r="V60" s="31">
        <v>1385000</v>
      </c>
      <c r="W60" s="31">
        <v>96950</v>
      </c>
      <c r="X60" s="6" t="s">
        <v>3</v>
      </c>
      <c r="Y60" s="13">
        <v>44288</v>
      </c>
      <c r="Z60" s="13">
        <v>44305</v>
      </c>
      <c r="AA60" s="8" t="s">
        <v>4</v>
      </c>
      <c r="AB60" s="13">
        <v>44305</v>
      </c>
      <c r="AC60" s="34">
        <v>44257</v>
      </c>
      <c r="AD60" s="35" t="s">
        <v>351</v>
      </c>
      <c r="AE60" s="31"/>
      <c r="AG60" s="36">
        <v>44317</v>
      </c>
      <c r="AH60" s="37"/>
      <c r="AI60" s="38"/>
      <c r="AJ60" s="2" t="s">
        <v>352</v>
      </c>
      <c r="AK60" t="s">
        <v>338</v>
      </c>
      <c r="AL60" s="30">
        <v>44322</v>
      </c>
      <c r="AM60">
        <f t="shared" ref="AM60:AM75" si="3">Y60-G60</f>
        <v>8</v>
      </c>
      <c r="AN60">
        <f t="shared" si="1"/>
        <v>17</v>
      </c>
      <c r="AO60">
        <f t="shared" si="2"/>
        <v>17</v>
      </c>
    </row>
    <row r="61" spans="1:41" hidden="1">
      <c r="A61" s="31">
        <v>6</v>
      </c>
      <c r="B61" s="2" t="s">
        <v>21</v>
      </c>
      <c r="C61" s="2" t="s">
        <v>18</v>
      </c>
      <c r="D61" s="2" t="s">
        <v>73</v>
      </c>
      <c r="E61" s="2" t="s">
        <v>345</v>
      </c>
      <c r="F61" s="31" t="s">
        <v>0</v>
      </c>
      <c r="G61" s="13">
        <v>44280</v>
      </c>
      <c r="H61"/>
      <c r="I61"/>
      <c r="J61" s="1" t="s">
        <v>82</v>
      </c>
      <c r="K61" s="2" t="s">
        <v>2</v>
      </c>
      <c r="L61" s="53">
        <v>28.459499999999998</v>
      </c>
      <c r="M61" s="53">
        <v>77.026600000000002</v>
      </c>
      <c r="N61" s="2" t="s">
        <v>353</v>
      </c>
      <c r="O61" s="50" t="s">
        <v>343</v>
      </c>
      <c r="P61" s="32" t="s">
        <v>354</v>
      </c>
      <c r="Q61" s="2">
        <v>8750472230</v>
      </c>
      <c r="R61" s="33" t="s">
        <v>355</v>
      </c>
      <c r="S61" s="2">
        <v>6.5</v>
      </c>
      <c r="T61" s="2">
        <v>60</v>
      </c>
      <c r="U61" s="2">
        <v>1020000</v>
      </c>
      <c r="V61" s="31"/>
      <c r="W61" s="31">
        <v>0</v>
      </c>
      <c r="X61" s="6" t="s">
        <v>3</v>
      </c>
      <c r="Y61" s="13">
        <v>44288</v>
      </c>
      <c r="Z61" s="2"/>
      <c r="AA61" s="8" t="s">
        <v>336</v>
      </c>
      <c r="AB61" s="31"/>
      <c r="AC61" s="31"/>
      <c r="AD61" s="31"/>
      <c r="AE61" s="31"/>
      <c r="AG61" s="39"/>
      <c r="AH61" s="37" t="s">
        <v>356</v>
      </c>
      <c r="AI61" s="40"/>
      <c r="AJ61" s="2"/>
      <c r="AK61" t="s">
        <v>336</v>
      </c>
      <c r="AL61" s="30" t="str">
        <f t="shared" si="0"/>
        <v>NA</v>
      </c>
      <c r="AM61">
        <f t="shared" si="3"/>
        <v>8</v>
      </c>
      <c r="AN61" t="str">
        <f t="shared" si="1"/>
        <v>NA</v>
      </c>
      <c r="AO61" t="str">
        <f t="shared" si="2"/>
        <v>NA</v>
      </c>
    </row>
    <row r="62" spans="1:41" hidden="1">
      <c r="A62" s="31">
        <v>9</v>
      </c>
      <c r="B62" s="2" t="s">
        <v>246</v>
      </c>
      <c r="C62" s="2" t="s">
        <v>18</v>
      </c>
      <c r="D62" s="2" t="s">
        <v>73</v>
      </c>
      <c r="E62" s="2" t="s">
        <v>345</v>
      </c>
      <c r="F62" s="31" t="s">
        <v>0</v>
      </c>
      <c r="G62" s="13">
        <v>44285</v>
      </c>
      <c r="H62"/>
      <c r="I62"/>
      <c r="J62" s="1" t="s">
        <v>82</v>
      </c>
      <c r="K62" s="2" t="s">
        <v>2</v>
      </c>
      <c r="L62" s="53">
        <v>28.459499999999998</v>
      </c>
      <c r="M62" s="53">
        <v>77.026600000000002</v>
      </c>
      <c r="N62" s="2" t="s">
        <v>357</v>
      </c>
      <c r="O62" s="50" t="s">
        <v>343</v>
      </c>
      <c r="P62" s="32" t="s">
        <v>358</v>
      </c>
      <c r="Q62" s="2">
        <v>9797976777</v>
      </c>
      <c r="R62" s="33" t="s">
        <v>359</v>
      </c>
      <c r="S62" s="2">
        <v>2.5</v>
      </c>
      <c r="T62" s="2">
        <v>60</v>
      </c>
      <c r="U62" s="2">
        <v>300000</v>
      </c>
      <c r="V62" s="31"/>
      <c r="W62" s="31">
        <v>0</v>
      </c>
      <c r="X62" s="6" t="s">
        <v>3</v>
      </c>
      <c r="Y62" s="13">
        <v>44291</v>
      </c>
      <c r="Z62" s="13">
        <v>44295</v>
      </c>
      <c r="AA62" s="8" t="s">
        <v>336</v>
      </c>
      <c r="AB62" s="31"/>
      <c r="AC62" s="34">
        <v>44292</v>
      </c>
      <c r="AD62" s="31"/>
      <c r="AE62" s="31"/>
      <c r="AG62" s="36">
        <v>44353</v>
      </c>
      <c r="AH62" s="37" t="s">
        <v>360</v>
      </c>
      <c r="AI62" s="40"/>
      <c r="AJ62" s="2"/>
      <c r="AK62" t="s">
        <v>336</v>
      </c>
      <c r="AL62" s="30" t="str">
        <f t="shared" si="0"/>
        <v>NA</v>
      </c>
      <c r="AM62">
        <f t="shared" si="3"/>
        <v>6</v>
      </c>
      <c r="AN62" t="str">
        <f t="shared" si="1"/>
        <v>NA</v>
      </c>
      <c r="AO62" t="str">
        <f t="shared" si="2"/>
        <v>NA</v>
      </c>
    </row>
    <row r="63" spans="1:41">
      <c r="A63" s="31">
        <v>10</v>
      </c>
      <c r="B63" s="2" t="s">
        <v>246</v>
      </c>
      <c r="C63" s="2" t="s">
        <v>18</v>
      </c>
      <c r="D63" s="2" t="s">
        <v>73</v>
      </c>
      <c r="E63" s="2" t="s">
        <v>345</v>
      </c>
      <c r="F63" s="31" t="s">
        <v>0</v>
      </c>
      <c r="G63" s="13">
        <v>44280</v>
      </c>
      <c r="H63"/>
      <c r="I63"/>
      <c r="J63" s="1" t="s">
        <v>82</v>
      </c>
      <c r="K63" s="2" t="s">
        <v>2</v>
      </c>
      <c r="L63" s="53">
        <v>28.459499999999998</v>
      </c>
      <c r="M63" s="53">
        <v>77.026600000000002</v>
      </c>
      <c r="N63" s="2" t="s">
        <v>361</v>
      </c>
      <c r="O63" s="50" t="s">
        <v>343</v>
      </c>
      <c r="P63" s="32" t="s">
        <v>362</v>
      </c>
      <c r="Q63" s="2">
        <v>7042785633</v>
      </c>
      <c r="R63" s="33" t="s">
        <v>363</v>
      </c>
      <c r="S63" s="2">
        <v>2</v>
      </c>
      <c r="T63" s="2">
        <v>60</v>
      </c>
      <c r="U63" s="2">
        <v>350000</v>
      </c>
      <c r="V63" s="31">
        <v>800000</v>
      </c>
      <c r="W63" s="31">
        <v>56000</v>
      </c>
      <c r="X63" s="6" t="s">
        <v>3</v>
      </c>
      <c r="Y63" s="13">
        <v>44291</v>
      </c>
      <c r="Z63" s="13">
        <v>44302</v>
      </c>
      <c r="AA63" s="8" t="s">
        <v>4</v>
      </c>
      <c r="AB63" s="34">
        <v>44306</v>
      </c>
      <c r="AC63" s="34">
        <v>44351</v>
      </c>
      <c r="AD63" s="31"/>
      <c r="AE63" s="31"/>
      <c r="AG63" s="36">
        <v>44354</v>
      </c>
      <c r="AH63" s="41"/>
      <c r="AI63" s="38"/>
      <c r="AJ63" s="2" t="s">
        <v>364</v>
      </c>
      <c r="AK63" t="s">
        <v>338</v>
      </c>
      <c r="AL63" s="30">
        <v>44354</v>
      </c>
      <c r="AM63">
        <f t="shared" si="3"/>
        <v>11</v>
      </c>
      <c r="AN63">
        <f t="shared" si="1"/>
        <v>11</v>
      </c>
      <c r="AO63">
        <f t="shared" si="2"/>
        <v>52</v>
      </c>
    </row>
    <row r="64" spans="1:41" hidden="1">
      <c r="A64" s="31">
        <v>11</v>
      </c>
      <c r="B64" s="2" t="s">
        <v>246</v>
      </c>
      <c r="C64" s="2" t="s">
        <v>18</v>
      </c>
      <c r="D64" s="2" t="s">
        <v>73</v>
      </c>
      <c r="E64" s="2" t="s">
        <v>302</v>
      </c>
      <c r="F64" s="31" t="s">
        <v>0</v>
      </c>
      <c r="G64" s="13">
        <v>44279</v>
      </c>
      <c r="H64"/>
      <c r="I64"/>
      <c r="J64" s="1" t="s">
        <v>82</v>
      </c>
      <c r="K64" s="2" t="s">
        <v>23</v>
      </c>
      <c r="L64" s="51">
        <v>12.9716</v>
      </c>
      <c r="M64" s="51">
        <v>77.5946</v>
      </c>
      <c r="N64" s="2" t="s">
        <v>365</v>
      </c>
      <c r="O64" s="50" t="s">
        <v>343</v>
      </c>
      <c r="P64" s="32" t="s">
        <v>255</v>
      </c>
      <c r="Q64" s="2">
        <v>7033034744</v>
      </c>
      <c r="R64" s="33" t="s">
        <v>366</v>
      </c>
      <c r="S64" s="2">
        <v>1.5</v>
      </c>
      <c r="T64" s="2">
        <v>90</v>
      </c>
      <c r="U64" s="2">
        <v>350000</v>
      </c>
      <c r="V64" s="31">
        <v>650000</v>
      </c>
      <c r="W64" s="31">
        <v>45500</v>
      </c>
      <c r="X64" s="6" t="s">
        <v>3</v>
      </c>
      <c r="Y64" s="13">
        <v>44291</v>
      </c>
      <c r="Z64" s="13">
        <v>44291</v>
      </c>
      <c r="AA64" s="8" t="s">
        <v>4</v>
      </c>
      <c r="AB64" s="34">
        <v>44301</v>
      </c>
      <c r="AC64" s="31"/>
      <c r="AD64" s="31"/>
      <c r="AE64" s="31"/>
      <c r="AG64" s="36">
        <v>44359</v>
      </c>
      <c r="AH64" s="42" t="s">
        <v>367</v>
      </c>
      <c r="AI64" s="40"/>
      <c r="AJ64" s="2" t="s">
        <v>368</v>
      </c>
      <c r="AK64" t="s">
        <v>336</v>
      </c>
      <c r="AL64" s="30" t="str">
        <f t="shared" si="0"/>
        <v>NA</v>
      </c>
      <c r="AM64">
        <f t="shared" si="3"/>
        <v>12</v>
      </c>
      <c r="AN64">
        <f t="shared" si="1"/>
        <v>0</v>
      </c>
      <c r="AO64" t="str">
        <f t="shared" si="2"/>
        <v>NA</v>
      </c>
    </row>
    <row r="65" spans="1:41" hidden="1">
      <c r="A65" s="31">
        <v>15</v>
      </c>
      <c r="B65" s="2" t="s">
        <v>246</v>
      </c>
      <c r="C65" s="2" t="s">
        <v>18</v>
      </c>
      <c r="D65" s="2" t="s">
        <v>73</v>
      </c>
      <c r="E65" s="2" t="s">
        <v>345</v>
      </c>
      <c r="F65" s="31" t="s">
        <v>0</v>
      </c>
      <c r="G65" s="13">
        <v>44281</v>
      </c>
      <c r="H65"/>
      <c r="I65"/>
      <c r="J65" s="1" t="s">
        <v>82</v>
      </c>
      <c r="K65" s="2" t="s">
        <v>2</v>
      </c>
      <c r="L65" s="53">
        <v>28.459499999999998</v>
      </c>
      <c r="M65" s="53">
        <v>77.026600000000002</v>
      </c>
      <c r="N65" s="2" t="s">
        <v>369</v>
      </c>
      <c r="O65" s="50" t="s">
        <v>343</v>
      </c>
      <c r="P65" s="32" t="s">
        <v>362</v>
      </c>
      <c r="Q65" s="2">
        <v>9541810006</v>
      </c>
      <c r="R65" s="33" t="s">
        <v>370</v>
      </c>
      <c r="S65" s="2">
        <v>4</v>
      </c>
      <c r="T65" s="2">
        <v>60</v>
      </c>
      <c r="U65" s="2">
        <v>850000</v>
      </c>
      <c r="V65" s="31">
        <v>1100000</v>
      </c>
      <c r="W65" s="31">
        <v>77000</v>
      </c>
      <c r="X65" s="6" t="s">
        <v>3</v>
      </c>
      <c r="Y65" s="13">
        <v>44292</v>
      </c>
      <c r="Z65" s="13">
        <v>44292</v>
      </c>
      <c r="AA65" s="8" t="s">
        <v>371</v>
      </c>
      <c r="AB65" s="31"/>
      <c r="AC65" s="31"/>
      <c r="AD65" s="31"/>
      <c r="AE65" s="31"/>
      <c r="AG65" s="39"/>
      <c r="AH65" s="42" t="s">
        <v>372</v>
      </c>
      <c r="AI65" s="40"/>
      <c r="AJ65" s="2"/>
      <c r="AK65" t="s">
        <v>336</v>
      </c>
      <c r="AL65" s="30" t="str">
        <f t="shared" si="0"/>
        <v>NA</v>
      </c>
      <c r="AM65">
        <f t="shared" si="3"/>
        <v>11</v>
      </c>
      <c r="AN65">
        <f t="shared" si="1"/>
        <v>0</v>
      </c>
      <c r="AO65" t="str">
        <f t="shared" si="2"/>
        <v>NA</v>
      </c>
    </row>
    <row r="66" spans="1:41" hidden="1">
      <c r="A66" s="31">
        <v>19</v>
      </c>
      <c r="B66" s="2" t="s">
        <v>323</v>
      </c>
      <c r="C66" s="2" t="s">
        <v>18</v>
      </c>
      <c r="D66" s="2" t="s">
        <v>73</v>
      </c>
      <c r="E66" s="2" t="s">
        <v>302</v>
      </c>
      <c r="F66" s="31" t="s">
        <v>0</v>
      </c>
      <c r="G66" s="13">
        <v>44279</v>
      </c>
      <c r="H66"/>
      <c r="I66"/>
      <c r="J66" s="1" t="s">
        <v>82</v>
      </c>
      <c r="K66" s="2" t="s">
        <v>2</v>
      </c>
      <c r="L66" s="53">
        <v>28.459499999999998</v>
      </c>
      <c r="M66" s="53">
        <v>77.026600000000002</v>
      </c>
      <c r="N66" s="2" t="s">
        <v>373</v>
      </c>
      <c r="O66" s="50" t="s">
        <v>343</v>
      </c>
      <c r="P66" s="32" t="s">
        <v>255</v>
      </c>
      <c r="Q66" s="2">
        <v>9810634483</v>
      </c>
      <c r="R66" s="33" t="s">
        <v>374</v>
      </c>
      <c r="S66" s="2">
        <v>12</v>
      </c>
      <c r="T66" s="2">
        <v>90</v>
      </c>
      <c r="U66" s="2">
        <v>850000</v>
      </c>
      <c r="V66" s="31">
        <v>1400000</v>
      </c>
      <c r="W66" s="31">
        <v>98000</v>
      </c>
      <c r="X66" s="6" t="s">
        <v>3</v>
      </c>
      <c r="Y66" s="13">
        <v>44293</v>
      </c>
      <c r="Z66" s="13">
        <v>44315</v>
      </c>
      <c r="AA66" s="8" t="s">
        <v>4</v>
      </c>
      <c r="AB66" s="34">
        <v>44315</v>
      </c>
      <c r="AC66" s="34">
        <v>44309</v>
      </c>
      <c r="AD66" s="31"/>
      <c r="AE66" s="34">
        <v>44312</v>
      </c>
      <c r="AG66" s="36">
        <v>44399</v>
      </c>
      <c r="AH66" s="43" t="s">
        <v>375</v>
      </c>
      <c r="AI66" s="44"/>
      <c r="AJ66" s="2" t="s">
        <v>376</v>
      </c>
      <c r="AK66" t="s">
        <v>336</v>
      </c>
      <c r="AL66" s="30" t="str">
        <f t="shared" si="0"/>
        <v>NA</v>
      </c>
      <c r="AM66">
        <f t="shared" si="3"/>
        <v>14</v>
      </c>
      <c r="AN66">
        <f t="shared" si="1"/>
        <v>22</v>
      </c>
      <c r="AO66" t="str">
        <f t="shared" si="2"/>
        <v>NA</v>
      </c>
    </row>
    <row r="67" spans="1:41" hidden="1">
      <c r="A67" s="31">
        <v>22</v>
      </c>
      <c r="B67" s="2" t="s">
        <v>323</v>
      </c>
      <c r="C67" s="2" t="s">
        <v>18</v>
      </c>
      <c r="D67" s="2" t="s">
        <v>73</v>
      </c>
      <c r="E67" s="2" t="s">
        <v>302</v>
      </c>
      <c r="F67" s="31" t="s">
        <v>0</v>
      </c>
      <c r="G67" s="13">
        <v>44279</v>
      </c>
      <c r="H67"/>
      <c r="I67"/>
      <c r="J67" s="1" t="s">
        <v>82</v>
      </c>
      <c r="K67" s="2" t="s">
        <v>2</v>
      </c>
      <c r="L67" s="53">
        <v>28.459499999999998</v>
      </c>
      <c r="M67" s="53">
        <v>77.026600000000002</v>
      </c>
      <c r="N67" s="2" t="s">
        <v>377</v>
      </c>
      <c r="O67" s="50" t="s">
        <v>343</v>
      </c>
      <c r="P67" s="32" t="s">
        <v>172</v>
      </c>
      <c r="Q67" s="2">
        <v>9873297338</v>
      </c>
      <c r="R67" s="33" t="s">
        <v>378</v>
      </c>
      <c r="S67" s="2">
        <v>14.4</v>
      </c>
      <c r="T67" s="2">
        <v>90</v>
      </c>
      <c r="U67" s="2">
        <v>1250000</v>
      </c>
      <c r="V67" s="31">
        <v>1900000</v>
      </c>
      <c r="W67" s="31">
        <v>133000</v>
      </c>
      <c r="X67" s="6" t="s">
        <v>3</v>
      </c>
      <c r="Y67" s="13">
        <v>44293</v>
      </c>
      <c r="Z67" s="13">
        <v>44305</v>
      </c>
      <c r="AA67" s="8" t="s">
        <v>4</v>
      </c>
      <c r="AB67" s="34">
        <v>44305</v>
      </c>
      <c r="AC67" s="34">
        <v>44281</v>
      </c>
      <c r="AD67" s="31"/>
      <c r="AE67" s="34">
        <v>44281</v>
      </c>
      <c r="AG67" s="36">
        <v>44372</v>
      </c>
      <c r="AH67" s="45" t="s">
        <v>379</v>
      </c>
      <c r="AI67" s="44"/>
      <c r="AJ67" s="2" t="s">
        <v>380</v>
      </c>
      <c r="AK67" t="s">
        <v>336</v>
      </c>
      <c r="AL67" s="30" t="str">
        <f t="shared" ref="AL67:AL74" si="4">IF(AK67="Negative Conversion","NA",(IF(AK67="Pending Conversion","NA",(IF(AK67="Positive Conversion", AJ67)))))</f>
        <v>NA</v>
      </c>
      <c r="AM67">
        <f t="shared" si="3"/>
        <v>14</v>
      </c>
      <c r="AN67">
        <f t="shared" ref="AN67:AN75" si="5">IF(AA67="Negative Conversion", "NA",Z67-Y67)</f>
        <v>12</v>
      </c>
      <c r="AO67" t="str">
        <f t="shared" ref="AO67:AO75" si="6">IF(AL67="NA", "NA", AL67-Z67)</f>
        <v>NA</v>
      </c>
    </row>
    <row r="68" spans="1:41" hidden="1">
      <c r="A68" s="31">
        <v>24</v>
      </c>
      <c r="B68" s="2" t="s">
        <v>246</v>
      </c>
      <c r="C68" s="2" t="s">
        <v>18</v>
      </c>
      <c r="D68" s="2" t="s">
        <v>73</v>
      </c>
      <c r="E68" s="2" t="s">
        <v>302</v>
      </c>
      <c r="F68" s="31" t="s">
        <v>0</v>
      </c>
      <c r="G68" s="13">
        <v>44272</v>
      </c>
      <c r="H68"/>
      <c r="I68"/>
      <c r="J68" s="1" t="s">
        <v>82</v>
      </c>
      <c r="K68" s="2" t="s">
        <v>2</v>
      </c>
      <c r="L68" s="53">
        <v>28.459499999999998</v>
      </c>
      <c r="M68" s="53">
        <v>77.026600000000002</v>
      </c>
      <c r="N68" s="2" t="s">
        <v>381</v>
      </c>
      <c r="O68" s="50" t="s">
        <v>343</v>
      </c>
      <c r="P68" s="32" t="s">
        <v>172</v>
      </c>
      <c r="Q68" s="2">
        <v>9812013434</v>
      </c>
      <c r="R68" s="33" t="s">
        <v>382</v>
      </c>
      <c r="S68" s="2">
        <v>9.9</v>
      </c>
      <c r="T68" s="2">
        <v>90</v>
      </c>
      <c r="U68" s="2">
        <v>630000</v>
      </c>
      <c r="V68" s="31">
        <v>1350000</v>
      </c>
      <c r="W68" s="31">
        <v>94500</v>
      </c>
      <c r="X68" s="6" t="s">
        <v>3</v>
      </c>
      <c r="Y68" s="13">
        <v>44294</v>
      </c>
      <c r="Z68" s="2"/>
      <c r="AA68" s="8" t="s">
        <v>383</v>
      </c>
      <c r="AB68" s="31"/>
      <c r="AC68" s="34">
        <v>44369</v>
      </c>
      <c r="AD68" s="31"/>
      <c r="AE68" s="31"/>
      <c r="AG68" s="39"/>
      <c r="AH68" s="45" t="s">
        <v>384</v>
      </c>
      <c r="AI68" s="40"/>
      <c r="AJ68" s="2"/>
      <c r="AK68" t="s">
        <v>336</v>
      </c>
      <c r="AL68" s="30" t="str">
        <f t="shared" si="4"/>
        <v>NA</v>
      </c>
      <c r="AM68">
        <f t="shared" si="3"/>
        <v>22</v>
      </c>
      <c r="AN68" t="str">
        <f t="shared" si="5"/>
        <v>NA</v>
      </c>
      <c r="AO68" t="str">
        <f t="shared" si="6"/>
        <v>NA</v>
      </c>
    </row>
    <row r="69" spans="1:41" hidden="1">
      <c r="A69" s="31">
        <v>33</v>
      </c>
      <c r="B69" s="2" t="s">
        <v>21</v>
      </c>
      <c r="C69" s="2" t="s">
        <v>18</v>
      </c>
      <c r="D69" s="2" t="s">
        <v>73</v>
      </c>
      <c r="E69" s="2" t="s">
        <v>247</v>
      </c>
      <c r="F69" s="31" t="s">
        <v>0</v>
      </c>
      <c r="G69" s="13">
        <v>44265</v>
      </c>
      <c r="H69"/>
      <c r="I69"/>
      <c r="J69" s="2" t="s">
        <v>1</v>
      </c>
      <c r="K69" s="2" t="s">
        <v>2</v>
      </c>
      <c r="L69" s="53">
        <v>28.459499999999998</v>
      </c>
      <c r="M69" s="53">
        <v>77.026600000000002</v>
      </c>
      <c r="N69" s="2" t="s">
        <v>385</v>
      </c>
      <c r="O69" s="50" t="s">
        <v>343</v>
      </c>
      <c r="P69" s="32" t="s">
        <v>386</v>
      </c>
      <c r="Q69" s="2">
        <v>7042744989</v>
      </c>
      <c r="R69" s="33" t="s">
        <v>387</v>
      </c>
      <c r="S69" s="2">
        <v>11</v>
      </c>
      <c r="T69" s="2">
        <v>0</v>
      </c>
      <c r="U69" s="2">
        <v>850000</v>
      </c>
      <c r="V69" s="31"/>
      <c r="W69" s="31">
        <v>0</v>
      </c>
      <c r="X69" s="6" t="s">
        <v>3</v>
      </c>
      <c r="Y69" s="13">
        <v>44298</v>
      </c>
      <c r="Z69" s="2"/>
      <c r="AA69" s="8" t="s">
        <v>336</v>
      </c>
      <c r="AB69" s="31"/>
      <c r="AC69" s="31"/>
      <c r="AD69" s="31"/>
      <c r="AE69" s="31"/>
      <c r="AG69" s="39"/>
      <c r="AH69" s="37" t="s">
        <v>388</v>
      </c>
      <c r="AI69" s="40"/>
      <c r="AJ69" s="2"/>
      <c r="AK69" t="s">
        <v>336</v>
      </c>
      <c r="AL69" s="30" t="str">
        <f t="shared" si="4"/>
        <v>NA</v>
      </c>
      <c r="AM69">
        <f t="shared" si="3"/>
        <v>33</v>
      </c>
      <c r="AN69" t="str">
        <f t="shared" si="5"/>
        <v>NA</v>
      </c>
      <c r="AO69" t="str">
        <f t="shared" si="6"/>
        <v>NA</v>
      </c>
    </row>
    <row r="70" spans="1:41">
      <c r="A70" s="31">
        <v>35</v>
      </c>
      <c r="B70" s="2" t="s">
        <v>21</v>
      </c>
      <c r="C70" s="2" t="s">
        <v>18</v>
      </c>
      <c r="D70" s="2" t="s">
        <v>73</v>
      </c>
      <c r="E70" s="2" t="s">
        <v>389</v>
      </c>
      <c r="F70" s="31" t="s">
        <v>0</v>
      </c>
      <c r="G70" s="13">
        <v>44291</v>
      </c>
      <c r="H70"/>
      <c r="I70"/>
      <c r="J70" s="1" t="s">
        <v>1</v>
      </c>
      <c r="K70" s="1" t="s">
        <v>390</v>
      </c>
      <c r="L70" s="53">
        <v>28.7041</v>
      </c>
      <c r="M70" s="53">
        <v>77.102500000000006</v>
      </c>
      <c r="N70" s="2" t="s">
        <v>391</v>
      </c>
      <c r="O70" s="50" t="s">
        <v>343</v>
      </c>
      <c r="P70" s="2" t="s">
        <v>392</v>
      </c>
      <c r="Q70" s="32">
        <v>9311347787</v>
      </c>
      <c r="R70" s="33" t="s">
        <v>393</v>
      </c>
      <c r="S70" s="2">
        <v>3</v>
      </c>
      <c r="T70" s="2">
        <v>30</v>
      </c>
      <c r="U70" s="2">
        <v>760000</v>
      </c>
      <c r="V70" s="31">
        <v>1050000</v>
      </c>
      <c r="W70" s="31">
        <v>73500</v>
      </c>
      <c r="X70" s="6" t="s">
        <v>3</v>
      </c>
      <c r="Y70" s="13">
        <v>44298</v>
      </c>
      <c r="Z70" s="13">
        <v>44320</v>
      </c>
      <c r="AA70" s="8" t="s">
        <v>4</v>
      </c>
      <c r="AB70" s="34">
        <v>44320</v>
      </c>
      <c r="AC70" s="34">
        <v>44297</v>
      </c>
      <c r="AD70" s="31" t="s">
        <v>22</v>
      </c>
      <c r="AE70" s="31" t="s">
        <v>22</v>
      </c>
      <c r="AG70" s="36">
        <v>44323</v>
      </c>
      <c r="AH70" s="46"/>
      <c r="AI70" s="38"/>
      <c r="AJ70" s="2" t="s">
        <v>394</v>
      </c>
      <c r="AK70" t="s">
        <v>338</v>
      </c>
      <c r="AL70" s="30">
        <v>44326</v>
      </c>
      <c r="AM70">
        <f t="shared" si="3"/>
        <v>7</v>
      </c>
      <c r="AN70">
        <f t="shared" si="5"/>
        <v>22</v>
      </c>
      <c r="AO70">
        <f t="shared" si="6"/>
        <v>6</v>
      </c>
    </row>
    <row r="71" spans="1:41" hidden="1">
      <c r="A71" s="31">
        <v>51</v>
      </c>
      <c r="B71" s="2" t="s">
        <v>246</v>
      </c>
      <c r="C71" s="2" t="s">
        <v>18</v>
      </c>
      <c r="D71" s="2" t="s">
        <v>73</v>
      </c>
      <c r="E71" s="2" t="s">
        <v>302</v>
      </c>
      <c r="F71" s="31" t="s">
        <v>0</v>
      </c>
      <c r="G71" s="13">
        <v>44292</v>
      </c>
      <c r="H71"/>
      <c r="I71"/>
      <c r="J71" s="1" t="s">
        <v>82</v>
      </c>
      <c r="K71" s="1" t="s">
        <v>23</v>
      </c>
      <c r="L71" s="51">
        <v>12.9716</v>
      </c>
      <c r="M71" s="51">
        <v>77.5946</v>
      </c>
      <c r="N71" s="2" t="s">
        <v>395</v>
      </c>
      <c r="O71" s="50" t="s">
        <v>343</v>
      </c>
      <c r="P71" s="2" t="s">
        <v>396</v>
      </c>
      <c r="Q71" s="32">
        <v>9337185177</v>
      </c>
      <c r="R71" s="33" t="s">
        <v>397</v>
      </c>
      <c r="S71" s="2">
        <v>9</v>
      </c>
      <c r="T71" s="2">
        <v>0</v>
      </c>
      <c r="U71" s="2">
        <v>1400000</v>
      </c>
      <c r="V71" s="31"/>
      <c r="W71" s="31">
        <v>0</v>
      </c>
      <c r="X71" s="6" t="s">
        <v>3</v>
      </c>
      <c r="Y71" s="13">
        <v>44305</v>
      </c>
      <c r="Z71" s="2"/>
      <c r="AA71" s="8" t="s">
        <v>336</v>
      </c>
      <c r="AB71" s="31"/>
      <c r="AC71" s="31"/>
      <c r="AD71" s="31"/>
      <c r="AE71" s="31"/>
      <c r="AG71" s="39"/>
      <c r="AH71" s="47" t="s">
        <v>398</v>
      </c>
      <c r="AI71" s="40"/>
      <c r="AJ71" s="2"/>
      <c r="AK71" t="s">
        <v>336</v>
      </c>
      <c r="AL71" s="30" t="str">
        <f t="shared" si="4"/>
        <v>NA</v>
      </c>
      <c r="AM71">
        <f t="shared" si="3"/>
        <v>13</v>
      </c>
      <c r="AN71" t="str">
        <f t="shared" si="5"/>
        <v>NA</v>
      </c>
      <c r="AO71" t="str">
        <f t="shared" si="6"/>
        <v>NA</v>
      </c>
    </row>
    <row r="72" spans="1:41">
      <c r="A72" s="31">
        <v>68</v>
      </c>
      <c r="B72" s="2" t="s">
        <v>323</v>
      </c>
      <c r="C72" s="2" t="s">
        <v>18</v>
      </c>
      <c r="D72" s="2" t="s">
        <v>73</v>
      </c>
      <c r="E72" s="2" t="s">
        <v>399</v>
      </c>
      <c r="F72" s="31" t="s">
        <v>0</v>
      </c>
      <c r="G72" s="13">
        <v>44286</v>
      </c>
      <c r="H72"/>
      <c r="I72"/>
      <c r="J72" s="1" t="s">
        <v>1</v>
      </c>
      <c r="K72" s="1" t="s">
        <v>400</v>
      </c>
      <c r="L72" s="53">
        <v>28.7041</v>
      </c>
      <c r="M72" s="53">
        <v>77.102500000000006</v>
      </c>
      <c r="N72" s="2" t="s">
        <v>401</v>
      </c>
      <c r="O72" s="50" t="s">
        <v>343</v>
      </c>
      <c r="P72" s="2" t="s">
        <v>402</v>
      </c>
      <c r="Q72" s="32">
        <v>8285479664</v>
      </c>
      <c r="R72" s="33" t="s">
        <v>403</v>
      </c>
      <c r="S72" s="2">
        <v>5.5</v>
      </c>
      <c r="T72" s="2">
        <v>60</v>
      </c>
      <c r="U72" s="2">
        <v>1200000</v>
      </c>
      <c r="V72" s="31">
        <v>2200000</v>
      </c>
      <c r="W72" s="31">
        <v>154000</v>
      </c>
      <c r="X72" s="6" t="s">
        <v>3</v>
      </c>
      <c r="Y72" s="13">
        <v>44309</v>
      </c>
      <c r="Z72" s="13">
        <v>44316</v>
      </c>
      <c r="AA72" s="8" t="s">
        <v>4</v>
      </c>
      <c r="AB72" s="34">
        <v>44318</v>
      </c>
      <c r="AC72" s="34">
        <v>44312</v>
      </c>
      <c r="AD72" s="31"/>
      <c r="AE72" s="34">
        <v>44312</v>
      </c>
      <c r="AG72" s="36">
        <v>44372</v>
      </c>
      <c r="AH72" s="45" t="s">
        <v>404</v>
      </c>
      <c r="AI72" s="38"/>
      <c r="AJ72" s="2" t="s">
        <v>405</v>
      </c>
      <c r="AK72" t="s">
        <v>338</v>
      </c>
      <c r="AL72" s="30">
        <v>44378</v>
      </c>
      <c r="AM72">
        <f t="shared" si="3"/>
        <v>23</v>
      </c>
      <c r="AN72">
        <f t="shared" si="5"/>
        <v>7</v>
      </c>
      <c r="AO72">
        <f t="shared" si="6"/>
        <v>62</v>
      </c>
    </row>
    <row r="73" spans="1:41">
      <c r="A73" s="31">
        <v>125</v>
      </c>
      <c r="B73" s="2" t="s">
        <v>323</v>
      </c>
      <c r="C73" s="2" t="s">
        <v>18</v>
      </c>
      <c r="D73" s="2" t="s">
        <v>73</v>
      </c>
      <c r="E73" s="2" t="s">
        <v>345</v>
      </c>
      <c r="F73" s="31" t="s">
        <v>0</v>
      </c>
      <c r="G73" s="13">
        <v>44301</v>
      </c>
      <c r="H73"/>
      <c r="I73"/>
      <c r="J73" s="1" t="s">
        <v>406</v>
      </c>
      <c r="K73" s="1" t="s">
        <v>2</v>
      </c>
      <c r="L73" s="53">
        <v>28.459499999999998</v>
      </c>
      <c r="M73" s="53">
        <v>77.026600000000002</v>
      </c>
      <c r="N73" s="2" t="s">
        <v>408</v>
      </c>
      <c r="O73" s="50" t="s">
        <v>343</v>
      </c>
      <c r="P73" s="2" t="s">
        <v>409</v>
      </c>
      <c r="Q73" s="32">
        <v>9811720590</v>
      </c>
      <c r="R73" s="33" t="s">
        <v>410</v>
      </c>
      <c r="S73" s="2">
        <v>8</v>
      </c>
      <c r="T73" s="2">
        <v>30</v>
      </c>
      <c r="U73" s="2">
        <v>1250000</v>
      </c>
      <c r="V73" s="2">
        <v>1600000</v>
      </c>
      <c r="W73" s="31">
        <v>112000</v>
      </c>
      <c r="X73" s="6" t="s">
        <v>3</v>
      </c>
      <c r="Y73" s="13">
        <v>44307</v>
      </c>
      <c r="Z73" s="13">
        <v>44336</v>
      </c>
      <c r="AA73" s="8" t="s">
        <v>4</v>
      </c>
      <c r="AB73" s="34">
        <v>44336</v>
      </c>
      <c r="AC73" s="34">
        <v>44337</v>
      </c>
      <c r="AD73" s="31"/>
      <c r="AE73" s="34">
        <v>44337</v>
      </c>
      <c r="AG73" s="36">
        <v>44366</v>
      </c>
      <c r="AH73" s="37" t="s">
        <v>411</v>
      </c>
      <c r="AI73" s="38"/>
      <c r="AJ73" s="2" t="s">
        <v>412</v>
      </c>
      <c r="AK73" t="s">
        <v>338</v>
      </c>
      <c r="AL73" s="30">
        <v>44368</v>
      </c>
      <c r="AM73">
        <f t="shared" si="3"/>
        <v>6</v>
      </c>
      <c r="AN73">
        <f t="shared" si="5"/>
        <v>29</v>
      </c>
      <c r="AO73">
        <f t="shared" si="6"/>
        <v>32</v>
      </c>
    </row>
    <row r="74" spans="1:41" hidden="1">
      <c r="A74" s="31">
        <v>142</v>
      </c>
      <c r="B74" s="2" t="s">
        <v>246</v>
      </c>
      <c r="C74" s="2" t="s">
        <v>18</v>
      </c>
      <c r="D74" s="2" t="s">
        <v>73</v>
      </c>
      <c r="E74" s="2" t="s">
        <v>302</v>
      </c>
      <c r="F74" s="31" t="s">
        <v>413</v>
      </c>
      <c r="G74" s="13">
        <v>44333</v>
      </c>
      <c r="H74"/>
      <c r="I74"/>
      <c r="J74" s="1" t="s">
        <v>414</v>
      </c>
      <c r="K74" s="1" t="s">
        <v>14</v>
      </c>
      <c r="L74" s="51">
        <v>17.385000000000002</v>
      </c>
      <c r="M74" s="51">
        <v>78.486699999999999</v>
      </c>
      <c r="N74" s="2" t="s">
        <v>415</v>
      </c>
      <c r="O74" s="50" t="s">
        <v>343</v>
      </c>
      <c r="P74" s="2" t="s">
        <v>306</v>
      </c>
      <c r="Q74" s="32">
        <v>7303943363</v>
      </c>
      <c r="R74" s="33" t="s">
        <v>416</v>
      </c>
      <c r="S74" s="2">
        <v>6</v>
      </c>
      <c r="T74" s="2">
        <v>90</v>
      </c>
      <c r="U74" s="2">
        <v>650000</v>
      </c>
      <c r="V74" s="2"/>
      <c r="W74" s="31">
        <v>0</v>
      </c>
      <c r="X74" s="6" t="s">
        <v>3</v>
      </c>
      <c r="Y74" s="13">
        <v>44347</v>
      </c>
      <c r="Z74" s="2"/>
      <c r="AA74" s="8" t="s">
        <v>417</v>
      </c>
      <c r="AB74" s="2"/>
      <c r="AC74" s="31"/>
      <c r="AD74" s="31"/>
      <c r="AE74" s="31"/>
      <c r="AG74" s="39"/>
      <c r="AH74" s="48" t="s">
        <v>418</v>
      </c>
      <c r="AI74" s="40"/>
      <c r="AJ74" s="2"/>
      <c r="AK74" t="s">
        <v>336</v>
      </c>
      <c r="AL74" s="30" t="str">
        <f t="shared" si="4"/>
        <v>NA</v>
      </c>
      <c r="AM74">
        <f t="shared" si="3"/>
        <v>14</v>
      </c>
      <c r="AN74" t="str">
        <f t="shared" si="5"/>
        <v>NA</v>
      </c>
      <c r="AO74" t="str">
        <f t="shared" si="6"/>
        <v>NA</v>
      </c>
    </row>
    <row r="75" spans="1:41">
      <c r="A75" s="31">
        <v>244</v>
      </c>
      <c r="B75" s="2" t="s">
        <v>323</v>
      </c>
      <c r="C75" s="2" t="s">
        <v>18</v>
      </c>
      <c r="D75" s="2" t="s">
        <v>73</v>
      </c>
      <c r="E75" s="2" t="s">
        <v>302</v>
      </c>
      <c r="F75" s="31" t="s">
        <v>0</v>
      </c>
      <c r="G75" s="13">
        <v>44355</v>
      </c>
      <c r="H75"/>
      <c r="I75"/>
      <c r="J75" s="1" t="s">
        <v>406</v>
      </c>
      <c r="K75" s="1" t="s">
        <v>292</v>
      </c>
      <c r="L75" s="51">
        <v>28.535499999999999</v>
      </c>
      <c r="M75" s="51">
        <v>77.391000000000005</v>
      </c>
      <c r="N75" s="2" t="s">
        <v>419</v>
      </c>
      <c r="O75" s="50" t="s">
        <v>343</v>
      </c>
      <c r="P75" s="2" t="s">
        <v>420</v>
      </c>
      <c r="Q75" s="32">
        <v>9088008952</v>
      </c>
      <c r="R75" s="33" t="s">
        <v>421</v>
      </c>
      <c r="S75" s="2">
        <v>10</v>
      </c>
      <c r="T75" s="2">
        <v>0</v>
      </c>
      <c r="U75" s="2">
        <v>722000</v>
      </c>
      <c r="V75" s="2">
        <v>950000</v>
      </c>
      <c r="W75" s="31">
        <v>66500</v>
      </c>
      <c r="X75" s="6" t="s">
        <v>3</v>
      </c>
      <c r="Y75" s="13">
        <v>44377</v>
      </c>
      <c r="Z75" s="13">
        <v>44383</v>
      </c>
      <c r="AA75" s="8" t="s">
        <v>4</v>
      </c>
      <c r="AB75" s="13">
        <v>44383</v>
      </c>
      <c r="AC75" s="34">
        <v>44329</v>
      </c>
      <c r="AE75" s="34">
        <v>44329</v>
      </c>
      <c r="AF75" s="31"/>
      <c r="AG75" s="36">
        <v>44329</v>
      </c>
      <c r="AH75" s="49"/>
      <c r="AI75" s="38"/>
      <c r="AJ75" s="2" t="s">
        <v>422</v>
      </c>
      <c r="AK75" t="s">
        <v>338</v>
      </c>
      <c r="AL75" s="30">
        <v>44389</v>
      </c>
      <c r="AM75">
        <f t="shared" si="3"/>
        <v>22</v>
      </c>
      <c r="AN75">
        <f t="shared" si="5"/>
        <v>6</v>
      </c>
      <c r="AO75">
        <f t="shared" si="6"/>
        <v>6</v>
      </c>
    </row>
    <row r="76" spans="1:41" hidden="1">
      <c r="A76" s="1"/>
      <c r="B76" s="2"/>
      <c r="C76" s="2"/>
      <c r="D76" s="2"/>
      <c r="E76" s="2"/>
      <c r="F76" s="1"/>
      <c r="G76" s="9"/>
      <c r="H76"/>
      <c r="I76"/>
      <c r="J76" s="1"/>
      <c r="K76" s="2"/>
      <c r="L76" s="53"/>
      <c r="M76" s="53"/>
      <c r="N76" s="2"/>
      <c r="O76" s="2"/>
      <c r="P76" s="2"/>
      <c r="Q76" s="2"/>
      <c r="R76" s="2"/>
      <c r="S76" s="2"/>
      <c r="T76" s="2"/>
      <c r="U76" s="2"/>
      <c r="V76" s="2"/>
      <c r="W76" s="2"/>
      <c r="X76" s="6"/>
      <c r="Y76" s="12"/>
      <c r="Z76" s="13"/>
      <c r="AB76" s="13"/>
      <c r="AC76" s="13"/>
      <c r="AD76" s="2"/>
      <c r="AE76" s="2"/>
      <c r="AF76" s="2"/>
      <c r="AG76" s="2"/>
      <c r="AH76" s="2"/>
      <c r="AI76" s="2"/>
      <c r="AJ76" s="7"/>
      <c r="AL76" s="30"/>
    </row>
    <row r="77" spans="1:41" hidden="1">
      <c r="A77" s="1"/>
      <c r="B77" s="2"/>
      <c r="C77" s="2"/>
      <c r="D77" s="2"/>
      <c r="E77" s="2"/>
      <c r="F77" s="1"/>
      <c r="G77" s="9"/>
      <c r="H77"/>
      <c r="I77"/>
      <c r="J77" s="1"/>
      <c r="K77" s="2"/>
      <c r="L77" s="53"/>
      <c r="M77" s="53"/>
      <c r="N77" s="2"/>
      <c r="O77" s="2"/>
      <c r="P77" s="2"/>
      <c r="Q77" s="2"/>
      <c r="R77" s="2"/>
      <c r="S77" s="2"/>
      <c r="T77" s="2"/>
      <c r="U77" s="2"/>
      <c r="V77" s="2"/>
      <c r="W77" s="2"/>
      <c r="X77" s="6"/>
      <c r="Y77" s="12"/>
      <c r="Z77" s="13"/>
      <c r="AB77" s="13"/>
      <c r="AC77" s="13"/>
      <c r="AD77" s="2"/>
      <c r="AE77" s="13"/>
      <c r="AF77" s="2"/>
      <c r="AG77" s="14"/>
      <c r="AH77" s="2"/>
      <c r="AI77" s="2"/>
      <c r="AJ77" s="7"/>
      <c r="AL77" s="30"/>
    </row>
    <row r="78" spans="1:41" hidden="1">
      <c r="A78" s="1"/>
      <c r="B78" s="2"/>
      <c r="C78" s="2"/>
      <c r="D78" s="2"/>
      <c r="E78" s="2"/>
      <c r="F78" s="2"/>
      <c r="G78" s="9"/>
      <c r="H78"/>
      <c r="I78"/>
      <c r="J78" s="2"/>
      <c r="K78" s="2"/>
      <c r="L78" s="53"/>
      <c r="M78" s="53"/>
      <c r="N78" s="2"/>
      <c r="O78" s="2"/>
      <c r="P78" s="2"/>
      <c r="Q78" s="2"/>
      <c r="R78" s="2"/>
      <c r="S78" s="2"/>
      <c r="T78" s="2"/>
      <c r="U78" s="2"/>
      <c r="V78" s="2"/>
      <c r="W78" s="2"/>
      <c r="X78" s="6"/>
      <c r="Y78" s="12"/>
      <c r="Z78" s="13"/>
      <c r="AB78" s="13"/>
      <c r="AC78" s="13"/>
      <c r="AD78" s="2"/>
      <c r="AE78" s="2"/>
      <c r="AF78" s="13"/>
      <c r="AG78" s="14"/>
      <c r="AH78" s="2"/>
      <c r="AI78" s="2"/>
      <c r="AJ78" s="7"/>
      <c r="AL78" s="30"/>
    </row>
    <row r="79" spans="1:41" hidden="1">
      <c r="A79" s="1"/>
      <c r="B79" s="2"/>
      <c r="C79" s="2"/>
      <c r="D79" s="2"/>
      <c r="E79" s="2"/>
      <c r="F79" s="2"/>
      <c r="G79" s="9"/>
      <c r="H79"/>
      <c r="I79"/>
      <c r="J79" s="1"/>
      <c r="K79" s="2"/>
      <c r="L79" s="53"/>
      <c r="M79" s="5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2"/>
      <c r="Z79" s="13"/>
      <c r="AB79" s="13"/>
      <c r="AC79" s="13"/>
      <c r="AD79" s="2"/>
      <c r="AE79" s="2"/>
      <c r="AF79" s="13"/>
      <c r="AG79" s="13"/>
      <c r="AH79" s="15"/>
      <c r="AI79" s="2"/>
      <c r="AJ79" s="7"/>
      <c r="AL79" s="30"/>
    </row>
    <row r="80" spans="1:41" hidden="1">
      <c r="A80" s="1"/>
      <c r="B80" s="2"/>
      <c r="C80" s="2"/>
      <c r="D80" s="2"/>
      <c r="E80" s="2"/>
      <c r="F80" s="2"/>
      <c r="G80" s="9"/>
      <c r="H80"/>
      <c r="I80"/>
      <c r="J80" s="1"/>
      <c r="K80" s="2"/>
      <c r="L80" s="53"/>
      <c r="M80" s="5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"/>
      <c r="Z80" s="13"/>
      <c r="AB80" s="13"/>
      <c r="AC80" s="13"/>
      <c r="AD80" s="2"/>
      <c r="AE80" s="2"/>
      <c r="AF80" s="13"/>
      <c r="AG80" s="14"/>
      <c r="AH80" s="16"/>
      <c r="AI80" s="2"/>
      <c r="AJ80" s="7"/>
      <c r="AL80" s="30"/>
    </row>
  </sheetData>
  <autoFilter ref="AK1:AK80" xr:uid="{8B8DA65C-2000-420F-9BEC-4FD4DA4CF1AD}">
    <filterColumn colId="0">
      <filters>
        <filter val="Positive Conversion"/>
      </filters>
    </filterColumn>
  </autoFilter>
  <conditionalFormatting sqref="R76">
    <cfRule type="duplicateValues" dxfId="28" priority="1388"/>
  </conditionalFormatting>
  <conditionalFormatting sqref="R77">
    <cfRule type="duplicateValues" dxfId="27" priority="1372"/>
  </conditionalFormatting>
  <conditionalFormatting sqref="R78">
    <cfRule type="duplicateValues" dxfId="26" priority="1356"/>
  </conditionalFormatting>
  <conditionalFormatting sqref="R79">
    <cfRule type="duplicateValues" dxfId="25" priority="1340"/>
  </conditionalFormatting>
  <conditionalFormatting sqref="R80">
    <cfRule type="duplicateValues" dxfId="24" priority="1318"/>
  </conditionalFormatting>
  <conditionalFormatting sqref="R1">
    <cfRule type="duplicateValues" dxfId="23" priority="1285"/>
  </conditionalFormatting>
  <conditionalFormatting sqref="R1">
    <cfRule type="duplicateValues" dxfId="22" priority="1284"/>
  </conditionalFormatting>
  <conditionalFormatting sqref="AA2">
    <cfRule type="containsText" dxfId="21" priority="1278" operator="containsText" text="withdrawn">
      <formula>NOT(ISERROR(SEARCH("withdrawn",AA2)))</formula>
    </cfRule>
    <cfRule type="containsText" dxfId="20" priority="1279" operator="containsText" text="Offer Negotiation">
      <formula>NOT(ISERROR(SEARCH("Offer Negotiation",AA2)))</formula>
    </cfRule>
    <cfRule type="containsText" dxfId="19" priority="1280" operator="containsText" text="Offered">
      <formula>NOT(ISERROR(SEARCH("Offered",AA2)))</formula>
    </cfRule>
    <cfRule type="containsText" dxfId="18" priority="1281" operator="containsText" text="Offer Accepted">
      <formula>NOT(ISERROR(SEARCH("Offer Accepted",AA2)))</formula>
    </cfRule>
    <cfRule type="containsText" dxfId="17" priority="1282" operator="containsText" text="Offer Decline">
      <formula>NOT(ISERROR(SEARCH("Offer Decline",AA2)))</formula>
    </cfRule>
    <cfRule type="containsText" dxfId="16" priority="1283" operator="containsText" text="Offer Hold">
      <formula>NOT(ISERROR(SEARCH("Offer Hold",AA2)))</formula>
    </cfRule>
  </conditionalFormatting>
  <conditionalFormatting sqref="R2">
    <cfRule type="duplicateValues" dxfId="15" priority="1263"/>
  </conditionalFormatting>
  <conditionalFormatting sqref="R2">
    <cfRule type="duplicateValues" dxfId="14" priority="1262"/>
  </conditionalFormatting>
  <conditionalFormatting sqref="AA3:AA59">
    <cfRule type="containsText" dxfId="13" priority="9" operator="containsText" text="withdrawn">
      <formula>NOT(ISERROR(SEARCH("withdrawn",AA3)))</formula>
    </cfRule>
    <cfRule type="containsText" dxfId="12" priority="10" operator="containsText" text="Offer Negotiation">
      <formula>NOT(ISERROR(SEARCH("Offer Negotiation",AA3)))</formula>
    </cfRule>
    <cfRule type="containsText" dxfId="11" priority="11" operator="containsText" text="Offered">
      <formula>NOT(ISERROR(SEARCH("Offered",AA3)))</formula>
    </cfRule>
    <cfRule type="containsText" dxfId="10" priority="12" operator="containsText" text="Offer Accepted">
      <formula>NOT(ISERROR(SEARCH("Offer Accepted",AA3)))</formula>
    </cfRule>
    <cfRule type="containsText" dxfId="9" priority="13" operator="containsText" text="Offer Decline">
      <formula>NOT(ISERROR(SEARCH("Offer Decline",AA3)))</formula>
    </cfRule>
    <cfRule type="containsText" dxfId="8" priority="14" operator="containsText" text="Offer Hold">
      <formula>NOT(ISERROR(SEARCH("Offer Hold",AA3)))</formula>
    </cfRule>
  </conditionalFormatting>
  <conditionalFormatting sqref="R3:R59">
    <cfRule type="duplicateValues" dxfId="7" priority="8"/>
  </conditionalFormatting>
  <conditionalFormatting sqref="R3:R59">
    <cfRule type="duplicateValues" dxfId="6" priority="7"/>
  </conditionalFormatting>
  <conditionalFormatting sqref="AA60:AA75">
    <cfRule type="containsText" dxfId="5" priority="1" operator="containsText" text="withdrawn">
      <formula>NOT(ISERROR(SEARCH("withdrawn",AA60)))</formula>
    </cfRule>
    <cfRule type="containsText" dxfId="4" priority="2" operator="containsText" text="Offer Negotiation">
      <formula>NOT(ISERROR(SEARCH("Offer Negotiation",AA60)))</formula>
    </cfRule>
    <cfRule type="containsText" dxfId="3" priority="3" operator="containsText" text="Offered">
      <formula>NOT(ISERROR(SEARCH("Offered",AA60)))</formula>
    </cfRule>
    <cfRule type="containsText" dxfId="2" priority="4" operator="containsText" text="Offer Accepted">
      <formula>NOT(ISERROR(SEARCH("Offer Accepted",AA60)))</formula>
    </cfRule>
    <cfRule type="containsText" dxfId="1" priority="5" operator="containsText" text="Offer Decline">
      <formula>NOT(ISERROR(SEARCH("Offer Decline",AA60)))</formula>
    </cfRule>
    <cfRule type="containsText" dxfId="0" priority="6" operator="containsText" text="Offer Hold">
      <formula>NOT(ISERROR(SEARCH("Offer Hold",AA60)))</formula>
    </cfRule>
  </conditionalFormatting>
  <dataValidations count="2">
    <dataValidation type="list" allowBlank="1" showInputMessage="1" showErrorMessage="1" sqref="F79 F76:F77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R2" r:id="rId1" display="mailto:tussharsri.rnsit@gmail.com" xr:uid="{75060238-B8BA-415D-BC6B-A50AE3F2ACAF}"/>
    <hyperlink ref="R4" r:id="rId2" display="mailto:abhijitchamp@gmail.com" xr:uid="{D66EF64E-A1C4-463C-863C-57E790B147EB}"/>
    <hyperlink ref="R5" r:id="rId3" display="mailto:ramanbr3137@gmail.com" xr:uid="{956B6AA0-1297-47E0-A13F-0841C72371D1}"/>
    <hyperlink ref="R6" r:id="rId4" display="mailto:vikalpvarshney@gmail.com" xr:uid="{5ACBBA00-38DE-46FC-AFB8-B04E138C16D8}"/>
    <hyperlink ref="R8" r:id="rId5" display="mailto:kumar91mahesh@gmail.com" xr:uid="{6B52CFE0-E658-40A2-922F-5753074AE7BE}"/>
    <hyperlink ref="R9" r:id="rId6" display="mailto:vineet.surya28@gmail.com" xr:uid="{E10DD69A-4363-4D22-A740-F28AB66ED826}"/>
    <hyperlink ref="R11" r:id="rId7" display="mailto:pankaj.sikri.25@gmail.com" xr:uid="{3C1DA51F-1EB1-4F0A-BA32-EC2EE33BCC32}"/>
    <hyperlink ref="R10" r:id="rId8" display="mailto:gupta.vishal7222@gmail.com" xr:uid="{B4405C61-8413-4A81-8E04-AD860E69D9EF}"/>
    <hyperlink ref="R12" r:id="rId9" display="mailto:rananitesh99@gmail.com" xr:uid="{DD3B100C-A17C-4E30-8BEB-C97577A4D751}"/>
    <hyperlink ref="R14" r:id="rId10" display="mailto:sgprasadmys@gmail.com" xr:uid="{F83D4625-C92C-4A5D-B537-C3CC7B54BFD1}"/>
    <hyperlink ref="R13" r:id="rId11" display="mailto:pranampatro93@gmail.com" xr:uid="{37C4EDEC-DBEC-4BD7-A13D-F311036D3A26}"/>
    <hyperlink ref="R15" r:id="rId12" display="mailto:kongariraju1989@gmail.com" xr:uid="{BB14BEA7-0B81-4CD7-B877-E3E1C6A5A91B}"/>
    <hyperlink ref="R16" r:id="rId13" display="mailto:divyanshu0045@gmail.com" xr:uid="{FA18142C-E2EC-49E7-8253-7F09BB3C458F}"/>
    <hyperlink ref="R17" r:id="rId14" display="mailto:kaynat8811@gmail.com" xr:uid="{B2AB6A2B-0700-4BEF-BCD4-68F1BCE896F2}"/>
    <hyperlink ref="R19" r:id="rId15" display="mailto:rohit02.kr@gmail.com" xr:uid="{3B6BE530-DDC8-4FD1-AFD8-0382CF332D25}"/>
    <hyperlink ref="R20" r:id="rId16" display="mailto:manu.dubey0793@gmail.com" xr:uid="{2239737C-6158-420A-9FFD-84AC7D55F116}"/>
    <hyperlink ref="R21" r:id="rId17" display="mailto:shubham1932@gmail.com" xr:uid="{2976A70D-AE3E-4C83-8C3E-88583A465556}"/>
    <hyperlink ref="R22" r:id="rId18" display="mailto:pushpendrakumar2067@gmail.com" xr:uid="{71ABC2C7-AFC3-4433-944C-CB3D1FB7A40C}"/>
    <hyperlink ref="R24" r:id="rId19" display="mailto:chadhajasmeet.92@gmail.com" xr:uid="{0A908E62-440E-4B9A-BE8C-584FD05A2AEC}"/>
    <hyperlink ref="R23" r:id="rId20" display="mailto:kanchankkanojia@gmail.com" xr:uid="{60E90D4F-D79C-424F-ABF4-3B1623B4AD7C}"/>
    <hyperlink ref="R25" r:id="rId21" display="mailto:nirdesh13sharma@gmail.com" xr:uid="{25C337C1-89C2-414D-BE51-68535990972B}"/>
    <hyperlink ref="R26" r:id="rId22" display="mailto:sumitaggarwal191@gmail.com" xr:uid="{D0AAD2AD-C2DD-4918-A12C-089D6FBA61F0}"/>
    <hyperlink ref="R27" r:id="rId23" display="mailto:aquadir000@gmail.com" xr:uid="{019C2752-102E-4235-98C3-6F9D7F5BB71C}"/>
    <hyperlink ref="R28" r:id="rId24" display="mailto:arpit25625@gmail.com" xr:uid="{96F509FF-7F46-4466-A94C-C03B532B7B7A}"/>
    <hyperlink ref="R29" r:id="rId25" display="mailto:nagarjunas1994@gmail.com" xr:uid="{D8A311CC-4524-4D04-B993-E54B5EFC2603}"/>
    <hyperlink ref="R30" r:id="rId26" display="mailto:punitgarg1988@gmail.com" xr:uid="{416E6924-17C2-499C-8B49-6CA01AAB73F4}"/>
    <hyperlink ref="R31" r:id="rId27" display="mailto:tushar.bhushan9827661656@gmail.com" xr:uid="{626D8AB1-80BF-459B-BD0C-1146B0471C4F}"/>
    <hyperlink ref="R32" r:id="rId28" display="mailto:bhavikrathod45@gmail.com" xr:uid="{ECCDD75D-8E6A-431B-92C4-C235D3957C13}"/>
    <hyperlink ref="R33" r:id="rId29" display="mailto:saswata.career@gmail.com" xr:uid="{CA62BDA2-A9C7-4D8B-B5E5-7F510166E91E}"/>
    <hyperlink ref="R34" r:id="rId30" xr:uid="{F96E5F8A-5E84-4F03-8BA8-5C0CC61CB9D3}"/>
    <hyperlink ref="R35" r:id="rId31" display="mailto:rohitghildiyal123@gmail.com" xr:uid="{71C82C73-43DE-44B3-A030-1021EC64A923}"/>
    <hyperlink ref="R36" r:id="rId32" xr:uid="{31EA2C44-CD5B-44CC-89A8-67B3060504B4}"/>
    <hyperlink ref="R37" r:id="rId33" xr:uid="{F6F7AB0E-087C-4F88-8BF9-D5265C19BDE6}"/>
    <hyperlink ref="R38" r:id="rId34" xr:uid="{628ED8E6-DD01-4F57-8527-5075B80599C1}"/>
    <hyperlink ref="R39" r:id="rId35" xr:uid="{BE3D8F02-4E2F-40C0-8B45-D9D5A12600D3}"/>
    <hyperlink ref="R40" r:id="rId36" xr:uid="{11AA65DF-ECA5-4E88-A508-4439CE5D8F15}"/>
    <hyperlink ref="R41" r:id="rId37" xr:uid="{BF7406D6-7865-401D-88F3-F48D6464D199}"/>
    <hyperlink ref="R42" r:id="rId38" xr:uid="{974CD78F-F4D0-4297-9561-566A5AF910C8}"/>
    <hyperlink ref="R43" r:id="rId39" display="mailto:anandabhilash92@gmail.com" xr:uid="{2BAD1A5E-8C8F-43F2-AA65-722B9F145034}"/>
    <hyperlink ref="R44" r:id="rId40" xr:uid="{4096EDDD-DAD0-4499-BE50-8F696D3277D2}"/>
    <hyperlink ref="R45" r:id="rId41" xr:uid="{F18A46BE-132A-4B57-87DF-10061ACE3D14}"/>
    <hyperlink ref="R46" r:id="rId42" xr:uid="{16110C7C-2D8D-45C4-9FBA-410BB6CE2E30}"/>
    <hyperlink ref="R47" r:id="rId43" display="mailto:palak31agarwal@gmail.com" xr:uid="{4D04DBC8-1674-403A-A770-7E970FC85DE2}"/>
    <hyperlink ref="R48" r:id="rId44" xr:uid="{09D4EC0B-55D2-4DB1-AB0C-6797DBD3D2C9}"/>
    <hyperlink ref="R49" r:id="rId45" xr:uid="{0BB9F135-4F15-4699-B297-A613945EA775}"/>
    <hyperlink ref="R50" r:id="rId46" xr:uid="{F1D31F61-BCB0-4C17-BD86-DFF910AACA27}"/>
    <hyperlink ref="R51" r:id="rId47" xr:uid="{DC380889-FCFC-4AA4-ACAA-6BD0E3FE14C6}"/>
    <hyperlink ref="R52" r:id="rId48" xr:uid="{3BFAE2AB-5632-45FB-97C0-CE1689CC8261}"/>
    <hyperlink ref="R53" r:id="rId49" xr:uid="{7FD053A2-CBB0-48E4-B001-B9125E89901D}"/>
    <hyperlink ref="R54" r:id="rId50" xr:uid="{AE0BA1C5-2B7A-45DA-B25F-7CE4CAB079D1}"/>
    <hyperlink ref="R55" r:id="rId51" xr:uid="{7FA854C8-898D-40A3-9722-21E2BF1BBA50}"/>
    <hyperlink ref="R56" r:id="rId52" display="mailto:subodh.shishodia84@gmail.com" xr:uid="{4F92C42D-1BC4-41E9-947A-BCDC0184509E}"/>
    <hyperlink ref="R57" r:id="rId53" display="mailto:hardeepsinghstp@gmail.com" xr:uid="{9F20935B-52BF-489E-99C9-6E838FC3DD81}"/>
    <hyperlink ref="R58" r:id="rId54" xr:uid="{3911B6E0-B54B-4ACD-AD6E-AE16A4E96C12}"/>
    <hyperlink ref="R59" r:id="rId55" display="mailto:purshotamsharma.26@gmail.com" xr:uid="{5651741F-9138-49CF-9F6D-BCFAD1A48470}"/>
    <hyperlink ref="R60" r:id="rId56" display="mailto:sujeetroy007@gmail.com" xr:uid="{E9A8A8BD-3C07-4719-8AF5-550D21BB40D9}"/>
    <hyperlink ref="R61" r:id="rId57" display="mailto:sharma.ankit181092@gmail.com" xr:uid="{AA461CBA-40D8-4A4F-A3F3-5CEE351C2C78}"/>
    <hyperlink ref="R62" r:id="rId58" display="mailto:singhpalashish450@gmail.com" xr:uid="{97303713-8681-4704-B2A6-38DD0484A0F1}"/>
    <hyperlink ref="R63" r:id="rId59" display="mailto:anilmathpal96@gmail.com" xr:uid="{F5840D9D-822C-4BBD-821C-29F92B70EF3F}"/>
    <hyperlink ref="R64" r:id="rId60" display="mailto:saurav.nnn023@gmail.com" xr:uid="{86CBA130-D306-4EDC-ABC1-40247FF5078F}"/>
    <hyperlink ref="R65" r:id="rId61" display="mailto:c@gmail.com" xr:uid="{5E1DA361-B1E5-4010-9C71-F373CDE7850B}"/>
    <hyperlink ref="R66" r:id="rId62" display="mailto:imranhussain3i@gmail.com" xr:uid="{819DD3E3-A0D7-456A-B1C9-7710BE378706}"/>
    <hyperlink ref="R67" r:id="rId63" display="mailto:422.ashish@gmail.com" xr:uid="{8F0FF020-50DA-4AB6-87DC-AAF430A073CB}"/>
    <hyperlink ref="R68" r:id="rId64" display="mailto:ripankamboj@gmail.com" xr:uid="{C05F2266-9143-4402-A803-70CF2A8D4D99}"/>
    <hyperlink ref="R69" r:id="rId65" display="mailto:praveen3octo@gmail.com" xr:uid="{A430B9E9-35E4-4520-8DC3-0E60CB13CB18}"/>
    <hyperlink ref="R70" r:id="rId66" display="mailto:abhishekthis100@gmail.com" xr:uid="{5B26C8F6-B0D8-4F2A-A87A-F7859AD7B659}"/>
    <hyperlink ref="R71" r:id="rId67" display="mailto:smeher00@gmail.com" xr:uid="{5BE4792F-82DB-4407-AE70-44BC321E9EC0}"/>
    <hyperlink ref="R72" r:id="rId68" display="mailto:parassoni95@gmail.com" xr:uid="{56C54AAD-D09D-4EFE-9F79-C69A6233707D}"/>
    <hyperlink ref="R73" r:id="rId69" display="mailto:cvats007@gmail.com" xr:uid="{E5E34DCC-974A-452E-AA24-6B9F62492DC5}"/>
    <hyperlink ref="R74" r:id="rId70" display="mailto:shivakumar.lankala@gmail.com" xr:uid="{3D7D4D02-E851-443A-A8E3-F63988654288}"/>
    <hyperlink ref="R75" r:id="rId71" display="mailto:contactsanjoy84@gmail.com" xr:uid="{15E8DDB9-580D-4EDB-A18B-61241863FA8C}"/>
  </hyperlinks>
  <pageMargins left="0.7" right="0.7" top="0.75" bottom="0.75" header="0.3" footer="0.3"/>
  <pageSetup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2021-07-13T13:14:55Z</dcterms:modified>
</cp:coreProperties>
</file>