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0C11215-41CC-46B7-A9E9-AEA19B68DA4C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Sheet1!$M$1:$M$86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" i="1" l="1"/>
  <c r="AO63" i="1"/>
  <c r="AO70" i="1"/>
  <c r="AO73" i="1"/>
  <c r="AO76" i="1"/>
  <c r="AO81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2" i="1"/>
  <c r="AO72" i="1" s="1"/>
  <c r="AL74" i="1"/>
  <c r="AO74" i="1" s="1"/>
  <c r="AL75" i="1"/>
  <c r="AO75" i="1" s="1"/>
  <c r="AL77" i="1"/>
  <c r="AO77" i="1" s="1"/>
  <c r="AL78" i="1"/>
  <c r="AO78" i="1" s="1"/>
  <c r="AL79" i="1"/>
  <c r="AO79" i="1" s="1"/>
  <c r="AL80" i="1"/>
  <c r="AO80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<sst xmlns="http://schemas.openxmlformats.org/spreadsheetml/2006/main" count="1393" uniqueCount="456">
  <si>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</si>
  <si>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</si>
  <si>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</si>
  <si>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</si>
  <si>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</si>
  <si>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</si>
  <si>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</si>
  <si>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</si>
  <si>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</si>
  <si>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</si>
  <si>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</si>
  <si>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</si>
  <si>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</si>
  <si>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</si>
  <si>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</si>
  <si>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</si>
  <si>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</si>
  <si>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</si>
  <si>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</si>
  <si>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</si>
  <si>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</si>
  <si>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</si>
  <si>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</si>
  <si>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</si>
  <si>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</si>
  <si>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</si>
  <si>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</si>
  <si>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</si>
  <si>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</si>
  <si>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</si>
  <si>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</si>
  <si>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</si>
  <si>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</si>
  <si>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</si>
  <si>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</si>
  <si>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</si>
  <si>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</si>
  <si>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</si>
  <si>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</si>
  <si>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</si>
  <si>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</si>
  <si>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</si>
  <si>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</si>
  <si>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</si>
  <si>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</si>
  <si>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</si>
  <si>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</si>
  <si>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</si>
  <si>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</si>
  <si>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</si>
  <si>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</si>
  <si>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</si>
  <si>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</si>
  <si>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</si>
  <si>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</si>
  <si>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</si>
  <si>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</si>
  <si>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</si>
  <si>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</si>
  <si>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</si>
  <si>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</si>
  <si>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</si>
  <si>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</si>
  <si>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</si>
  <si>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</si>
  <si>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</si>
  <si>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</si>
  <si>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</si>
  <si>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</si>
  <si>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</si>
  <si>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</si>
  <si>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</si>
  <si>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</si>
  <si>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</si>
  <si>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</si>
  <si>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</si>
  <si>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</si>
  <si>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</si>
  <si>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</si>
  <si>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</si>
  <si>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</si>
  <si>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</si>
  <si>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</si>
  <si>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</si>
  <si>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</si>
  <si>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</si>
  <si>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</si>
  <si>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</si>
  <si>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</si>
  <si>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</si>
  <si>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</si>
  <si>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</si>
  <si>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</si>
  <si>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</si>
  <si>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</si>
  <si>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</si>
  <si>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</si>
  <si>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</si>
  <si>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</si>
  <si>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</si>
  <si>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</si>
  <si>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</si>
  <si>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</si>
  <si>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</si>
  <si>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</si>
  <si>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</si>
  <si>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</si>
  <si>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</si>
  <si>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</si>
  <si>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</si>
  <si>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</si>
  <si>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</si>
  <si>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</si>
  <si>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</si>
  <si>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</si>
  <si>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</si>
  <si>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</si>
  <si>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</si>
  <si>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</si>
  <si>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</si>
  <si>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</si>
  <si>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</si>
  <si>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</si>
  <si>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</si>
  <si>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</si>
  <si>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</si>
  <si>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</si>
  <si>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</si>
  <si>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</si>
  <si>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</si>
  <si>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</si>
  <si>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</si>
  <si>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</si>
  <si>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</si>
  <si>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</si>
  <si>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</si>
  <si>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</si>
  <si>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</si>
  <si>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</si>
  <si>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</si>
  <si>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</si>
  <si>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</si>
  <si>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</si>
  <si>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</si>
  <si>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</si>
  <si>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</si>
  <si>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</si>
  <si>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</si>
  <si>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</si>
  <si>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</si>
  <si>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</si>
  <si>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</si>
  <si>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</si>
  <si>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</si>
  <si>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</si>
  <si>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</si>
  <si>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</si>
  <si>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</si>
  <si>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</si>
  <si>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</si>
  <si>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</si>
  <si>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</si>
  <si>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</si>
  <si>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</si>
  <si>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</si>
  <si>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</si>
  <si>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</si>
  <si>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</si>
  <si>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</si>
  <si>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</si>
  <si>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</si>
  <si>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</si>
  <si>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</si>
  <si>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</si>
  <si>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</si>
  <si>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</si>
  <si>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</si>
  <si>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</si>
  <si>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</si>
  <si>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</si>
  <si>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</si>
  <si>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</si>
  <si>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</si>
  <si>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</si>
  <si>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</si>
  <si>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</si>
  <si>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</si>
  <si>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</si>
  <si>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</si>
  <si>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</si>
  <si>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</si>
  <si>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</si>
  <si>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</si>
  <si>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</si>
  <si>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</si>
  <si>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</si>
  <si>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</si>
  <si>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</si>
  <si>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</si>
  <si>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</si>
  <si>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</si>
  <si>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</si>
  <si>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</si>
  <si>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</si>
  <si>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</si>
  <si>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</si>
  <si>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</si>
  <si>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</si>
  <si>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</si>
  <si>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</si>
  <si>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</si>
  <si>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</si>
  <si>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</si>
  <si>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</si>
  <si>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</si>
  <si>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</si>
  <si>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</si>
  <si>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</si>
  <si>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</si>
  <si>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</si>
  <si>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</si>
  <si>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</si>
  <si>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</si>
  <si>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</si>
  <si>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</si>
  <si>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</si>
  <si>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</si>
  <si>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</si>
  <si>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</si>
  <si>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</si>
  <si>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</si>
  <si>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</si>
  <si>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</si>
  <si>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</si>
  <si>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</si>
  <si>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</si>
  <si>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</si>
  <si>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</si>
  <si>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</si>
  <si>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</si>
  <si>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</si>
  <si>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</si>
  <si>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</si>
  <si>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</si>
  <si>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</si>
  <si>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</si>
  <si>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</si>
  <si>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</si>
  <si>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</si>
  <si>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</si>
  <si>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</si>
  <si>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</si>
  <si>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</si>
  <si>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</si>
  <si>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</si>
  <si>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</si>
  <si>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</si>
  <si>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</si>
  <si>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</si>
  <si>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</si>
  <si>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</si>
  <si>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</si>
  <si>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</si>
  <si>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</si>
  <si>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</si>
  <si>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</si>
  <si>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</si>
  <si>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</si>
  <si>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</si>
  <si>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</si>
  <si>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</si>
  <si>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</si>
  <si>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</si>
  <si>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</si>
  <si>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</si>
  <si>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</si>
  <si>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</si>
  <si>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</si>
  <si>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</si>
  <si>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</si>
  <si>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</si>
  <si>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</si>
  <si>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</si>
  <si>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</si>
  <si>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</si>
  <si>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</si>
  <si>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</si>
  <si>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</si>
  <si>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</si>
  <si>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</si>
  <si>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</si>
  <si>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</si>
  <si>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</si>
  <si>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</si>
  <si>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</si>
  <si>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</si>
  <si>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</si>
  <si>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</si>
  <si>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</si>
  <si>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</si>
  <si>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</si>
  <si>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</si>
  <si>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</si>
  <si>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</si>
  <si>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</si>
  <si>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</si>
  <si>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</si>
  <si>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</si>
  <si>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</si>
  <si>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</si>
  <si>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</si>
  <si>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</si>
  <si>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</si>
  <si>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</si>
  <si>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</si>
  <si>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</si>
  <si>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</si>
  <si>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</si>
  <si>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</si>
  <si>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</si>
  <si>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</si>
  <si>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</si>
  <si>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</si>
  <si>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</si>
  <si>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</si>
  <si>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</si>
  <si>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</si>
  <si>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</si>
  <si>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</si>
  <si>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</si>
  <si>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</si>
  <si>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</si>
  <si>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</si>
  <si>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</si>
  <si>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</si>
  <si>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</si>
  <si>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</si>
  <si>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</si>
  <si>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</si>
  <si>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</si>
  <si>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</si>
  <si>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</si>
  <si>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</si>
  <si>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</si>
  <si>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</si>
  <si>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</si>
  <si>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</si>
  <si>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</si>
  <si>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</si>
  <si>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</si>
  <si>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</si>
  <si>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Passed</t>
  </si>
  <si>
    <t>Thursday, May 6, 2021</t>
  </si>
  <si>
    <t>ANKIT SHARMA</t>
  </si>
  <si>
    <t>Global Logic</t>
  </si>
  <si>
    <t>sharma.ankit181092@gmail.com</t>
  </si>
  <si>
    <t>Pending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</si>
  <si>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</si>
  <si>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</si>
  <si>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</si>
  <si>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</si>
  <si>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</si>
  <si>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</si>
  <si>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</si>
  <si>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</si>
  <si>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</si>
  <si>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</si>
  <si>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</si>
  <si>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</si>
  <si>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</si>
  <si>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</si>
  <si>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</si>
  <si>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</si>
  <si>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</si>
  <si>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</si>
  <si>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</si>
  <si>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</si>
  <si>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</si>
  <si>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</si>
  <si>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</si>
  <si>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</si>
  <si>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</si>
  <si>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</si>
  <si>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</si>
  <si>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</si>
  <si>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</si>
  <si>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</si>
  <si>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</si>
  <si>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</si>
  <si>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</si>
  <si>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</si>
  <si>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</si>
  <si>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</si>
  <si>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</si>
  <si>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</si>
  <si>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</si>
  <si>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vinod kumar</t>
  </si>
  <si>
    <t>vnod668@gmail.com</t>
  </si>
  <si>
    <t>pending</t>
  </si>
  <si>
    <t>candidate is keen to join.</t>
  </si>
  <si>
    <t>Tuesday, July 27,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</si>
  <si>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</si>
  <si>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</si>
  <si>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</si>
  <si>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</si>
  <si>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</si>
  <si>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</si>
  <si>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</si>
  <si>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</si>
  <si>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</si>
  <si>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</si>
  <si>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</si>
  <si>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</si>
  <si>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Harikrishna Chitteti</t>
  </si>
  <si>
    <t>Megasoft(XIUS)</t>
  </si>
  <si>
    <t>harikrishna.chitteti@gmail.com</t>
  </si>
  <si>
    <t xml:space="preserve">Candidate N.P is under Negotiation, Altran will confirm the final date post his confirmation </t>
  </si>
  <si>
    <t>Monday, August 9, 2021</t>
  </si>
  <si>
    <t>Dhiraj Anand</t>
  </si>
  <si>
    <t>9665195795/ 8092294384</t>
  </si>
  <si>
    <t>1985kumarankit@gmail.com</t>
  </si>
  <si>
    <t>all okay</t>
  </si>
  <si>
    <t>Thursday, July 29, 2021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</si>
  <si>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</si>
  <si>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</si>
  <si>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</si>
  <si>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</si>
  <si>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</si>
  <si>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</si>
  <si>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</si>
  <si>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</si>
  <si>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</si>
  <si>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</si>
  <si>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</si>
  <si>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</si>
  <si>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Mumbai </t>
  </si>
  <si>
    <t>Ashish Mishra</t>
  </si>
  <si>
    <t>Ericsson </t>
  </si>
  <si>
    <t>vira1943@yahoo.com</t>
  </si>
  <si>
    <t>Monday, August 30, 2021</t>
  </si>
  <si>
    <t>Sahil babbar</t>
  </si>
  <si>
    <t>Reliance</t>
  </si>
  <si>
    <t>sahil8529@gmail.com</t>
  </si>
  <si>
    <t>12lpa provisional offer from some other org</t>
  </si>
  <si>
    <t>Thursday, September 2, 2021</t>
  </si>
  <si>
    <t>Nitin Rathour</t>
  </si>
  <si>
    <t>Huwaei</t>
  </si>
  <si>
    <t>nitinrathour90@gmail.com</t>
  </si>
  <si>
    <t>all okay.</t>
  </si>
  <si>
    <t>Thursday, July 15, 2021</t>
  </si>
  <si>
    <t>Sanjoy Karmakar</t>
  </si>
  <si>
    <t>Huawei</t>
  </si>
  <si>
    <t>contactsanjoy84@gmail.com</t>
  </si>
  <si>
    <t>Monday, July 12, 2021</t>
  </si>
  <si>
    <t>pending conversion</t>
  </si>
  <si>
    <t> 72.8777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</si>
</sst>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9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6" fillId="11" borderId="4" xfId="0" applyFont="1" applyFill="1" applyBorder="1"/>
    <xf numFmtId="0" fontId="13" fillId="12" borderId="5" xfId="0" applyFont="1" applyFill="1" applyBorder="1" applyAlignment="1">
      <alignment horizontal="center" vertical="center"/>
    </xf>
    <xf numFmtId="0" fontId="16" fillId="0" borderId="4" xfId="0" applyFont="1" applyBorder="1"/>
    <xf numFmtId="0" fontId="17" fillId="0" borderId="4" xfId="0" applyFont="1" applyBorder="1"/>
    <xf numFmtId="0" fontId="12" fillId="13" borderId="1" xfId="0" applyFont="1" applyFill="1" applyBorder="1" applyAlignment="1">
      <alignment horizontal="center" vertical="center"/>
    </xf>
    <xf numFmtId="0" fontId="16" fillId="0" borderId="0" xfId="0" applyFont="1"/>
    <xf numFmtId="0" fontId="13" fillId="0" borderId="6" xfId="0" applyFont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3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smeher00@gmail.com" TargetMode="External"/><Relationship Id="rId16" Type="http://schemas.openxmlformats.org/officeDocument/2006/relationships/hyperlink" Target="mailto:manu.dubey0793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74" Type="http://schemas.openxmlformats.org/officeDocument/2006/relationships/hyperlink" Target="mailto:vira1943@yahoo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parassoni95@gmail.com" TargetMode="External"/><Relationship Id="rId77" Type="http://schemas.openxmlformats.org/officeDocument/2006/relationships/hyperlink" Target="mailto:contactsanjoy84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hyperlink" Target="mailto:cvats007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vnod668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harikrishna.chitteti@gmail.com" TargetMode="External"/><Relationship Id="rId75" Type="http://schemas.openxmlformats.org/officeDocument/2006/relationships/hyperlink" Target="mailto:sahil8529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73" Type="http://schemas.openxmlformats.org/officeDocument/2006/relationships/hyperlink" Target="mailto:shivakumar.lankala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6" Type="http://schemas.openxmlformats.org/officeDocument/2006/relationships/hyperlink" Target="mailto:nitinrathour90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1985kumarankit@gmail.com" TargetMode="External"/><Relationship Id="rId2" Type="http://schemas.openxmlformats.org/officeDocument/2006/relationships/hyperlink" Target="mailto:abhijitchamp@gmail.com" TargetMode="External"/><Relationship Id="rId29" Type="http://schemas.openxmlformats.org/officeDocument/2006/relationships/hyperlink" Target="mailto:saswata.care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6"/>
  <sheetViews>
    <sheetView tabSelected="1" topLeftCell="F64" workbookViewId="0">
      <selection activeCell="K84" sqref="K84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2" max="13" width="9.140625" style="58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55" t="s">
        <v>340</v>
      </c>
      <c r="M1" s="55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56">
        <v>28.459499999999998</v>
      </c>
      <c r="M2" s="56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K2" t="s">
        <v>336</v>
      </c>
      <c r="AL2" s="30" t="str">
        <f>IF(AK2="Negative Conversion","NA",(IF(AK2="Pending Conversion","NA",(IF(AK2="Positive Conversion", AJ2)))))</f>
        <v>NA</v>
      </c>
      <c r="AM2">
        <f>Y2-G2</f>
        <v>28</v>
      </c>
      <c r="AN2" t="str">
        <f>IF(AA2="Negative Conversion", "NA",Z2-Y2)</f>
        <v>NA</v>
      </c>
      <c r="AO2" t="str">
        <f>IF(AL2="NA", "NA", AL2-Z2)</f>
        <v>NA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56">
        <v>28.459499999999998</v>
      </c>
      <c r="M3" s="56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K3" t="s">
        <v>336</v>
      </c>
      <c r="AL3" s="30" t="str">
        <f t="shared" ref="AL3:AL66" si="0">IF(AK3="Negative Conversion","NA",(IF(AK3="Pending Conversion","NA",(IF(AK3="Positive Conversion", AJ3)))))</f>
        <v>NA</v>
      </c>
      <c r="AM3">
        <f>Y3-G3</f>
        <v>7</v>
      </c>
      <c r="AN3" t="str">
        <f t="shared" ref="AN3:AN66" si="1">IF(AA3="Negative Conversion", "NA",Z3-Y3)</f>
        <v>NA</v>
      </c>
      <c r="AO3" t="str">
        <f t="shared" ref="AO3:AO66" si="2">IF(AL3="NA", "NA", AL3-Z3)</f>
        <v>NA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56">
        <v>28.459499999999998</v>
      </c>
      <c r="M4" s="56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56">
        <v>28.459499999999998</v>
      </c>
      <c r="M5" s="56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56">
        <v>28.459499999999998</v>
      </c>
      <c r="M6" s="56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56">
        <v>28.459499999999998</v>
      </c>
      <c r="M7" s="56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K7" t="s">
        <v>336</v>
      </c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56">
        <v>28.459499999999998</v>
      </c>
      <c r="M8" s="56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56">
        <v>28.459499999999998</v>
      </c>
      <c r="M9" s="56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K9" t="s">
        <v>336</v>
      </c>
      <c r="AL9" s="30" t="str">
        <f t="shared" si="0"/>
        <v>NA</v>
      </c>
      <c r="AM9">
        <f>Y9-G9</f>
        <v>11</v>
      </c>
      <c r="AN9" t="str">
        <f t="shared" si="1"/>
        <v>NA</v>
      </c>
      <c r="AO9" t="str">
        <f t="shared" si="2"/>
        <v>NA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56">
        <v>28.459499999999998</v>
      </c>
      <c r="M10" s="56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56">
        <v>28.459499999999998</v>
      </c>
      <c r="M11" s="56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57">
        <v>12.9716</v>
      </c>
      <c r="M12" s="57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57">
        <v>12.9716</v>
      </c>
      <c r="M13" s="57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57">
        <v>12.9716</v>
      </c>
      <c r="M14" s="57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57">
        <v>17.385000000000002</v>
      </c>
      <c r="M15" s="57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56">
        <v>28.459499999999998</v>
      </c>
      <c r="M16" s="56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56">
        <v>28.459499999999998</v>
      </c>
      <c r="M17" s="56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57">
        <v>12.9716</v>
      </c>
      <c r="M18" s="57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56">
        <v>28.459499999999998</v>
      </c>
      <c r="M19" s="56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K19" t="s">
        <v>336</v>
      </c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56">
        <v>28.459499999999998</v>
      </c>
      <c r="M20" s="56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57">
        <v>12.9716</v>
      </c>
      <c r="M21" s="57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K21" t="s">
        <v>336</v>
      </c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56">
        <v>28.459499999999998</v>
      </c>
      <c r="M22" s="56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56">
        <v>28.459499999999998</v>
      </c>
      <c r="M23" s="56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56">
        <v>28.459499999999998</v>
      </c>
      <c r="M24" s="56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56">
        <v>28.459499999999998</v>
      </c>
      <c r="M25" s="56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K25" t="s">
        <v>336</v>
      </c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423</v>
      </c>
      <c r="J26" s="1" t="s">
        <v>1</v>
      </c>
      <c r="K26" s="1" t="s">
        <v>2</v>
      </c>
      <c r="L26" s="56">
        <v>28.459499999999998</v>
      </c>
      <c r="M26" s="56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56">
        <v>28.459499999999998</v>
      </c>
      <c r="M27" s="56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K27" t="s">
        <v>336</v>
      </c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56">
        <v>28.459499999999998</v>
      </c>
      <c r="M28" s="56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K28" t="s">
        <v>336</v>
      </c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57">
        <v>12.9716</v>
      </c>
      <c r="M29" s="57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56">
        <v>28.459499999999998</v>
      </c>
      <c r="M30" s="56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K30" t="s">
        <v>336</v>
      </c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57">
        <v>12.9716</v>
      </c>
      <c r="M31" s="57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K31" t="s">
        <v>336</v>
      </c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57">
        <v>12.9716</v>
      </c>
      <c r="M32" s="57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57">
        <v>12.9716</v>
      </c>
      <c r="M33" s="57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K33" t="s">
        <v>336</v>
      </c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57">
        <v>17.385000000000002</v>
      </c>
      <c r="M34" s="57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56">
        <v>28.459499999999998</v>
      </c>
      <c r="M35" s="56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K35" t="s">
        <v>336</v>
      </c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57">
        <v>12.9716</v>
      </c>
      <c r="M36" s="57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56">
        <v>28.459499999999998</v>
      </c>
      <c r="M37" s="56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56">
        <v>28.459499999999998</v>
      </c>
      <c r="M38" s="56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56">
        <v>28.459499999999998</v>
      </c>
      <c r="M39" s="56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K39" t="s">
        <v>336</v>
      </c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57">
        <v>12.9716</v>
      </c>
      <c r="M40" s="57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K40" s="54" t="s">
        <v>336</v>
      </c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57">
        <v>12.9716</v>
      </c>
      <c r="M41" s="57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56">
        <v>28.459499999999998</v>
      </c>
      <c r="M42" s="56">
        <v>77.026600000000002</v>
      </c>
      <c r="N42" s="1" t="s">
        <v>254</v>
      </c>
      <c r="O42" s="1" t="s">
        <v>343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57">
        <v>12.9716</v>
      </c>
      <c r="M43" s="57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K43" t="s">
        <v>336</v>
      </c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56">
        <v>28.459499999999998</v>
      </c>
      <c r="M44" s="56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K44" s="54" t="s">
        <v>336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56">
        <v>28.459499999999998</v>
      </c>
      <c r="M45" s="56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56">
        <v>28.459499999999998</v>
      </c>
      <c r="M46" s="56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56">
        <v>28.459499999999998</v>
      </c>
      <c r="M47" s="56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K47" t="s">
        <v>336</v>
      </c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57">
        <v>17.385000000000002</v>
      </c>
      <c r="M48" s="57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K48" s="54" t="s">
        <v>336</v>
      </c>
      <c r="AL48" s="30" t="str">
        <f t="shared" si="0"/>
        <v>NA</v>
      </c>
      <c r="AM48">
        <f>Y48-G48</f>
        <v>14</v>
      </c>
      <c r="AN48" t="str">
        <f t="shared" si="1"/>
        <v>NA</v>
      </c>
      <c r="AO48" t="str">
        <f t="shared" si="2"/>
        <v>NA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56">
        <v>28.459499999999998</v>
      </c>
      <c r="M49" s="56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57">
        <v>28.535499999999999</v>
      </c>
      <c r="M50" s="57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56">
        <v>28.459499999999998</v>
      </c>
      <c r="M51" s="56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57">
        <v>18.520399999999999</v>
      </c>
      <c r="M52" s="57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K52" s="54" t="s">
        <v>336</v>
      </c>
      <c r="AL52" s="30" t="str">
        <f t="shared" si="0"/>
        <v>NA</v>
      </c>
      <c r="AM52">
        <f>Y52-G52</f>
        <v>3</v>
      </c>
      <c r="AN52" t="str">
        <f t="shared" si="1"/>
        <v>NA</v>
      </c>
      <c r="AO52" t="str">
        <f t="shared" si="2"/>
        <v>NA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56">
        <v>28.459499999999998</v>
      </c>
      <c r="M53" s="56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56">
        <v>28.459499999999998</v>
      </c>
      <c r="M54" s="56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56">
        <v>28.459499999999998</v>
      </c>
      <c r="M55" s="56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56">
        <v>28.459499999999998</v>
      </c>
      <c r="M56" s="56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56">
        <v>28.459499999999998</v>
      </c>
      <c r="M57" s="56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57">
        <v>18.520399999999999</v>
      </c>
      <c r="M58" s="57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56">
        <v>28.459499999999998</v>
      </c>
      <c r="M59" s="56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56">
        <v>28.459499999999998</v>
      </c>
      <c r="M60" s="56">
        <v>77.026600000000002</v>
      </c>
      <c r="N60" s="2" t="s">
        <v>348</v>
      </c>
      <c r="O60" s="1" t="s">
        <v>343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6" t="s">
        <v>3</v>
      </c>
      <c r="Y60" s="13">
        <v>44288</v>
      </c>
      <c r="Z60" s="13">
        <v>44305</v>
      </c>
      <c r="AA60" s="34" t="s">
        <v>4</v>
      </c>
      <c r="AB60" s="13">
        <v>44305</v>
      </c>
      <c r="AC60" s="35">
        <v>44257</v>
      </c>
      <c r="AD60" s="36" t="s">
        <v>351</v>
      </c>
      <c r="AE60" s="31"/>
      <c r="AG60" s="37">
        <v>44317</v>
      </c>
      <c r="AH60" s="38"/>
      <c r="AI60" s="39"/>
      <c r="AJ60" s="2" t="s">
        <v>352</v>
      </c>
      <c r="AK60" t="s">
        <v>338</v>
      </c>
      <c r="AL60" s="30">
        <v>44322</v>
      </c>
      <c r="AM60">
        <f t="shared" ref="AM60:AM81" si="3">Y60-G60</f>
        <v>8</v>
      </c>
      <c r="AN60">
        <f t="shared" si="1"/>
        <v>17</v>
      </c>
      <c r="AO60">
        <f t="shared" si="2"/>
        <v>17</v>
      </c>
    </row>
    <row r="61" spans="1:4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56">
        <v>28.459499999999998</v>
      </c>
      <c r="M61" s="56">
        <v>77.026600000000002</v>
      </c>
      <c r="N61" s="2" t="s">
        <v>353</v>
      </c>
      <c r="O61" s="54" t="s">
        <v>343</v>
      </c>
      <c r="P61" s="32" t="s">
        <v>354</v>
      </c>
      <c r="Q61" s="2">
        <v>8750472230</v>
      </c>
      <c r="R61" s="33" t="s">
        <v>355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6" t="s">
        <v>3</v>
      </c>
      <c r="Y61" s="13">
        <v>44288</v>
      </c>
      <c r="Z61" s="2"/>
      <c r="AA61" s="40" t="s">
        <v>336</v>
      </c>
      <c r="AB61" s="31"/>
      <c r="AC61" s="31"/>
      <c r="AD61" s="31"/>
      <c r="AE61" s="31"/>
      <c r="AG61" s="41"/>
      <c r="AH61" s="38" t="s">
        <v>357</v>
      </c>
      <c r="AI61" s="42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56">
        <v>28.459499999999998</v>
      </c>
      <c r="M62" s="56">
        <v>77.026600000000002</v>
      </c>
      <c r="N62" s="2" t="s">
        <v>358</v>
      </c>
      <c r="O62" s="54" t="s">
        <v>343</v>
      </c>
      <c r="P62" s="32" t="s">
        <v>359</v>
      </c>
      <c r="Q62" s="2">
        <v>9797976777</v>
      </c>
      <c r="R62" s="33" t="s">
        <v>360</v>
      </c>
      <c r="S62" s="2">
        <v>2.5</v>
      </c>
      <c r="T62" s="2">
        <v>60</v>
      </c>
      <c r="U62" s="2">
        <v>300000</v>
      </c>
      <c r="V62" s="31"/>
      <c r="W62" s="31">
        <v>0</v>
      </c>
      <c r="X62" s="6" t="s">
        <v>3</v>
      </c>
      <c r="Y62" s="13">
        <v>44291</v>
      </c>
      <c r="Z62" s="13">
        <v>44295</v>
      </c>
      <c r="AA62" s="40" t="s">
        <v>336</v>
      </c>
      <c r="AB62" s="31"/>
      <c r="AC62" s="35">
        <v>44292</v>
      </c>
      <c r="AD62" s="31"/>
      <c r="AE62" s="31"/>
      <c r="AG62" s="37">
        <v>44353</v>
      </c>
      <c r="AH62" s="38" t="s">
        <v>361</v>
      </c>
      <c r="AI62" s="42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56">
        <v>28.459499999999998</v>
      </c>
      <c r="M63" s="56">
        <v>77.026600000000002</v>
      </c>
      <c r="N63" s="2" t="s">
        <v>362</v>
      </c>
      <c r="O63" s="54" t="s">
        <v>343</v>
      </c>
      <c r="P63" s="32" t="s">
        <v>363</v>
      </c>
      <c r="Q63" s="2">
        <v>7042785633</v>
      </c>
      <c r="R63" s="33" t="s">
        <v>364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6" t="s">
        <v>3</v>
      </c>
      <c r="Y63" s="13">
        <v>44291</v>
      </c>
      <c r="Z63" s="13">
        <v>44302</v>
      </c>
      <c r="AA63" s="34" t="s">
        <v>4</v>
      </c>
      <c r="AB63" s="35">
        <v>44306</v>
      </c>
      <c r="AC63" s="35">
        <v>44351</v>
      </c>
      <c r="AD63" s="31"/>
      <c r="AE63" s="31"/>
      <c r="AG63" s="37">
        <v>44354</v>
      </c>
      <c r="AH63" s="43"/>
      <c r="AI63" s="39"/>
      <c r="AJ63" s="2" t="s">
        <v>365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57">
        <v>12.9716</v>
      </c>
      <c r="M64" s="57">
        <v>77.5946</v>
      </c>
      <c r="N64" s="2" t="s">
        <v>366</v>
      </c>
      <c r="O64" s="54" t="s">
        <v>343</v>
      </c>
      <c r="P64" s="32" t="s">
        <v>255</v>
      </c>
      <c r="Q64" s="2">
        <v>7033034744</v>
      </c>
      <c r="R64" s="33" t="s">
        <v>367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6" t="s">
        <v>3</v>
      </c>
      <c r="Y64" s="13">
        <v>44291</v>
      </c>
      <c r="Z64" s="13">
        <v>44291</v>
      </c>
      <c r="AA64" s="34" t="s">
        <v>4</v>
      </c>
      <c r="AB64" s="35">
        <v>44301</v>
      </c>
      <c r="AC64" s="31"/>
      <c r="AD64" s="31"/>
      <c r="AE64" s="31"/>
      <c r="AG64" s="37">
        <v>44359</v>
      </c>
      <c r="AH64" s="44" t="s">
        <v>368</v>
      </c>
      <c r="AI64" s="42"/>
      <c r="AJ64" s="2" t="s">
        <v>369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56">
        <v>28.459499999999998</v>
      </c>
      <c r="M65" s="56">
        <v>77.026600000000002</v>
      </c>
      <c r="N65" s="2" t="s">
        <v>370</v>
      </c>
      <c r="O65" s="54" t="s">
        <v>343</v>
      </c>
      <c r="P65" s="32" t="s">
        <v>363</v>
      </c>
      <c r="Q65" s="2">
        <v>9541810006</v>
      </c>
      <c r="R65" s="33" t="s">
        <v>371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6" t="s">
        <v>3</v>
      </c>
      <c r="Y65" s="13">
        <v>44292</v>
      </c>
      <c r="Z65" s="13">
        <v>44292</v>
      </c>
      <c r="AA65" s="40" t="s">
        <v>372</v>
      </c>
      <c r="AB65" s="31"/>
      <c r="AC65" s="31"/>
      <c r="AD65" s="31"/>
      <c r="AE65" s="31"/>
      <c r="AG65" s="41"/>
      <c r="AH65" s="44" t="s">
        <v>373</v>
      </c>
      <c r="AI65" s="42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56">
        <v>28.459499999999998</v>
      </c>
      <c r="M66" s="56">
        <v>77.026600000000002</v>
      </c>
      <c r="N66" s="2" t="s">
        <v>374</v>
      </c>
      <c r="O66" s="54" t="s">
        <v>343</v>
      </c>
      <c r="P66" s="32" t="s">
        <v>255</v>
      </c>
      <c r="Q66" s="2">
        <v>9810634483</v>
      </c>
      <c r="R66" s="33" t="s">
        <v>375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6" t="s">
        <v>3</v>
      </c>
      <c r="Y66" s="13">
        <v>44293</v>
      </c>
      <c r="Z66" s="13">
        <v>44315</v>
      </c>
      <c r="AA66" s="34" t="s">
        <v>4</v>
      </c>
      <c r="AB66" s="35">
        <v>44315</v>
      </c>
      <c r="AC66" s="35">
        <v>44309</v>
      </c>
      <c r="AD66" s="31"/>
      <c r="AE66" s="35">
        <v>44312</v>
      </c>
      <c r="AG66" s="37">
        <v>44399</v>
      </c>
      <c r="AH66" s="45" t="s">
        <v>376</v>
      </c>
      <c r="AI66" s="46"/>
      <c r="AJ66" s="2" t="s">
        <v>377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56">
        <v>28.459499999999998</v>
      </c>
      <c r="M67" s="56">
        <v>77.026600000000002</v>
      </c>
      <c r="N67" s="2" t="s">
        <v>378</v>
      </c>
      <c r="O67" s="54" t="s">
        <v>343</v>
      </c>
      <c r="P67" s="32" t="s">
        <v>172</v>
      </c>
      <c r="Q67" s="2">
        <v>9873297338</v>
      </c>
      <c r="R67" s="33" t="s">
        <v>379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6" t="s">
        <v>3</v>
      </c>
      <c r="Y67" s="13">
        <v>44293</v>
      </c>
      <c r="Z67" s="13">
        <v>44305</v>
      </c>
      <c r="AA67" s="34" t="s">
        <v>4</v>
      </c>
      <c r="AB67" s="35">
        <v>44305</v>
      </c>
      <c r="AC67" s="35">
        <v>44281</v>
      </c>
      <c r="AD67" s="31"/>
      <c r="AE67" s="35">
        <v>44281</v>
      </c>
      <c r="AG67" s="37">
        <v>44372</v>
      </c>
      <c r="AH67" s="47" t="s">
        <v>380</v>
      </c>
      <c r="AI67" s="46"/>
      <c r="AJ67" s="2" t="s">
        <v>381</v>
      </c>
      <c r="AK67" t="s">
        <v>336</v>
      </c>
      <c r="AL67" s="30" t="str">
        <f t="shared" ref="AL67:AL81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81" si="5">IF(AA67="Negative Conversion", "NA",Z67-Y67)</f>
        <v>12</v>
      </c>
      <c r="AO67" t="str">
        <f t="shared" ref="AO67:AO81" si="6">IF(AL67="NA", "NA", AL67-Z67)</f>
        <v>NA</v>
      </c>
    </row>
    <row r="68" spans="1:4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56">
        <v>28.459499999999998</v>
      </c>
      <c r="M68" s="56">
        <v>77.026600000000002</v>
      </c>
      <c r="N68" s="2" t="s">
        <v>382</v>
      </c>
      <c r="O68" s="54" t="s">
        <v>343</v>
      </c>
      <c r="P68" s="32" t="s">
        <v>172</v>
      </c>
      <c r="Q68" s="2">
        <v>9812013434</v>
      </c>
      <c r="R68" s="33" t="s">
        <v>383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6" t="s">
        <v>3</v>
      </c>
      <c r="Y68" s="13">
        <v>44294</v>
      </c>
      <c r="Z68" s="2"/>
      <c r="AA68" s="40" t="s">
        <v>384</v>
      </c>
      <c r="AB68" s="31"/>
      <c r="AC68" s="35">
        <v>44369</v>
      </c>
      <c r="AD68" s="31"/>
      <c r="AE68" s="31"/>
      <c r="AG68" s="41"/>
      <c r="AH68" s="47" t="s">
        <v>385</v>
      </c>
      <c r="AI68" s="42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56">
        <v>28.459499999999998</v>
      </c>
      <c r="M69" s="56">
        <v>77.026600000000002</v>
      </c>
      <c r="N69" s="2" t="s">
        <v>386</v>
      </c>
      <c r="O69" s="54" t="s">
        <v>343</v>
      </c>
      <c r="P69" s="32" t="s">
        <v>387</v>
      </c>
      <c r="Q69" s="2">
        <v>7042744989</v>
      </c>
      <c r="R69" s="33" t="s">
        <v>388</v>
      </c>
      <c r="S69" s="2">
        <v>11</v>
      </c>
      <c r="T69" s="2">
        <v>0</v>
      </c>
      <c r="U69" s="2">
        <v>850000</v>
      </c>
      <c r="V69" s="31"/>
      <c r="W69" s="31">
        <v>0</v>
      </c>
      <c r="X69" s="6" t="s">
        <v>3</v>
      </c>
      <c r="Y69" s="13">
        <v>44298</v>
      </c>
      <c r="Z69" s="2"/>
      <c r="AA69" s="40" t="s">
        <v>336</v>
      </c>
      <c r="AB69" s="31"/>
      <c r="AC69" s="31"/>
      <c r="AD69" s="31"/>
      <c r="AE69" s="31"/>
      <c r="AG69" s="41"/>
      <c r="AH69" s="38" t="s">
        <v>389</v>
      </c>
      <c r="AI69" s="42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390</v>
      </c>
      <c r="F70" s="31" t="s">
        <v>0</v>
      </c>
      <c r="G70" s="13">
        <v>44291</v>
      </c>
      <c r="H70"/>
      <c r="I70"/>
      <c r="J70" s="1" t="s">
        <v>1</v>
      </c>
      <c r="K70" s="1" t="s">
        <v>391</v>
      </c>
      <c r="L70" s="56">
        <v>28.7041</v>
      </c>
      <c r="M70" s="56">
        <v>77.102500000000006</v>
      </c>
      <c r="N70" s="2" t="s">
        <v>392</v>
      </c>
      <c r="O70" s="54" t="s">
        <v>343</v>
      </c>
      <c r="P70" s="2" t="s">
        <v>393</v>
      </c>
      <c r="Q70" s="32">
        <v>9311347787</v>
      </c>
      <c r="R70" s="33" t="s">
        <v>394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6" t="s">
        <v>3</v>
      </c>
      <c r="Y70" s="13">
        <v>44298</v>
      </c>
      <c r="Z70" s="13">
        <v>44320</v>
      </c>
      <c r="AA70" s="34" t="s">
        <v>4</v>
      </c>
      <c r="AB70" s="35">
        <v>44320</v>
      </c>
      <c r="AC70" s="35">
        <v>44297</v>
      </c>
      <c r="AD70" s="31" t="s">
        <v>22</v>
      </c>
      <c r="AE70" s="31" t="s">
        <v>22</v>
      </c>
      <c r="AG70" s="37">
        <v>44323</v>
      </c>
      <c r="AH70" s="48"/>
      <c r="AI70" s="39"/>
      <c r="AJ70" s="2" t="s">
        <v>395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>
      <c r="A71" s="31">
        <v>45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</v>
      </c>
      <c r="L71" s="56">
        <v>28.459499999999998</v>
      </c>
      <c r="M71" s="56">
        <v>77.026600000000002</v>
      </c>
      <c r="N71" s="2" t="s">
        <v>396</v>
      </c>
      <c r="O71" s="54" t="s">
        <v>343</v>
      </c>
      <c r="P71" s="2" t="s">
        <v>255</v>
      </c>
      <c r="Q71" s="32">
        <v>9717795351</v>
      </c>
      <c r="R71" s="33" t="s">
        <v>397</v>
      </c>
      <c r="S71" s="2">
        <v>13</v>
      </c>
      <c r="T71" s="2">
        <v>90</v>
      </c>
      <c r="U71" s="2">
        <v>1000000</v>
      </c>
      <c r="V71" s="31">
        <v>1400000</v>
      </c>
      <c r="W71" s="31">
        <v>98000</v>
      </c>
      <c r="X71" s="6" t="s">
        <v>3</v>
      </c>
      <c r="Y71" s="13">
        <v>44305</v>
      </c>
      <c r="Z71" s="13">
        <v>44312</v>
      </c>
      <c r="AA71" s="34" t="s">
        <v>4</v>
      </c>
      <c r="AB71" s="35">
        <v>44313</v>
      </c>
      <c r="AC71" s="35">
        <v>44312</v>
      </c>
      <c r="AD71" s="49" t="s">
        <v>398</v>
      </c>
      <c r="AE71" s="35">
        <v>44315</v>
      </c>
      <c r="AG71" s="37">
        <v>44403</v>
      </c>
      <c r="AH71" s="47" t="s">
        <v>399</v>
      </c>
      <c r="AI71" s="46"/>
      <c r="AJ71" s="2" t="s">
        <v>400</v>
      </c>
      <c r="AK71" t="s">
        <v>454</v>
      </c>
      <c r="AL71" s="30" t="str">
        <f t="shared" si="4"/>
        <v>NA</v>
      </c>
      <c r="AM71">
        <f t="shared" si="3"/>
        <v>13</v>
      </c>
      <c r="AN71">
        <f t="shared" si="5"/>
        <v>7</v>
      </c>
      <c r="AO71" t="str">
        <f t="shared" si="6"/>
        <v>NA</v>
      </c>
    </row>
    <row r="72" spans="1:41">
      <c r="A72" s="31">
        <v>51</v>
      </c>
      <c r="B72" s="2" t="s">
        <v>246</v>
      </c>
      <c r="C72" s="2" t="s">
        <v>18</v>
      </c>
      <c r="D72" s="2" t="s">
        <v>73</v>
      </c>
      <c r="E72" s="2" t="s">
        <v>302</v>
      </c>
      <c r="F72" s="31" t="s">
        <v>0</v>
      </c>
      <c r="G72" s="13">
        <v>44292</v>
      </c>
      <c r="H72"/>
      <c r="I72"/>
      <c r="J72" s="1" t="s">
        <v>82</v>
      </c>
      <c r="K72" s="1" t="s">
        <v>23</v>
      </c>
      <c r="L72" s="57">
        <v>12.9716</v>
      </c>
      <c r="M72" s="57">
        <v>77.5946</v>
      </c>
      <c r="N72" s="2" t="s">
        <v>401</v>
      </c>
      <c r="O72" s="54" t="s">
        <v>343</v>
      </c>
      <c r="P72" s="2" t="s">
        <v>402</v>
      </c>
      <c r="Q72" s="32">
        <v>9337185177</v>
      </c>
      <c r="R72" s="33" t="s">
        <v>403</v>
      </c>
      <c r="S72" s="2">
        <v>9</v>
      </c>
      <c r="T72" s="2">
        <v>0</v>
      </c>
      <c r="U72" s="2">
        <v>1400000</v>
      </c>
      <c r="V72" s="31"/>
      <c r="W72" s="31">
        <v>0</v>
      </c>
      <c r="X72" s="6" t="s">
        <v>3</v>
      </c>
      <c r="Y72" s="13">
        <v>44305</v>
      </c>
      <c r="Z72" s="2"/>
      <c r="AA72" s="40" t="s">
        <v>336</v>
      </c>
      <c r="AB72" s="31"/>
      <c r="AC72" s="31"/>
      <c r="AD72" s="31"/>
      <c r="AE72" s="31"/>
      <c r="AG72" s="41"/>
      <c r="AH72" s="50" t="s">
        <v>404</v>
      </c>
      <c r="AI72" s="42"/>
      <c r="AJ72" s="2"/>
      <c r="AK72" t="s">
        <v>336</v>
      </c>
      <c r="AL72" s="30" t="str">
        <f t="shared" si="4"/>
        <v>NA</v>
      </c>
      <c r="AM72">
        <f t="shared" si="3"/>
        <v>13</v>
      </c>
      <c r="AN72" t="str">
        <f t="shared" si="5"/>
        <v>NA</v>
      </c>
      <c r="AO72" t="str">
        <f t="shared" si="6"/>
        <v>NA</v>
      </c>
    </row>
    <row r="73" spans="1:41">
      <c r="A73" s="31">
        <v>68</v>
      </c>
      <c r="B73" s="2" t="s">
        <v>323</v>
      </c>
      <c r="C73" s="2" t="s">
        <v>18</v>
      </c>
      <c r="D73" s="2" t="s">
        <v>73</v>
      </c>
      <c r="E73" s="2" t="s">
        <v>405</v>
      </c>
      <c r="F73" s="31" t="s">
        <v>0</v>
      </c>
      <c r="G73" s="13">
        <v>44286</v>
      </c>
      <c r="H73"/>
      <c r="I73"/>
      <c r="J73" s="1" t="s">
        <v>1</v>
      </c>
      <c r="K73" s="1" t="s">
        <v>406</v>
      </c>
      <c r="L73" s="56">
        <v>28.7041</v>
      </c>
      <c r="M73" s="56">
        <v>77.102500000000006</v>
      </c>
      <c r="N73" s="2" t="s">
        <v>407</v>
      </c>
      <c r="O73" s="54" t="s">
        <v>343</v>
      </c>
      <c r="P73" s="2" t="s">
        <v>408</v>
      </c>
      <c r="Q73" s="32">
        <v>8285479664</v>
      </c>
      <c r="R73" s="33" t="s">
        <v>409</v>
      </c>
      <c r="S73" s="2">
        <v>5.5</v>
      </c>
      <c r="T73" s="2">
        <v>60</v>
      </c>
      <c r="U73" s="2">
        <v>1200000</v>
      </c>
      <c r="V73" s="31">
        <v>2200000</v>
      </c>
      <c r="W73" s="31">
        <v>154000</v>
      </c>
      <c r="X73" s="6" t="s">
        <v>3</v>
      </c>
      <c r="Y73" s="13">
        <v>44309</v>
      </c>
      <c r="Z73" s="13">
        <v>44316</v>
      </c>
      <c r="AA73" s="34" t="s">
        <v>4</v>
      </c>
      <c r="AB73" s="35">
        <v>44318</v>
      </c>
      <c r="AC73" s="35">
        <v>44312</v>
      </c>
      <c r="AD73" s="31"/>
      <c r="AE73" s="35">
        <v>44312</v>
      </c>
      <c r="AG73" s="37">
        <v>44372</v>
      </c>
      <c r="AH73" s="47" t="s">
        <v>410</v>
      </c>
      <c r="AI73" s="39"/>
      <c r="AJ73" s="2" t="s">
        <v>411</v>
      </c>
      <c r="AK73" t="s">
        <v>338</v>
      </c>
      <c r="AL73" s="30">
        <v>44378</v>
      </c>
      <c r="AM73">
        <f t="shared" si="3"/>
        <v>23</v>
      </c>
      <c r="AN73">
        <f t="shared" si="5"/>
        <v>7</v>
      </c>
      <c r="AO73">
        <f t="shared" si="6"/>
        <v>62</v>
      </c>
    </row>
    <row r="74" spans="1:41">
      <c r="A74" s="31">
        <v>108</v>
      </c>
      <c r="B74" s="2" t="s">
        <v>323</v>
      </c>
      <c r="C74" s="2" t="s">
        <v>18</v>
      </c>
      <c r="D74" s="2" t="s">
        <v>73</v>
      </c>
      <c r="E74" s="2" t="s">
        <v>302</v>
      </c>
      <c r="F74" s="31" t="s">
        <v>0</v>
      </c>
      <c r="G74" s="13">
        <v>44333</v>
      </c>
      <c r="H74"/>
      <c r="I74"/>
      <c r="J74" s="1" t="s">
        <v>412</v>
      </c>
      <c r="K74" s="1" t="s">
        <v>14</v>
      </c>
      <c r="L74" s="57">
        <v>17.385000000000002</v>
      </c>
      <c r="M74" s="57">
        <v>78.486699999999999</v>
      </c>
      <c r="N74" s="2" t="s">
        <v>413</v>
      </c>
      <c r="O74" s="54" t="s">
        <v>343</v>
      </c>
      <c r="P74" s="2" t="s">
        <v>414</v>
      </c>
      <c r="Q74" s="32">
        <v>9940247057</v>
      </c>
      <c r="R74" s="33" t="s">
        <v>415</v>
      </c>
      <c r="S74" s="2">
        <v>15</v>
      </c>
      <c r="T74" s="2">
        <v>90</v>
      </c>
      <c r="U74" s="2">
        <v>1300000</v>
      </c>
      <c r="V74" s="31">
        <v>1800000</v>
      </c>
      <c r="W74" s="31">
        <v>126000</v>
      </c>
      <c r="X74" s="6" t="s">
        <v>3</v>
      </c>
      <c r="Y74" s="13">
        <v>44333</v>
      </c>
      <c r="Z74" s="13">
        <v>44361</v>
      </c>
      <c r="AA74" s="34" t="s">
        <v>4</v>
      </c>
      <c r="AB74" s="35">
        <v>44363</v>
      </c>
      <c r="AC74" s="35">
        <v>44363</v>
      </c>
      <c r="AD74" s="31"/>
      <c r="AE74" s="31"/>
      <c r="AG74" s="41"/>
      <c r="AH74" s="38" t="s">
        <v>416</v>
      </c>
      <c r="AI74" s="46"/>
      <c r="AJ74" s="2" t="s">
        <v>417</v>
      </c>
      <c r="AK74" t="s">
        <v>454</v>
      </c>
      <c r="AL74" s="30" t="str">
        <f t="shared" si="4"/>
        <v>NA</v>
      </c>
      <c r="AM74">
        <f t="shared" si="3"/>
        <v>0</v>
      </c>
      <c r="AN74">
        <f t="shared" si="5"/>
        <v>28</v>
      </c>
      <c r="AO74" t="str">
        <f t="shared" si="6"/>
        <v>NA</v>
      </c>
    </row>
    <row r="75" spans="1:41">
      <c r="A75" s="31">
        <v>114</v>
      </c>
      <c r="B75" s="2" t="s">
        <v>246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44299</v>
      </c>
      <c r="H75"/>
      <c r="I75"/>
      <c r="J75" s="1" t="s">
        <v>412</v>
      </c>
      <c r="K75" s="1" t="s">
        <v>2</v>
      </c>
      <c r="L75" s="56">
        <v>28.459499999999998</v>
      </c>
      <c r="M75" s="56">
        <v>77.026600000000002</v>
      </c>
      <c r="N75" s="2" t="s">
        <v>418</v>
      </c>
      <c r="O75" s="54" t="s">
        <v>343</v>
      </c>
      <c r="P75" s="2" t="s">
        <v>172</v>
      </c>
      <c r="Q75" s="32" t="s">
        <v>419</v>
      </c>
      <c r="R75" s="33" t="s">
        <v>420</v>
      </c>
      <c r="S75" s="2">
        <v>10</v>
      </c>
      <c r="T75" s="2">
        <v>67</v>
      </c>
      <c r="U75" s="2">
        <v>570000</v>
      </c>
      <c r="V75" s="31">
        <v>950000</v>
      </c>
      <c r="W75" s="31">
        <v>66500</v>
      </c>
      <c r="X75" s="6" t="s">
        <v>3</v>
      </c>
      <c r="Y75" s="13">
        <v>44335</v>
      </c>
      <c r="Z75" s="13">
        <v>44337</v>
      </c>
      <c r="AA75" s="34" t="s">
        <v>4</v>
      </c>
      <c r="AB75" s="35">
        <v>44337</v>
      </c>
      <c r="AC75" s="35">
        <v>44310</v>
      </c>
      <c r="AD75" s="31"/>
      <c r="AE75" s="35">
        <v>44313</v>
      </c>
      <c r="AG75" s="37">
        <v>44404</v>
      </c>
      <c r="AH75" s="38" t="s">
        <v>421</v>
      </c>
      <c r="AI75" s="46"/>
      <c r="AJ75" s="2" t="s">
        <v>422</v>
      </c>
      <c r="AK75" t="s">
        <v>454</v>
      </c>
      <c r="AL75" s="30" t="str">
        <f t="shared" si="4"/>
        <v>NA</v>
      </c>
      <c r="AM75">
        <f t="shared" si="3"/>
        <v>36</v>
      </c>
      <c r="AN75">
        <f t="shared" si="5"/>
        <v>2</v>
      </c>
      <c r="AO75" t="str">
        <f t="shared" si="6"/>
        <v>NA</v>
      </c>
    </row>
    <row r="76" spans="1:41">
      <c r="A76" s="31">
        <v>125</v>
      </c>
      <c r="B76" s="2" t="s">
        <v>323</v>
      </c>
      <c r="C76" s="2" t="s">
        <v>18</v>
      </c>
      <c r="D76" s="2" t="s">
        <v>73</v>
      </c>
      <c r="E76" s="2" t="s">
        <v>345</v>
      </c>
      <c r="F76" s="31" t="s">
        <v>0</v>
      </c>
      <c r="G76" s="13">
        <v>44301</v>
      </c>
      <c r="H76"/>
      <c r="I76"/>
      <c r="J76" s="1" t="s">
        <v>412</v>
      </c>
      <c r="K76" s="1" t="s">
        <v>2</v>
      </c>
      <c r="L76" s="56">
        <v>28.459499999999998</v>
      </c>
      <c r="M76" s="56">
        <v>77.026600000000002</v>
      </c>
      <c r="N76" s="2" t="s">
        <v>424</v>
      </c>
      <c r="O76" s="54" t="s">
        <v>343</v>
      </c>
      <c r="P76" s="2" t="s">
        <v>425</v>
      </c>
      <c r="Q76" s="32">
        <v>9811720590</v>
      </c>
      <c r="R76" s="33" t="s">
        <v>426</v>
      </c>
      <c r="S76" s="2">
        <v>8</v>
      </c>
      <c r="T76" s="2">
        <v>30</v>
      </c>
      <c r="U76" s="2">
        <v>1250000</v>
      </c>
      <c r="V76" s="2">
        <v>1600000</v>
      </c>
      <c r="W76" s="31">
        <v>112000</v>
      </c>
      <c r="X76" s="6" t="s">
        <v>3</v>
      </c>
      <c r="Y76" s="13">
        <v>44307</v>
      </c>
      <c r="Z76" s="13">
        <v>44336</v>
      </c>
      <c r="AA76" s="34" t="s">
        <v>4</v>
      </c>
      <c r="AB76" s="35">
        <v>44336</v>
      </c>
      <c r="AC76" s="35">
        <v>44337</v>
      </c>
      <c r="AD76" s="31"/>
      <c r="AE76" s="35">
        <v>44337</v>
      </c>
      <c r="AG76" s="37">
        <v>44366</v>
      </c>
      <c r="AH76" s="38" t="s">
        <v>427</v>
      </c>
      <c r="AI76" s="39"/>
      <c r="AJ76" s="2" t="s">
        <v>428</v>
      </c>
      <c r="AK76" t="s">
        <v>338</v>
      </c>
      <c r="AL76" s="30">
        <v>44368</v>
      </c>
      <c r="AM76">
        <f t="shared" si="3"/>
        <v>6</v>
      </c>
      <c r="AN76">
        <f t="shared" si="5"/>
        <v>29</v>
      </c>
      <c r="AO76">
        <f t="shared" si="6"/>
        <v>32</v>
      </c>
    </row>
    <row r="77" spans="1:41">
      <c r="A77" s="31">
        <v>142</v>
      </c>
      <c r="B77" s="2" t="s">
        <v>246</v>
      </c>
      <c r="C77" s="2" t="s">
        <v>18</v>
      </c>
      <c r="D77" s="2" t="s">
        <v>73</v>
      </c>
      <c r="E77" s="2" t="s">
        <v>302</v>
      </c>
      <c r="F77" s="31" t="s">
        <v>429</v>
      </c>
      <c r="G77" s="13">
        <v>44333</v>
      </c>
      <c r="H77"/>
      <c r="I77"/>
      <c r="J77" s="1" t="s">
        <v>430</v>
      </c>
      <c r="K77" s="1" t="s">
        <v>14</v>
      </c>
      <c r="L77" s="57">
        <v>17.385000000000002</v>
      </c>
      <c r="M77" s="57">
        <v>78.486699999999999</v>
      </c>
      <c r="N77" s="2" t="s">
        <v>431</v>
      </c>
      <c r="O77" s="54" t="s">
        <v>343</v>
      </c>
      <c r="P77" s="2" t="s">
        <v>306</v>
      </c>
      <c r="Q77" s="32">
        <v>7303943363</v>
      </c>
      <c r="R77" s="33" t="s">
        <v>432</v>
      </c>
      <c r="S77" s="2">
        <v>6</v>
      </c>
      <c r="T77" s="2">
        <v>90</v>
      </c>
      <c r="U77" s="2">
        <v>650000</v>
      </c>
      <c r="V77" s="2"/>
      <c r="W77" s="31">
        <v>0</v>
      </c>
      <c r="X77" s="6" t="s">
        <v>3</v>
      </c>
      <c r="Y77" s="13">
        <v>44347</v>
      </c>
      <c r="Z77" s="2"/>
      <c r="AA77" s="40" t="s">
        <v>433</v>
      </c>
      <c r="AB77" s="2"/>
      <c r="AC77" s="31"/>
      <c r="AD77" s="31"/>
      <c r="AE77" s="31"/>
      <c r="AG77" s="41"/>
      <c r="AH77" s="51" t="s">
        <v>434</v>
      </c>
      <c r="AI77" s="42"/>
      <c r="AJ77" s="2"/>
      <c r="AK77" t="s">
        <v>336</v>
      </c>
      <c r="AL77" s="30" t="str">
        <f t="shared" si="4"/>
        <v>NA</v>
      </c>
      <c r="AM77">
        <f t="shared" si="3"/>
        <v>14</v>
      </c>
      <c r="AN77" t="str">
        <f t="shared" si="5"/>
        <v>NA</v>
      </c>
      <c r="AO77" t="str">
        <f t="shared" si="6"/>
        <v>NA</v>
      </c>
    </row>
    <row r="78" spans="1:41">
      <c r="A78" s="31">
        <v>143</v>
      </c>
      <c r="B78" s="2" t="s">
        <v>246</v>
      </c>
      <c r="C78" s="2" t="s">
        <v>18</v>
      </c>
      <c r="D78" s="2" t="s">
        <v>73</v>
      </c>
      <c r="E78" s="2" t="s">
        <v>302</v>
      </c>
      <c r="F78" s="31" t="s">
        <v>429</v>
      </c>
      <c r="G78" s="13">
        <v>44328</v>
      </c>
      <c r="H78"/>
      <c r="I78"/>
      <c r="J78" s="1" t="s">
        <v>430</v>
      </c>
      <c r="K78" s="1" t="s">
        <v>435</v>
      </c>
      <c r="L78" s="57">
        <v>19.076000000000001</v>
      </c>
      <c r="M78" s="57" t="s">
        <v>455</v>
      </c>
      <c r="N78" s="2" t="s">
        <v>436</v>
      </c>
      <c r="O78" s="54" t="s">
        <v>343</v>
      </c>
      <c r="P78" s="2" t="s">
        <v>437</v>
      </c>
      <c r="Q78" s="32">
        <v>7387773523</v>
      </c>
      <c r="R78" s="33" t="s">
        <v>438</v>
      </c>
      <c r="S78" s="2">
        <v>10</v>
      </c>
      <c r="T78" s="2">
        <v>90</v>
      </c>
      <c r="U78" s="2">
        <v>984000</v>
      </c>
      <c r="V78" s="2">
        <v>1575000</v>
      </c>
      <c r="W78" s="31">
        <v>110250</v>
      </c>
      <c r="X78" s="6" t="s">
        <v>3</v>
      </c>
      <c r="Y78" s="13">
        <v>44347</v>
      </c>
      <c r="Z78" s="13">
        <v>44361</v>
      </c>
      <c r="AA78" s="34" t="s">
        <v>4</v>
      </c>
      <c r="AB78" s="13">
        <v>44361</v>
      </c>
      <c r="AC78" s="35">
        <v>44361</v>
      </c>
      <c r="AD78" s="31"/>
      <c r="AE78" s="35">
        <v>44361</v>
      </c>
      <c r="AG78" s="37">
        <v>44452</v>
      </c>
      <c r="AH78" s="38" t="s">
        <v>416</v>
      </c>
      <c r="AI78" s="46"/>
      <c r="AJ78" s="2" t="s">
        <v>439</v>
      </c>
      <c r="AK78" t="s">
        <v>454</v>
      </c>
      <c r="AL78" s="30" t="str">
        <f t="shared" si="4"/>
        <v>NA</v>
      </c>
      <c r="AM78">
        <f t="shared" si="3"/>
        <v>19</v>
      </c>
      <c r="AN78">
        <f t="shared" si="5"/>
        <v>14</v>
      </c>
      <c r="AO78" t="str">
        <f t="shared" si="6"/>
        <v>NA</v>
      </c>
    </row>
    <row r="79" spans="1:41">
      <c r="A79" s="31">
        <v>203</v>
      </c>
      <c r="B79" s="2" t="s">
        <v>246</v>
      </c>
      <c r="C79" s="2" t="s">
        <v>18</v>
      </c>
      <c r="D79" s="2" t="s">
        <v>73</v>
      </c>
      <c r="E79" s="2" t="s">
        <v>302</v>
      </c>
      <c r="F79" s="31" t="s">
        <v>429</v>
      </c>
      <c r="G79" s="13">
        <v>44353</v>
      </c>
      <c r="H79"/>
      <c r="I79"/>
      <c r="J79" s="1" t="s">
        <v>1</v>
      </c>
      <c r="K79" s="1" t="s">
        <v>2</v>
      </c>
      <c r="L79" s="56">
        <v>28.459499999999998</v>
      </c>
      <c r="M79" s="56">
        <v>77.026600000000002</v>
      </c>
      <c r="N79" s="2" t="s">
        <v>440</v>
      </c>
      <c r="O79" s="54" t="s">
        <v>343</v>
      </c>
      <c r="P79" s="2" t="s">
        <v>441</v>
      </c>
      <c r="Q79" s="32">
        <v>9779454188</v>
      </c>
      <c r="R79" s="33" t="s">
        <v>442</v>
      </c>
      <c r="S79" s="2">
        <v>8</v>
      </c>
      <c r="T79" s="2">
        <v>90</v>
      </c>
      <c r="U79" s="2">
        <v>650000</v>
      </c>
      <c r="V79" s="2">
        <v>1150000</v>
      </c>
      <c r="W79" s="31">
        <v>80500</v>
      </c>
      <c r="X79" s="6" t="s">
        <v>3</v>
      </c>
      <c r="Y79" s="13">
        <v>44368</v>
      </c>
      <c r="Z79" s="13">
        <v>44378</v>
      </c>
      <c r="AA79" s="52" t="s">
        <v>4</v>
      </c>
      <c r="AB79" s="2"/>
      <c r="AC79" s="31"/>
      <c r="AD79" s="31"/>
      <c r="AE79" s="31"/>
      <c r="AG79" s="41"/>
      <c r="AH79" s="48" t="s">
        <v>443</v>
      </c>
      <c r="AI79" s="46"/>
      <c r="AJ79" s="2" t="s">
        <v>444</v>
      </c>
      <c r="AK79" t="s">
        <v>454</v>
      </c>
      <c r="AL79" s="30" t="str">
        <f t="shared" si="4"/>
        <v>NA</v>
      </c>
      <c r="AM79">
        <f t="shared" si="3"/>
        <v>15</v>
      </c>
      <c r="AN79">
        <f t="shared" si="5"/>
        <v>10</v>
      </c>
      <c r="AO79" t="str">
        <f t="shared" si="6"/>
        <v>NA</v>
      </c>
    </row>
    <row r="80" spans="1:41">
      <c r="A80" s="31">
        <v>210</v>
      </c>
      <c r="B80" s="2" t="s">
        <v>323</v>
      </c>
      <c r="C80" s="2" t="s">
        <v>18</v>
      </c>
      <c r="D80" s="2" t="s">
        <v>73</v>
      </c>
      <c r="E80" s="2" t="s">
        <v>302</v>
      </c>
      <c r="F80" s="31" t="s">
        <v>0</v>
      </c>
      <c r="G80" s="13">
        <v>44354</v>
      </c>
      <c r="H80"/>
      <c r="I80"/>
      <c r="J80" s="1" t="s">
        <v>412</v>
      </c>
      <c r="K80" s="1" t="s">
        <v>2</v>
      </c>
      <c r="L80" s="56">
        <v>28.459499999999998</v>
      </c>
      <c r="M80" s="56">
        <v>77.026600000000002</v>
      </c>
      <c r="N80" s="2" t="s">
        <v>445</v>
      </c>
      <c r="O80" s="54" t="s">
        <v>343</v>
      </c>
      <c r="P80" s="2" t="s">
        <v>446</v>
      </c>
      <c r="Q80" s="32">
        <v>9810091814</v>
      </c>
      <c r="R80" s="33" t="s">
        <v>447</v>
      </c>
      <c r="S80" s="2">
        <v>10</v>
      </c>
      <c r="T80" s="2">
        <v>19</v>
      </c>
      <c r="U80" s="2">
        <v>843000</v>
      </c>
      <c r="V80" s="2">
        <v>1400000</v>
      </c>
      <c r="W80" s="31">
        <v>98000</v>
      </c>
      <c r="X80" s="6" t="s">
        <v>3</v>
      </c>
      <c r="Y80" s="13">
        <v>44369</v>
      </c>
      <c r="Z80" s="13">
        <v>44379</v>
      </c>
      <c r="AA80" s="34" t="s">
        <v>4</v>
      </c>
      <c r="AB80" s="13">
        <v>44379</v>
      </c>
      <c r="AC80" s="35">
        <v>44325</v>
      </c>
      <c r="AD80" s="49" t="s">
        <v>356</v>
      </c>
      <c r="AE80" s="35">
        <v>44326</v>
      </c>
      <c r="AG80" s="37">
        <v>44389</v>
      </c>
      <c r="AH80" s="48" t="s">
        <v>448</v>
      </c>
      <c r="AI80" s="46"/>
      <c r="AJ80" s="2" t="s">
        <v>449</v>
      </c>
      <c r="AK80" t="s">
        <v>454</v>
      </c>
      <c r="AL80" s="30" t="str">
        <f t="shared" si="4"/>
        <v>NA</v>
      </c>
      <c r="AM80">
        <f t="shared" si="3"/>
        <v>15</v>
      </c>
      <c r="AN80">
        <f t="shared" si="5"/>
        <v>10</v>
      </c>
      <c r="AO80" t="str">
        <f t="shared" si="6"/>
        <v>NA</v>
      </c>
    </row>
    <row r="81" spans="1:41">
      <c r="A81" s="31">
        <v>244</v>
      </c>
      <c r="B81" s="2" t="s">
        <v>323</v>
      </c>
      <c r="C81" s="2" t="s">
        <v>18</v>
      </c>
      <c r="D81" s="2" t="s">
        <v>73</v>
      </c>
      <c r="E81" s="2" t="s">
        <v>302</v>
      </c>
      <c r="F81" s="31" t="s">
        <v>0</v>
      </c>
      <c r="G81" s="13">
        <v>44355</v>
      </c>
      <c r="H81"/>
      <c r="I81"/>
      <c r="J81" s="1" t="s">
        <v>412</v>
      </c>
      <c r="K81" s="1" t="s">
        <v>292</v>
      </c>
      <c r="L81" s="57">
        <v>28.535499999999999</v>
      </c>
      <c r="M81" s="57">
        <v>77.391000000000005</v>
      </c>
      <c r="N81" s="2" t="s">
        <v>450</v>
      </c>
      <c r="O81" s="54" t="s">
        <v>343</v>
      </c>
      <c r="P81" s="2" t="s">
        <v>451</v>
      </c>
      <c r="Q81" s="32">
        <v>9088008952</v>
      </c>
      <c r="R81" s="33" t="s">
        <v>452</v>
      </c>
      <c r="S81" s="2">
        <v>10</v>
      </c>
      <c r="T81" s="2">
        <v>0</v>
      </c>
      <c r="U81" s="2">
        <v>722000</v>
      </c>
      <c r="V81" s="2">
        <v>950000</v>
      </c>
      <c r="W81" s="31">
        <v>66500</v>
      </c>
      <c r="X81" s="6" t="s">
        <v>3</v>
      </c>
      <c r="Y81" s="13">
        <v>44377</v>
      </c>
      <c r="Z81" s="13">
        <v>44383</v>
      </c>
      <c r="AA81" s="34" t="s">
        <v>4</v>
      </c>
      <c r="AB81" s="13">
        <v>44383</v>
      </c>
      <c r="AC81" s="35">
        <v>44329</v>
      </c>
      <c r="AE81" s="35">
        <v>44329</v>
      </c>
      <c r="AF81" s="31"/>
      <c r="AG81" s="37">
        <v>44329</v>
      </c>
      <c r="AH81" s="53"/>
      <c r="AI81" s="39"/>
      <c r="AJ81" s="2" t="s">
        <v>453</v>
      </c>
      <c r="AK81" t="s">
        <v>338</v>
      </c>
      <c r="AL81" s="30">
        <v>44389</v>
      </c>
      <c r="AM81">
        <f t="shared" si="3"/>
        <v>22</v>
      </c>
      <c r="AN81">
        <f t="shared" si="5"/>
        <v>6</v>
      </c>
      <c r="AO81">
        <f t="shared" si="6"/>
        <v>6</v>
      </c>
    </row>
    <row r="82" spans="1:41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56"/>
      <c r="M82" s="56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12"/>
      <c r="Z82" s="13"/>
      <c r="AB82" s="13"/>
      <c r="AC82" s="13"/>
      <c r="AD82" s="2"/>
      <c r="AE82" s="2"/>
      <c r="AF82" s="2"/>
      <c r="AG82" s="2"/>
      <c r="AH82" s="2"/>
      <c r="AI82" s="2"/>
      <c r="AJ82" s="7"/>
      <c r="AL82" s="30"/>
    </row>
    <row r="83" spans="1:41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56"/>
      <c r="M83" s="56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12"/>
      <c r="Z83" s="13"/>
      <c r="AB83" s="13"/>
      <c r="AC83" s="13"/>
      <c r="AD83" s="2"/>
      <c r="AE83" s="13"/>
      <c r="AF83" s="2"/>
      <c r="AG83" s="14"/>
      <c r="AH83" s="2"/>
      <c r="AI83" s="2"/>
      <c r="AJ83" s="7"/>
      <c r="AL83" s="30"/>
    </row>
    <row r="84" spans="1:41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56"/>
      <c r="M84" s="56"/>
      <c r="N84" s="2"/>
      <c r="O84" s="2"/>
      <c r="P84" s="2"/>
      <c r="Q84" s="2"/>
      <c r="R84" s="2"/>
      <c r="S84" s="2"/>
      <c r="T84" s="2"/>
      <c r="U84" s="2"/>
      <c r="V84" s="2"/>
      <c r="W84" s="2"/>
      <c r="X84" s="6"/>
      <c r="Y84" s="12"/>
      <c r="Z84" s="13"/>
      <c r="AB84" s="13"/>
      <c r="AC84" s="13"/>
      <c r="AD84" s="2"/>
      <c r="AE84" s="2"/>
      <c r="AF84" s="13"/>
      <c r="AG84" s="14"/>
      <c r="AH84" s="2"/>
      <c r="AI84" s="2"/>
      <c r="AJ84" s="7"/>
      <c r="AL84" s="30"/>
    </row>
    <row r="85" spans="1:41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56"/>
      <c r="M85" s="5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3"/>
      <c r="AB85" s="13"/>
      <c r="AC85" s="13"/>
      <c r="AD85" s="2"/>
      <c r="AE85" s="2"/>
      <c r="AF85" s="13"/>
      <c r="AG85" s="13"/>
      <c r="AH85" s="15"/>
      <c r="AI85" s="2"/>
      <c r="AJ85" s="7"/>
      <c r="AL85" s="30"/>
    </row>
    <row r="86" spans="1:41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56"/>
      <c r="M86" s="5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3"/>
      <c r="AB86" s="13"/>
      <c r="AC86" s="13"/>
      <c r="AD86" s="2"/>
      <c r="AE86" s="2"/>
      <c r="AF86" s="13"/>
      <c r="AG86" s="14"/>
      <c r="AH86" s="16"/>
      <c r="AI86" s="2"/>
      <c r="AJ86" s="7"/>
      <c r="AL86" s="30"/>
    </row>
  </sheetData>
  <autoFilter ref="M1:M86" xr:uid="{8B8DA65C-2000-420F-9BEC-4FD4DA4CF1AD}"/>
  <conditionalFormatting sqref="R82">
    <cfRule type="duplicateValues" dxfId="22" priority="1382"/>
  </conditionalFormatting>
  <conditionalFormatting sqref="R83">
    <cfRule type="duplicateValues" dxfId="21" priority="1366"/>
  </conditionalFormatting>
  <conditionalFormatting sqref="R84">
    <cfRule type="duplicateValues" dxfId="20" priority="1350"/>
  </conditionalFormatting>
  <conditionalFormatting sqref="R85">
    <cfRule type="duplicateValues" dxfId="19" priority="1334"/>
  </conditionalFormatting>
  <conditionalFormatting sqref="R86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85 F82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vnod668@gmail.com" xr:uid="{36CF22C2-D6CB-4E73-A52C-0AE02388C5A3}"/>
    <hyperlink ref="R72" r:id="rId68" display="mailto:smeher00@gmail.com" xr:uid="{5BE4792F-82DB-4407-AE70-44BC321E9EC0}"/>
    <hyperlink ref="R73" r:id="rId69" display="mailto:parassoni95@gmail.com" xr:uid="{56C54AAD-D09D-4EFE-9F79-C69A6233707D}"/>
    <hyperlink ref="R74" r:id="rId70" display="mailto:harikrishna.chitteti@gmail.com" xr:uid="{9E7920E6-3D26-45C6-BE93-C90E5A31B86E}"/>
    <hyperlink ref="R75" r:id="rId71" display="mailto:1985kumarankit@gmail.com" xr:uid="{4483B23D-6AEC-49BA-9748-5330949FEF5D}"/>
    <hyperlink ref="R76" r:id="rId72" display="mailto:cvats007@gmail.com" xr:uid="{E5E34DCC-974A-452E-AA24-6B9F62492DC5}"/>
    <hyperlink ref="R77" r:id="rId73" display="mailto:shivakumar.lankala@gmail.com" xr:uid="{3D7D4D02-E851-443A-A8E3-F63988654288}"/>
    <hyperlink ref="R78" r:id="rId74" display="mailto:vira1943@yahoo.com" xr:uid="{E4A4F19C-F3BC-4570-9989-D78D6996AC7B}"/>
    <hyperlink ref="R79" r:id="rId75" display="mailto:sahil8529@gmail.com" xr:uid="{0E3F671B-FFFB-4439-8654-A315C30C0411}"/>
    <hyperlink ref="R80" r:id="rId76" display="mailto:nitinrathour90@gmail.com" xr:uid="{3A7BF5F3-3605-4D63-8668-6664CDD694ED}"/>
    <hyperlink ref="R81" r:id="rId77" display="mailto:contactsanjoy84@gmail.com" xr:uid="{15E8DDB9-580D-4EDB-A18B-61241863FA8C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2021-07-13T11:03:26Z</dcterms:modified>
</cp:coreProperties>
</file>