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459A689-A993-4B38-A162-BA4CAE4D3990}" xr6:coauthVersionLast="47" xr6:coauthVersionMax="47" xr10:uidLastSave="{00000000-0000-0000-0000-000000000000}"/>
  <bookViews>
    <workbookView xWindow="-120" yWindow="-120" windowWidth="20730" windowHeight="11160" xr2:uid="{B8FC1331-F5EA-4934-A031-FEBBCD6232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" i="1" l="1"/>
  <c r="AL6" i="1"/>
  <c r="AL9" i="1"/>
  <c r="AL10" i="1"/>
  <c r="AL11" i="1"/>
  <c r="AL14" i="1"/>
  <c r="AL16" i="1"/>
  <c r="AL3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2" i="1"/>
  <c r="AI3" i="1"/>
  <c r="AI4" i="1"/>
  <c r="AL4" i="1" s="1"/>
  <c r="AI5" i="1"/>
  <c r="AI6" i="1"/>
  <c r="AI7" i="1"/>
  <c r="AL7" i="1" s="1"/>
  <c r="AI8" i="1"/>
  <c r="AL8" i="1" s="1"/>
  <c r="AI9" i="1"/>
  <c r="AI10" i="1"/>
  <c r="AI11" i="1"/>
  <c r="AI12" i="1"/>
  <c r="AL12" i="1" s="1"/>
  <c r="AI13" i="1"/>
  <c r="AL13" i="1" s="1"/>
  <c r="AI14" i="1"/>
  <c r="AI15" i="1"/>
  <c r="AL15" i="1" s="1"/>
  <c r="AI16" i="1"/>
  <c r="AI17" i="1"/>
  <c r="AL17" i="1" s="1"/>
  <c r="AI18" i="1"/>
  <c r="AL18" i="1" s="1"/>
  <c r="AI2" i="1"/>
  <c r="AL2" i="1" s="1"/>
</calcChain>
</file>

<file path=xl/sharedStrings.xml><?xml version="1.0" encoding="utf-8"?>
<sst xmlns="http://schemas.openxmlformats.org/spreadsheetml/2006/main" count="307" uniqueCount="142">
  <si>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</si>
  <si>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</si>
  <si>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</si>
  <si>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</si>
  <si>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</si>
  <si>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</si>
  <si>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</si>
  <si>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</si>
  <si>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</si>
  <si>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</si>
  <si>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</si>
  <si>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</si>
  <si>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</si>
  <si>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</si>
  <si>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</si>
  <si>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</si>
  <si>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</si>
  <si>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</si>
  <si>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</si>
  <si>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</si>
  <si>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</si>
  <si>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</si>
  <si>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</si>
  <si>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</si>
  <si>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</si>
  <si>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</si>
  <si>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</si>
  <si>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</si>
  <si>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</si>
  <si>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</si>
  <si>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</si>
  <si>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</si>
  <si>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</si>
  <si>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</si>
  <si>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Sidhant</t>
  </si>
  <si>
    <t>Akash</t>
  </si>
  <si>
    <t>Blackhawk</t>
  </si>
  <si>
    <t> Akash Valsala</t>
  </si>
  <si>
    <t>Naukri</t>
  </si>
  <si>
    <t>React JS</t>
  </si>
  <si>
    <t>Frontend SE</t>
  </si>
  <si>
    <t>Technology</t>
  </si>
  <si>
    <t>Bangalore</t>
  </si>
  <si>
    <t>Sushant Ratnam</t>
  </si>
  <si>
    <t>Capgemini</t>
  </si>
  <si>
    <t>sushant.ratnam@gmail.com</t>
  </si>
  <si>
    <t>Junior &lt;15LPA</t>
  </si>
  <si>
    <t>Offered</t>
  </si>
  <si>
    <t xml:space="preserve">Akash </t>
  </si>
  <si>
    <t>Java Developer</t>
  </si>
  <si>
    <t>SSE</t>
  </si>
  <si>
    <t>Raju Muke</t>
  </si>
  <si>
    <t>Neustar</t>
  </si>
  <si>
    <t>raju_muke@yahoo.com</t>
  </si>
  <si>
    <t>Middle- 15LPA-35LPA</t>
  </si>
  <si>
    <t xml:space="preserve">Ravleen </t>
  </si>
  <si>
    <t>SDET</t>
  </si>
  <si>
    <t>Jitender Kumar</t>
  </si>
  <si>
    <t xml:space="preserve">Swiggy   </t>
  </si>
  <si>
    <t> jitenderkmr271@gmail.com</t>
  </si>
  <si>
    <t>Mukund</t>
  </si>
  <si>
    <t>Chandra</t>
  </si>
  <si>
    <t>Priti</t>
  </si>
  <si>
    <t>Product Owner</t>
  </si>
  <si>
    <t>Other Non-Tech</t>
  </si>
  <si>
    <t>Jaydeep Kakde</t>
  </si>
  <si>
    <t>PowerSchoole</t>
  </si>
  <si>
    <t>jaydeepkakde@gmail.com</t>
  </si>
  <si>
    <t>Shweta</t>
  </si>
  <si>
    <t>PMO</t>
  </si>
  <si>
    <t xml:space="preserve">Manikandan Palaniappan </t>
  </si>
  <si>
    <t>Visa (TEK Systems)</t>
  </si>
  <si>
    <t>manichess121286@yahoo.co.in</t>
  </si>
  <si>
    <t>Alvirah</t>
  </si>
  <si>
    <t>Python</t>
  </si>
  <si>
    <t>Ankur Jain</t>
  </si>
  <si>
    <t>Oyo</t>
  </si>
  <si>
    <t>ankurjain8448@gmail.com</t>
  </si>
  <si>
    <t>Faizan</t>
  </si>
  <si>
    <t>SE</t>
  </si>
  <si>
    <t>Utkarsh Pathak</t>
  </si>
  <si>
    <t>iQuanti</t>
  </si>
  <si>
    <t>upathak09@gmail.com</t>
  </si>
  <si>
    <t>Vandana</t>
  </si>
  <si>
    <t>Sourabh Banerjee</t>
  </si>
  <si>
    <t>Coverfox</t>
  </si>
  <si>
    <t>sourabh.92@live.com</t>
  </si>
  <si>
    <t>Pallavi</t>
  </si>
  <si>
    <t>BlackHawk</t>
  </si>
  <si>
    <t>Shalini Gupta</t>
  </si>
  <si>
    <t>Adobe</t>
  </si>
  <si>
    <t>shalini230395@gmail.com</t>
  </si>
  <si>
    <t>Harleen</t>
  </si>
  <si>
    <t>Microstrategy+Redshit</t>
  </si>
  <si>
    <t>Vasu Kiran Reddy</t>
  </si>
  <si>
    <t>ZS Associates</t>
  </si>
  <si>
    <t>vasukiran1994@gmail.com</t>
  </si>
  <si>
    <t>Ayushi Sharma</t>
  </si>
  <si>
    <t>Varsha Belani</t>
  </si>
  <si>
    <t xml:space="preserve">Visa  </t>
  </si>
  <si>
    <t>varsha.belani.28@gmail.com</t>
  </si>
  <si>
    <t>Rajneesh</t>
  </si>
  <si>
    <t>SDET- Python</t>
  </si>
  <si>
    <t>Sanjit Roy</t>
  </si>
  <si>
    <t>Finastra</t>
  </si>
  <si>
    <t>sanjitroy1992@gmail.com</t>
  </si>
  <si>
    <t>Aakriti</t>
  </si>
  <si>
    <t>Qlickview Developer</t>
  </si>
  <si>
    <t>Dhiraj Mehta</t>
  </si>
  <si>
    <t>KPMG</t>
  </si>
  <si>
    <t>dhiraj.cst7@gmail.com</t>
  </si>
  <si>
    <t>Indusmita</t>
  </si>
  <si>
    <t>SDET-Java</t>
  </si>
  <si>
    <t>Rakesh kumar</t>
  </si>
  <si>
    <t>Informatica</t>
  </si>
  <si>
    <t>imrk974@gmail.com</t>
  </si>
  <si>
    <t>Technical</t>
  </si>
  <si>
    <t>SDET- Data</t>
  </si>
  <si>
    <t>Koushik Mallick</t>
  </si>
  <si>
    <t>LogMeIn</t>
  </si>
  <si>
    <t>kousikimps@gmail.com</t>
  </si>
  <si>
    <t>Testing</t>
  </si>
  <si>
    <t>Karthikeyan R</t>
  </si>
  <si>
    <t>One97</t>
  </si>
  <si>
    <t>karthikeyanr.tst@gmail.com</t>
  </si>
  <si>
    <t>ETL</t>
  </si>
  <si>
    <t>Swarup Mohapatra</t>
  </si>
  <si>
    <t>Deloitte</t>
  </si>
  <si>
    <t>swarupmohapatra@outlook.com</t>
  </si>
  <si>
    <t>Manpreet Kaur</t>
  </si>
  <si>
    <t>HR Recruiter</t>
  </si>
  <si>
    <t>Technical recruiter</t>
  </si>
  <si>
    <t>Shruti Hiremath </t>
  </si>
  <si>
    <t xml:space="preserve">Scalene works people solutions LLP </t>
  </si>
  <si>
    <t>hiremath.shrooti@gmail.com</t>
  </si>
  <si>
    <t>Joining Date</t>
  </si>
  <si>
    <t>Selection TAT</t>
  </si>
  <si>
    <t>Offer TAT</t>
  </si>
  <si>
    <t>Joining TAT</t>
  </si>
  <si>
    <t>Positive Conversion</t>
  </si>
  <si>
    <t>Negative Conversion</t>
  </si>
  <si>
    <t>Pending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</si>
</sst>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\ yyyy;@"/>
  </numFmts>
  <fonts count="7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5B9BD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6" fillId="0" borderId="1" xfId="1" applyBorder="1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6" fillId="0" borderId="1" xfId="1" applyBorder="1"/>
    <xf numFmtId="0" fontId="4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1" applyBorder="1"/>
    <xf numFmtId="0" fontId="3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0" borderId="5" xfId="1" applyBorder="1"/>
    <xf numFmtId="0" fontId="6" fillId="0" borderId="1" xfId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7" borderId="6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4" fontId="1" fillId="2" borderId="6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asukiran1994@gmail.com" TargetMode="External"/><Relationship Id="rId13" Type="http://schemas.openxmlformats.org/officeDocument/2006/relationships/hyperlink" Target="mailto:kousikimps@gmail.com" TargetMode="External"/><Relationship Id="rId3" Type="http://schemas.openxmlformats.org/officeDocument/2006/relationships/hyperlink" Target="mailto:manichess121286@yahoo.co.in" TargetMode="External"/><Relationship Id="rId7" Type="http://schemas.openxmlformats.org/officeDocument/2006/relationships/hyperlink" Target="mailto:shalini230395@gmail.com" TargetMode="External"/><Relationship Id="rId12" Type="http://schemas.openxmlformats.org/officeDocument/2006/relationships/hyperlink" Target="mailto:imrk974@gmail.com" TargetMode="External"/><Relationship Id="rId2" Type="http://schemas.openxmlformats.org/officeDocument/2006/relationships/hyperlink" Target="mailto:raju_muke@yahoo.com" TargetMode="External"/><Relationship Id="rId16" Type="http://schemas.openxmlformats.org/officeDocument/2006/relationships/hyperlink" Target="mailto:hiremath.shrooti@gmail.com" TargetMode="External"/><Relationship Id="rId1" Type="http://schemas.openxmlformats.org/officeDocument/2006/relationships/hyperlink" Target="mailto:sushant.ratnam@gmail.com" TargetMode="External"/><Relationship Id="rId6" Type="http://schemas.openxmlformats.org/officeDocument/2006/relationships/hyperlink" Target="mailto:sourabh.92@live.com" TargetMode="External"/><Relationship Id="rId11" Type="http://schemas.openxmlformats.org/officeDocument/2006/relationships/hyperlink" Target="mailto:dhiraj.cst7@gmail.com" TargetMode="External"/><Relationship Id="rId5" Type="http://schemas.openxmlformats.org/officeDocument/2006/relationships/hyperlink" Target="mailto:upathak09@gmail.com" TargetMode="External"/><Relationship Id="rId15" Type="http://schemas.openxmlformats.org/officeDocument/2006/relationships/hyperlink" Target="mailto:swarupmohapatra@outlook.com" TargetMode="External"/><Relationship Id="rId10" Type="http://schemas.openxmlformats.org/officeDocument/2006/relationships/hyperlink" Target="mailto:sanjitroy1992@gmail.com" TargetMode="External"/><Relationship Id="rId4" Type="http://schemas.openxmlformats.org/officeDocument/2006/relationships/hyperlink" Target="mailto:ankurjain8448@gmail.com" TargetMode="External"/><Relationship Id="rId9" Type="http://schemas.openxmlformats.org/officeDocument/2006/relationships/hyperlink" Target="mailto:varsha.belani.28@gmail.com" TargetMode="External"/><Relationship Id="rId14" Type="http://schemas.openxmlformats.org/officeDocument/2006/relationships/hyperlink" Target="mailto:karthikeyanr.t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BAAF-3C54-49B9-BA3E-330337EFEAF7}">
  <dimension ref="A1:AL19"/>
  <sheetViews>
    <sheetView tabSelected="1" workbookViewId="0">
      <selection activeCell="AG19" sqref="AG19"/>
    </sheetView>
  </sheetViews>
  <sheetFormatPr defaultRowHeight="15"/>
  <cols>
    <col min="7" max="7" width="15.7109375" customWidth="1"/>
    <col min="14" max="14" width="15.28515625" customWidth="1"/>
    <col min="15" max="15" width="15.5703125" customWidth="1"/>
    <col min="22" max="22" width="12" customWidth="1"/>
    <col min="23" max="23" width="16.85546875" customWidth="1"/>
    <col min="33" max="33" width="10.140625" bestFit="1" customWidth="1"/>
    <col min="34" max="34" width="15.7109375" customWidth="1"/>
    <col min="35" max="35" width="13.7109375" style="26" customWidth="1"/>
    <col min="36" max="36" width="11.42578125" customWidth="1"/>
  </cols>
  <sheetData>
    <row r="1" spans="1:38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5" t="s">
        <v>31</v>
      </c>
      <c r="AG1" s="1" t="s">
        <v>32</v>
      </c>
      <c r="AH1" s="22" t="s">
        <v>33</v>
      </c>
      <c r="AI1" s="27" t="s">
        <v>135</v>
      </c>
      <c r="AJ1" s="23" t="s">
        <v>136</v>
      </c>
      <c r="AK1" s="23" t="s">
        <v>137</v>
      </c>
      <c r="AL1" s="24" t="s">
        <v>138</v>
      </c>
    </row>
    <row r="2" spans="1:38">
      <c r="A2" s="6">
        <v>3</v>
      </c>
      <c r="B2" s="7" t="s">
        <v>34</v>
      </c>
      <c r="C2" s="7" t="s">
        <v>35</v>
      </c>
      <c r="D2" s="6" t="s">
        <v>36</v>
      </c>
      <c r="E2" s="7" t="s">
        <v>37</v>
      </c>
      <c r="F2" s="6" t="s">
        <v>38</v>
      </c>
      <c r="G2" s="8">
        <v>43928</v>
      </c>
      <c r="H2" s="7" t="s">
        <v>39</v>
      </c>
      <c r="I2" s="7" t="s">
        <v>40</v>
      </c>
      <c r="J2" s="6" t="s">
        <v>41</v>
      </c>
      <c r="K2" s="7" t="s">
        <v>42</v>
      </c>
      <c r="L2" s="7" t="s">
        <v>43</v>
      </c>
      <c r="M2" s="7" t="s">
        <v>44</v>
      </c>
      <c r="N2" s="7">
        <v>9717752700</v>
      </c>
      <c r="O2" s="9" t="s">
        <v>45</v>
      </c>
      <c r="P2" s="7">
        <v>2</v>
      </c>
      <c r="Q2" s="7">
        <v>90</v>
      </c>
      <c r="R2" s="7">
        <v>1100000</v>
      </c>
      <c r="S2" s="7">
        <v>1450000</v>
      </c>
      <c r="T2" s="7">
        <v>101500</v>
      </c>
      <c r="U2" s="7" t="s">
        <v>46</v>
      </c>
      <c r="V2" s="8">
        <v>43934</v>
      </c>
      <c r="W2" s="8">
        <v>43935</v>
      </c>
      <c r="X2" s="10" t="s">
        <v>47</v>
      </c>
      <c r="Y2" s="7"/>
      <c r="Z2" s="8">
        <v>43936</v>
      </c>
      <c r="AA2" s="7"/>
      <c r="AB2" s="7"/>
      <c r="AC2" s="7"/>
      <c r="AD2" s="8">
        <v>43994</v>
      </c>
      <c r="AE2" s="7"/>
      <c r="AF2" s="7"/>
      <c r="AG2" s="8">
        <v>43997</v>
      </c>
      <c r="AH2" t="s">
        <v>139</v>
      </c>
      <c r="AI2" s="26">
        <f>IF(AH2="Negative Conversion","NA",(IF(AH2="Pending Conversion","NA",(IF(AH2="Positive Conversion", AG2)))))</f>
        <v>43997</v>
      </c>
      <c r="AJ2">
        <f>V2-G2</f>
        <v>6</v>
      </c>
      <c r="AK2">
        <f>IF(X2="Negative Conversion", "NA",W2-V2)</f>
        <v>1</v>
      </c>
      <c r="AL2">
        <f>IF(AI2="NA", "NA", AI2-W2)</f>
        <v>62</v>
      </c>
    </row>
    <row r="3" spans="1:38">
      <c r="A3" s="6">
        <v>18</v>
      </c>
      <c r="B3" s="6" t="s">
        <v>34</v>
      </c>
      <c r="C3" s="6" t="s">
        <v>48</v>
      </c>
      <c r="D3" s="6" t="s">
        <v>36</v>
      </c>
      <c r="E3" s="7" t="s">
        <v>37</v>
      </c>
      <c r="F3" s="6" t="s">
        <v>38</v>
      </c>
      <c r="G3" s="11">
        <v>43921</v>
      </c>
      <c r="H3" s="6" t="s">
        <v>49</v>
      </c>
      <c r="I3" s="6" t="s">
        <v>50</v>
      </c>
      <c r="J3" s="6" t="s">
        <v>41</v>
      </c>
      <c r="K3" s="7" t="s">
        <v>42</v>
      </c>
      <c r="L3" s="6" t="s">
        <v>51</v>
      </c>
      <c r="M3" s="6" t="s">
        <v>52</v>
      </c>
      <c r="N3" s="6">
        <v>8087447294</v>
      </c>
      <c r="O3" s="13" t="s">
        <v>53</v>
      </c>
      <c r="P3" s="6">
        <v>4</v>
      </c>
      <c r="Q3" s="6">
        <v>60</v>
      </c>
      <c r="R3" s="6">
        <v>1600000</v>
      </c>
      <c r="S3" s="6">
        <v>2000000</v>
      </c>
      <c r="T3" s="7">
        <v>140000</v>
      </c>
      <c r="U3" s="7" t="s">
        <v>54</v>
      </c>
      <c r="V3" s="11">
        <v>43962</v>
      </c>
      <c r="W3" s="8">
        <v>44005</v>
      </c>
      <c r="X3" s="10" t="s">
        <v>47</v>
      </c>
      <c r="Y3" s="7"/>
      <c r="Z3" s="7"/>
      <c r="AA3" s="6"/>
      <c r="AB3" s="6"/>
      <c r="AC3" s="6"/>
      <c r="AD3" s="6"/>
      <c r="AE3" s="6"/>
      <c r="AF3" s="6"/>
      <c r="AG3" s="8">
        <v>44067</v>
      </c>
      <c r="AH3" t="s">
        <v>139</v>
      </c>
      <c r="AI3" s="26">
        <f t="shared" ref="AI3:AI18" si="0">IF(AH3="Negative Conversion","NA",(IF(AH3="Pending Conversion","NA",(IF(AH3="Positive Conversion", AG3)))))</f>
        <v>44067</v>
      </c>
      <c r="AJ3">
        <f t="shared" ref="AJ3:AJ18" si="1">V3-G3</f>
        <v>41</v>
      </c>
      <c r="AK3">
        <f t="shared" ref="AK3:AK18" si="2">IF(X3="Negative Conversion", "NA",W3-V3)</f>
        <v>43</v>
      </c>
      <c r="AL3">
        <f t="shared" ref="AL3:AL18" si="3">IF(AI3="NA", "NA", AI3-W3)</f>
        <v>62</v>
      </c>
    </row>
    <row r="4" spans="1:38">
      <c r="A4" s="6">
        <v>19</v>
      </c>
      <c r="B4" s="6" t="s">
        <v>55</v>
      </c>
      <c r="C4" s="6" t="s">
        <v>35</v>
      </c>
      <c r="D4" s="6" t="s">
        <v>36</v>
      </c>
      <c r="E4" s="7" t="s">
        <v>37</v>
      </c>
      <c r="F4" s="6" t="s">
        <v>38</v>
      </c>
      <c r="G4" s="11">
        <v>43938</v>
      </c>
      <c r="H4" s="6" t="s">
        <v>56</v>
      </c>
      <c r="I4" s="6" t="s">
        <v>50</v>
      </c>
      <c r="J4" s="6" t="s">
        <v>41</v>
      </c>
      <c r="K4" s="7" t="s">
        <v>42</v>
      </c>
      <c r="L4" s="6" t="s">
        <v>57</v>
      </c>
      <c r="M4" s="6" t="s">
        <v>58</v>
      </c>
      <c r="N4" s="6">
        <v>7406734416</v>
      </c>
      <c r="O4" s="12" t="s">
        <v>59</v>
      </c>
      <c r="P4" s="6">
        <v>6</v>
      </c>
      <c r="Q4" s="6">
        <v>60</v>
      </c>
      <c r="R4" s="6">
        <v>1800000</v>
      </c>
      <c r="S4" s="6">
        <v>2600000</v>
      </c>
      <c r="T4" s="7">
        <v>182000</v>
      </c>
      <c r="U4" s="7" t="s">
        <v>54</v>
      </c>
      <c r="V4" s="11">
        <v>43962</v>
      </c>
      <c r="W4" s="8">
        <v>43964</v>
      </c>
      <c r="X4" s="10" t="s">
        <v>47</v>
      </c>
      <c r="Y4" s="7"/>
      <c r="Z4" s="7"/>
      <c r="AA4" s="6"/>
      <c r="AB4" s="6"/>
      <c r="AC4" s="6"/>
      <c r="AD4" s="6"/>
      <c r="AE4" s="6"/>
      <c r="AF4" s="6"/>
      <c r="AG4" s="25">
        <v>44019</v>
      </c>
      <c r="AH4" t="s">
        <v>140</v>
      </c>
      <c r="AI4" s="26" t="str">
        <f t="shared" si="0"/>
        <v>NA</v>
      </c>
      <c r="AJ4">
        <f t="shared" si="1"/>
        <v>24</v>
      </c>
      <c r="AK4">
        <f t="shared" si="2"/>
        <v>2</v>
      </c>
      <c r="AL4" t="str">
        <f t="shared" si="3"/>
        <v>NA</v>
      </c>
    </row>
    <row r="5" spans="1:38">
      <c r="A5" s="6">
        <v>20</v>
      </c>
      <c r="B5" s="6" t="s">
        <v>60</v>
      </c>
      <c r="C5" s="6" t="s">
        <v>61</v>
      </c>
      <c r="D5" s="6" t="s">
        <v>36</v>
      </c>
      <c r="E5" s="6" t="s">
        <v>62</v>
      </c>
      <c r="F5" s="6" t="s">
        <v>38</v>
      </c>
      <c r="G5" s="11">
        <v>43931</v>
      </c>
      <c r="H5" s="6" t="s">
        <v>63</v>
      </c>
      <c r="I5" s="6" t="s">
        <v>63</v>
      </c>
      <c r="J5" s="6" t="s">
        <v>64</v>
      </c>
      <c r="K5" s="7" t="s">
        <v>42</v>
      </c>
      <c r="L5" s="6" t="s">
        <v>65</v>
      </c>
      <c r="M5" s="6" t="s">
        <v>66</v>
      </c>
      <c r="N5" s="6">
        <v>9962023366</v>
      </c>
      <c r="O5" s="12" t="s">
        <v>67</v>
      </c>
      <c r="P5" s="6">
        <v>8</v>
      </c>
      <c r="Q5" s="6">
        <v>60</v>
      </c>
      <c r="R5" s="6">
        <v>2900000</v>
      </c>
      <c r="S5" s="6"/>
      <c r="T5" s="7">
        <v>0</v>
      </c>
      <c r="U5" s="7" t="s">
        <v>54</v>
      </c>
      <c r="V5" s="11">
        <v>43967</v>
      </c>
      <c r="W5" s="7"/>
      <c r="X5" s="14" t="s">
        <v>140</v>
      </c>
      <c r="Y5" s="7"/>
      <c r="Z5" s="7"/>
      <c r="AA5" s="6"/>
      <c r="AB5" s="6"/>
      <c r="AC5" s="6"/>
      <c r="AD5" s="6"/>
      <c r="AE5" s="6"/>
      <c r="AF5" s="6"/>
      <c r="AG5" s="6"/>
      <c r="AH5" t="s">
        <v>140</v>
      </c>
      <c r="AI5" s="26" t="str">
        <f t="shared" si="0"/>
        <v>NA</v>
      </c>
      <c r="AJ5">
        <f t="shared" si="1"/>
        <v>36</v>
      </c>
      <c r="AK5" t="str">
        <f t="shared" si="2"/>
        <v>NA</v>
      </c>
      <c r="AL5" t="str">
        <f t="shared" si="3"/>
        <v>NA</v>
      </c>
    </row>
    <row r="6" spans="1:38">
      <c r="A6" s="6">
        <v>22</v>
      </c>
      <c r="B6" s="6" t="s">
        <v>68</v>
      </c>
      <c r="C6" s="6" t="s">
        <v>61</v>
      </c>
      <c r="D6" s="6" t="s">
        <v>36</v>
      </c>
      <c r="E6" s="6" t="s">
        <v>62</v>
      </c>
      <c r="F6" s="6" t="s">
        <v>38</v>
      </c>
      <c r="G6" s="11">
        <v>43945</v>
      </c>
      <c r="H6" s="6" t="s">
        <v>69</v>
      </c>
      <c r="I6" s="6" t="s">
        <v>69</v>
      </c>
      <c r="J6" s="6" t="s">
        <v>41</v>
      </c>
      <c r="K6" s="7" t="s">
        <v>42</v>
      </c>
      <c r="L6" s="6" t="s">
        <v>70</v>
      </c>
      <c r="M6" s="6" t="s">
        <v>71</v>
      </c>
      <c r="N6" s="6">
        <v>9894341578</v>
      </c>
      <c r="O6" s="13" t="s">
        <v>72</v>
      </c>
      <c r="P6" s="6">
        <v>13</v>
      </c>
      <c r="Q6" s="6">
        <v>30</v>
      </c>
      <c r="R6" s="6">
        <v>2600000</v>
      </c>
      <c r="S6" s="6">
        <v>3200000</v>
      </c>
      <c r="T6" s="7">
        <v>224000</v>
      </c>
      <c r="U6" s="7" t="s">
        <v>54</v>
      </c>
      <c r="V6" s="11">
        <v>43973</v>
      </c>
      <c r="W6" s="8">
        <v>43977</v>
      </c>
      <c r="X6" s="10" t="s">
        <v>47</v>
      </c>
      <c r="Y6" s="7"/>
      <c r="Z6" s="7"/>
      <c r="AA6" s="6"/>
      <c r="AB6" s="6"/>
      <c r="AC6" s="6"/>
      <c r="AD6" s="6"/>
      <c r="AE6" s="6"/>
      <c r="AF6" s="6"/>
      <c r="AG6" s="25">
        <v>44011</v>
      </c>
      <c r="AH6" t="s">
        <v>139</v>
      </c>
      <c r="AI6" s="26">
        <f t="shared" si="0"/>
        <v>44011</v>
      </c>
      <c r="AJ6">
        <f t="shared" si="1"/>
        <v>28</v>
      </c>
      <c r="AK6">
        <f t="shared" si="2"/>
        <v>4</v>
      </c>
      <c r="AL6">
        <f t="shared" si="3"/>
        <v>34</v>
      </c>
    </row>
    <row r="7" spans="1:38">
      <c r="A7" s="6">
        <v>23</v>
      </c>
      <c r="B7" s="6" t="s">
        <v>73</v>
      </c>
      <c r="C7" s="6" t="s">
        <v>35</v>
      </c>
      <c r="D7" s="6" t="s">
        <v>36</v>
      </c>
      <c r="E7" s="7" t="s">
        <v>37</v>
      </c>
      <c r="F7" s="6" t="s">
        <v>38</v>
      </c>
      <c r="G7" s="11">
        <v>43950</v>
      </c>
      <c r="H7" s="6" t="s">
        <v>74</v>
      </c>
      <c r="I7" s="6" t="s">
        <v>50</v>
      </c>
      <c r="J7" s="6" t="s">
        <v>41</v>
      </c>
      <c r="K7" s="7" t="s">
        <v>42</v>
      </c>
      <c r="L7" s="6" t="s">
        <v>75</v>
      </c>
      <c r="M7" s="6" t="s">
        <v>76</v>
      </c>
      <c r="N7" s="6">
        <v>8586892728</v>
      </c>
      <c r="O7" s="13" t="s">
        <v>77</v>
      </c>
      <c r="P7" s="6">
        <v>6</v>
      </c>
      <c r="Q7" s="6">
        <v>30</v>
      </c>
      <c r="R7" s="6">
        <v>1700000</v>
      </c>
      <c r="S7" s="6">
        <v>2350000</v>
      </c>
      <c r="T7" s="7">
        <v>164500</v>
      </c>
      <c r="U7" s="7" t="s">
        <v>54</v>
      </c>
      <c r="V7" s="11">
        <v>43977</v>
      </c>
      <c r="W7" s="8">
        <v>43977</v>
      </c>
      <c r="X7" s="10" t="s">
        <v>47</v>
      </c>
      <c r="Y7" s="7"/>
      <c r="Z7" s="7"/>
      <c r="AA7" s="6"/>
      <c r="AB7" s="6"/>
      <c r="AC7" s="6"/>
      <c r="AD7" s="6"/>
      <c r="AE7" s="6"/>
      <c r="AF7" s="6"/>
      <c r="AG7" s="25">
        <v>43990</v>
      </c>
      <c r="AH7" t="s">
        <v>140</v>
      </c>
      <c r="AI7" s="26" t="str">
        <f t="shared" si="0"/>
        <v>NA</v>
      </c>
      <c r="AJ7">
        <f t="shared" si="1"/>
        <v>27</v>
      </c>
      <c r="AK7">
        <f t="shared" si="2"/>
        <v>0</v>
      </c>
      <c r="AL7" t="str">
        <f t="shared" si="3"/>
        <v>NA</v>
      </c>
    </row>
    <row r="8" spans="1:38">
      <c r="A8" s="6">
        <v>29</v>
      </c>
      <c r="B8" s="7" t="s">
        <v>78</v>
      </c>
      <c r="C8" s="7" t="s">
        <v>35</v>
      </c>
      <c r="D8" s="7" t="s">
        <v>36</v>
      </c>
      <c r="E8" s="7" t="s">
        <v>37</v>
      </c>
      <c r="F8" s="6" t="s">
        <v>38</v>
      </c>
      <c r="G8" s="8">
        <v>43955</v>
      </c>
      <c r="H8" s="7" t="s">
        <v>74</v>
      </c>
      <c r="I8" s="7" t="s">
        <v>79</v>
      </c>
      <c r="J8" s="6" t="s">
        <v>41</v>
      </c>
      <c r="K8" s="7" t="s">
        <v>42</v>
      </c>
      <c r="L8" s="7" t="s">
        <v>80</v>
      </c>
      <c r="M8" s="7" t="s">
        <v>81</v>
      </c>
      <c r="N8" s="16">
        <v>9449649820</v>
      </c>
      <c r="O8" s="17" t="s">
        <v>82</v>
      </c>
      <c r="P8" s="18">
        <v>4</v>
      </c>
      <c r="Q8" s="7">
        <v>30</v>
      </c>
      <c r="R8" s="7">
        <v>1520000</v>
      </c>
      <c r="S8" s="7">
        <v>1850000</v>
      </c>
      <c r="T8" s="7">
        <v>129500</v>
      </c>
      <c r="U8" s="7" t="s">
        <v>46</v>
      </c>
      <c r="V8" s="8">
        <v>43986</v>
      </c>
      <c r="W8" s="8">
        <v>43986</v>
      </c>
      <c r="X8" s="19" t="s">
        <v>47</v>
      </c>
      <c r="Y8" s="7"/>
      <c r="Z8" s="7"/>
      <c r="AA8" s="7"/>
      <c r="AB8" s="7"/>
      <c r="AC8" s="7"/>
      <c r="AD8" s="7"/>
      <c r="AE8" s="7"/>
      <c r="AF8" s="7"/>
      <c r="AG8" s="28">
        <v>44032</v>
      </c>
      <c r="AH8" t="s">
        <v>139</v>
      </c>
      <c r="AI8" s="26">
        <f t="shared" si="0"/>
        <v>44032</v>
      </c>
      <c r="AJ8">
        <f t="shared" si="1"/>
        <v>31</v>
      </c>
      <c r="AK8">
        <f t="shared" si="2"/>
        <v>0</v>
      </c>
      <c r="AL8">
        <f t="shared" si="3"/>
        <v>46</v>
      </c>
    </row>
    <row r="9" spans="1:38">
      <c r="A9" s="6">
        <v>30</v>
      </c>
      <c r="B9" s="7" t="s">
        <v>83</v>
      </c>
      <c r="C9" s="7" t="s">
        <v>35</v>
      </c>
      <c r="D9" s="7" t="s">
        <v>36</v>
      </c>
      <c r="E9" s="7" t="s">
        <v>37</v>
      </c>
      <c r="F9" s="6" t="s">
        <v>38</v>
      </c>
      <c r="G9" s="8">
        <v>43959</v>
      </c>
      <c r="H9" s="7" t="s">
        <v>74</v>
      </c>
      <c r="I9" s="7" t="s">
        <v>50</v>
      </c>
      <c r="J9" s="6" t="s">
        <v>41</v>
      </c>
      <c r="K9" s="7" t="s">
        <v>42</v>
      </c>
      <c r="L9" s="7" t="s">
        <v>84</v>
      </c>
      <c r="M9" s="7" t="s">
        <v>85</v>
      </c>
      <c r="N9" s="7">
        <v>9920578370</v>
      </c>
      <c r="O9" s="20" t="s">
        <v>86</v>
      </c>
      <c r="P9" s="7">
        <v>5.5</v>
      </c>
      <c r="Q9" s="7">
        <v>30</v>
      </c>
      <c r="R9" s="7">
        <v>2100000</v>
      </c>
      <c r="S9" s="7"/>
      <c r="T9" s="7">
        <v>0</v>
      </c>
      <c r="U9" s="7" t="s">
        <v>54</v>
      </c>
      <c r="V9" s="8">
        <v>43986</v>
      </c>
      <c r="W9" s="7"/>
      <c r="X9" s="15" t="s">
        <v>140</v>
      </c>
      <c r="Y9" s="7"/>
      <c r="Z9" s="7"/>
      <c r="AA9" s="7"/>
      <c r="AB9" s="7"/>
      <c r="AC9" s="7"/>
      <c r="AD9" s="7"/>
      <c r="AE9" s="7"/>
      <c r="AF9" s="7"/>
      <c r="AG9" s="7"/>
      <c r="AH9" t="s">
        <v>140</v>
      </c>
      <c r="AI9" s="26" t="str">
        <f t="shared" si="0"/>
        <v>NA</v>
      </c>
      <c r="AJ9">
        <f t="shared" si="1"/>
        <v>27</v>
      </c>
      <c r="AK9" t="str">
        <f t="shared" si="2"/>
        <v>NA</v>
      </c>
      <c r="AL9" t="str">
        <f t="shared" si="3"/>
        <v>NA</v>
      </c>
    </row>
    <row r="10" spans="1:38">
      <c r="A10" s="6">
        <v>33</v>
      </c>
      <c r="B10" s="7" t="s">
        <v>87</v>
      </c>
      <c r="C10" s="7" t="s">
        <v>35</v>
      </c>
      <c r="D10" s="7" t="s">
        <v>88</v>
      </c>
      <c r="E10" s="7" t="s">
        <v>37</v>
      </c>
      <c r="F10" s="6" t="s">
        <v>38</v>
      </c>
      <c r="G10" s="8">
        <v>43970</v>
      </c>
      <c r="H10" s="7" t="s">
        <v>56</v>
      </c>
      <c r="I10" s="7" t="s">
        <v>56</v>
      </c>
      <c r="J10" s="6" t="s">
        <v>41</v>
      </c>
      <c r="K10" s="7" t="s">
        <v>42</v>
      </c>
      <c r="L10" s="7" t="s">
        <v>89</v>
      </c>
      <c r="M10" s="7" t="s">
        <v>90</v>
      </c>
      <c r="N10" s="7">
        <v>7026036986</v>
      </c>
      <c r="O10" s="13" t="s">
        <v>91</v>
      </c>
      <c r="P10" s="7">
        <v>3.5</v>
      </c>
      <c r="Q10" s="7">
        <v>60</v>
      </c>
      <c r="R10" s="7">
        <v>1600000</v>
      </c>
      <c r="S10" s="7"/>
      <c r="T10" s="7">
        <v>0</v>
      </c>
      <c r="U10" s="7" t="s">
        <v>54</v>
      </c>
      <c r="V10" s="8">
        <v>43993</v>
      </c>
      <c r="W10" s="7"/>
      <c r="X10" s="15" t="s">
        <v>140</v>
      </c>
      <c r="Y10" s="7"/>
      <c r="Z10" s="7"/>
      <c r="AA10" s="7"/>
      <c r="AB10" s="7"/>
      <c r="AC10" s="7"/>
      <c r="AD10" s="7"/>
      <c r="AE10" s="7"/>
      <c r="AF10" s="7"/>
      <c r="AG10" s="7"/>
      <c r="AH10" t="s">
        <v>140</v>
      </c>
      <c r="AI10" s="26" t="str">
        <f t="shared" si="0"/>
        <v>NA</v>
      </c>
      <c r="AJ10">
        <f t="shared" si="1"/>
        <v>23</v>
      </c>
      <c r="AK10" t="str">
        <f t="shared" si="2"/>
        <v>NA</v>
      </c>
      <c r="AL10" t="str">
        <f t="shared" si="3"/>
        <v>NA</v>
      </c>
    </row>
    <row r="11" spans="1:38">
      <c r="A11" s="6">
        <v>37</v>
      </c>
      <c r="B11" s="7" t="s">
        <v>92</v>
      </c>
      <c r="C11" s="7" t="s">
        <v>35</v>
      </c>
      <c r="D11" s="7" t="s">
        <v>36</v>
      </c>
      <c r="E11" s="7" t="s">
        <v>37</v>
      </c>
      <c r="F11" s="6" t="s">
        <v>38</v>
      </c>
      <c r="G11" s="8">
        <v>43970</v>
      </c>
      <c r="H11" s="7" t="s">
        <v>93</v>
      </c>
      <c r="I11" s="7" t="s">
        <v>79</v>
      </c>
      <c r="J11" s="6" t="s">
        <v>41</v>
      </c>
      <c r="K11" s="7" t="s">
        <v>42</v>
      </c>
      <c r="L11" s="7" t="s">
        <v>94</v>
      </c>
      <c r="M11" s="7" t="s">
        <v>95</v>
      </c>
      <c r="N11" s="7">
        <v>9738901456</v>
      </c>
      <c r="O11" s="13" t="s">
        <v>96</v>
      </c>
      <c r="P11" s="7">
        <v>3.5</v>
      </c>
      <c r="Q11" s="7">
        <v>30</v>
      </c>
      <c r="R11" s="7">
        <v>1300000</v>
      </c>
      <c r="S11" s="7"/>
      <c r="T11" s="7">
        <v>0</v>
      </c>
      <c r="U11" s="7" t="s">
        <v>46</v>
      </c>
      <c r="V11" s="8">
        <v>43998</v>
      </c>
      <c r="W11" s="7"/>
      <c r="X11" s="15" t="s">
        <v>140</v>
      </c>
      <c r="Y11" s="7"/>
      <c r="Z11" s="7"/>
      <c r="AA11" s="7"/>
      <c r="AB11" s="7"/>
      <c r="AC11" s="7"/>
      <c r="AD11" s="7"/>
      <c r="AE11" s="7"/>
      <c r="AF11" s="7"/>
      <c r="AG11" s="7"/>
      <c r="AH11" t="s">
        <v>140</v>
      </c>
      <c r="AI11" s="26" t="str">
        <f t="shared" si="0"/>
        <v>NA</v>
      </c>
      <c r="AJ11">
        <f t="shared" si="1"/>
        <v>28</v>
      </c>
      <c r="AK11" t="str">
        <f t="shared" si="2"/>
        <v>NA</v>
      </c>
      <c r="AL11" t="str">
        <f t="shared" si="3"/>
        <v>NA</v>
      </c>
    </row>
    <row r="12" spans="1:38">
      <c r="A12" s="6">
        <v>40</v>
      </c>
      <c r="B12" s="7" t="s">
        <v>97</v>
      </c>
      <c r="C12" s="7" t="s">
        <v>48</v>
      </c>
      <c r="D12" s="7" t="s">
        <v>36</v>
      </c>
      <c r="E12" s="7" t="s">
        <v>37</v>
      </c>
      <c r="F12" s="6" t="s">
        <v>38</v>
      </c>
      <c r="G12" s="8">
        <v>43970</v>
      </c>
      <c r="H12" s="7" t="s">
        <v>93</v>
      </c>
      <c r="I12" s="7" t="s">
        <v>79</v>
      </c>
      <c r="J12" s="6" t="s">
        <v>41</v>
      </c>
      <c r="K12" s="7" t="s">
        <v>42</v>
      </c>
      <c r="L12" s="7" t="s">
        <v>98</v>
      </c>
      <c r="M12" s="7" t="s">
        <v>99</v>
      </c>
      <c r="N12" s="7">
        <v>9860530491</v>
      </c>
      <c r="O12" s="13" t="s">
        <v>100</v>
      </c>
      <c r="P12" s="7">
        <v>4.5</v>
      </c>
      <c r="Q12" s="7">
        <v>30</v>
      </c>
      <c r="R12" s="7">
        <v>1500000</v>
      </c>
      <c r="S12" s="7">
        <v>1900000</v>
      </c>
      <c r="T12" s="7">
        <v>133000</v>
      </c>
      <c r="U12" s="7" t="s">
        <v>46</v>
      </c>
      <c r="V12" s="8">
        <v>44002</v>
      </c>
      <c r="W12" s="8">
        <v>44005</v>
      </c>
      <c r="X12" s="19" t="s">
        <v>47</v>
      </c>
      <c r="Y12" s="7"/>
      <c r="Z12" s="8">
        <v>44011</v>
      </c>
      <c r="AA12" s="7"/>
      <c r="AB12" s="7"/>
      <c r="AC12" s="7"/>
      <c r="AD12" s="8">
        <v>44041</v>
      </c>
      <c r="AE12" s="7"/>
      <c r="AF12" s="7"/>
      <c r="AG12" s="28">
        <v>44047</v>
      </c>
      <c r="AH12" t="s">
        <v>139</v>
      </c>
      <c r="AI12" s="26">
        <f t="shared" si="0"/>
        <v>44047</v>
      </c>
      <c r="AJ12">
        <f t="shared" si="1"/>
        <v>32</v>
      </c>
      <c r="AK12">
        <f t="shared" si="2"/>
        <v>3</v>
      </c>
      <c r="AL12">
        <f t="shared" si="3"/>
        <v>42</v>
      </c>
    </row>
    <row r="13" spans="1:38">
      <c r="A13" s="6">
        <v>42</v>
      </c>
      <c r="B13" s="7" t="s">
        <v>101</v>
      </c>
      <c r="C13" s="7" t="s">
        <v>35</v>
      </c>
      <c r="D13" s="7" t="s">
        <v>36</v>
      </c>
      <c r="E13" s="7" t="s">
        <v>37</v>
      </c>
      <c r="F13" s="6" t="s">
        <v>38</v>
      </c>
      <c r="G13" s="8">
        <v>43993</v>
      </c>
      <c r="H13" s="7" t="s">
        <v>102</v>
      </c>
      <c r="I13" s="7" t="s">
        <v>79</v>
      </c>
      <c r="J13" s="6" t="s">
        <v>41</v>
      </c>
      <c r="K13" s="7" t="s">
        <v>42</v>
      </c>
      <c r="L13" s="7" t="s">
        <v>103</v>
      </c>
      <c r="M13" s="7" t="s">
        <v>104</v>
      </c>
      <c r="N13" s="7">
        <v>9163975460</v>
      </c>
      <c r="O13" s="13" t="s">
        <v>105</v>
      </c>
      <c r="P13" s="7">
        <v>4</v>
      </c>
      <c r="Q13" s="7">
        <v>15</v>
      </c>
      <c r="R13" s="7">
        <v>850000</v>
      </c>
      <c r="S13" s="7">
        <v>1500000</v>
      </c>
      <c r="T13" s="7">
        <v>105000</v>
      </c>
      <c r="U13" s="7" t="s">
        <v>46</v>
      </c>
      <c r="V13" s="8">
        <v>44006</v>
      </c>
      <c r="W13" s="8">
        <v>44008</v>
      </c>
      <c r="X13" s="19" t="s">
        <v>47</v>
      </c>
      <c r="Y13" s="7"/>
      <c r="Z13" s="7"/>
      <c r="AA13" s="7"/>
      <c r="AB13" s="7"/>
      <c r="AC13" s="7"/>
      <c r="AD13" s="7"/>
      <c r="AE13" s="7"/>
      <c r="AF13" s="7"/>
      <c r="AG13" s="28">
        <v>44025</v>
      </c>
      <c r="AH13" t="s">
        <v>139</v>
      </c>
      <c r="AI13" s="26">
        <f t="shared" si="0"/>
        <v>44025</v>
      </c>
      <c r="AJ13">
        <f t="shared" si="1"/>
        <v>13</v>
      </c>
      <c r="AK13">
        <f t="shared" si="2"/>
        <v>2</v>
      </c>
      <c r="AL13">
        <f t="shared" si="3"/>
        <v>17</v>
      </c>
    </row>
    <row r="14" spans="1:38">
      <c r="A14" s="6">
        <v>45</v>
      </c>
      <c r="B14" s="7" t="s">
        <v>106</v>
      </c>
      <c r="C14" s="7" t="s">
        <v>35</v>
      </c>
      <c r="D14" s="7" t="s">
        <v>36</v>
      </c>
      <c r="E14" s="7" t="s">
        <v>37</v>
      </c>
      <c r="F14" s="6" t="s">
        <v>38</v>
      </c>
      <c r="G14" s="8">
        <v>43983</v>
      </c>
      <c r="H14" s="7" t="s">
        <v>107</v>
      </c>
      <c r="I14" s="7" t="s">
        <v>50</v>
      </c>
      <c r="J14" s="6" t="s">
        <v>41</v>
      </c>
      <c r="K14" s="7" t="s">
        <v>42</v>
      </c>
      <c r="L14" s="7" t="s">
        <v>108</v>
      </c>
      <c r="M14" s="7" t="s">
        <v>109</v>
      </c>
      <c r="N14" s="7">
        <v>9620777782</v>
      </c>
      <c r="O14" s="13" t="s">
        <v>110</v>
      </c>
      <c r="P14" s="7">
        <v>6.5</v>
      </c>
      <c r="Q14" s="7">
        <v>60</v>
      </c>
      <c r="R14" s="7">
        <v>1500000</v>
      </c>
      <c r="S14" s="7">
        <v>2000000</v>
      </c>
      <c r="T14" s="7">
        <v>140000</v>
      </c>
      <c r="U14" s="7" t="s">
        <v>46</v>
      </c>
      <c r="V14" s="8">
        <v>44014</v>
      </c>
      <c r="W14" s="8">
        <v>44015</v>
      </c>
      <c r="X14" s="19" t="s">
        <v>47</v>
      </c>
      <c r="Y14" s="7"/>
      <c r="Z14" s="7"/>
      <c r="AA14" s="7"/>
      <c r="AB14" s="7"/>
      <c r="AC14" s="7"/>
      <c r="AD14" s="7"/>
      <c r="AE14" s="7"/>
      <c r="AF14" s="7"/>
      <c r="AG14" s="28">
        <v>44074</v>
      </c>
      <c r="AH14" t="s">
        <v>140</v>
      </c>
      <c r="AI14" s="26" t="str">
        <f t="shared" si="0"/>
        <v>NA</v>
      </c>
      <c r="AJ14">
        <f t="shared" si="1"/>
        <v>31</v>
      </c>
      <c r="AK14">
        <f t="shared" si="2"/>
        <v>1</v>
      </c>
      <c r="AL14" t="str">
        <f t="shared" si="3"/>
        <v>NA</v>
      </c>
    </row>
    <row r="15" spans="1:38">
      <c r="A15" s="6">
        <v>46</v>
      </c>
      <c r="B15" s="7" t="s">
        <v>111</v>
      </c>
      <c r="C15" s="7" t="s">
        <v>35</v>
      </c>
      <c r="D15" s="7" t="s">
        <v>36</v>
      </c>
      <c r="E15" s="7" t="s">
        <v>37</v>
      </c>
      <c r="F15" s="6" t="s">
        <v>38</v>
      </c>
      <c r="G15" s="8">
        <v>43979</v>
      </c>
      <c r="H15" s="7" t="s">
        <v>112</v>
      </c>
      <c r="I15" s="7" t="s">
        <v>50</v>
      </c>
      <c r="J15" s="6" t="s">
        <v>41</v>
      </c>
      <c r="K15" s="7" t="s">
        <v>42</v>
      </c>
      <c r="L15" s="7" t="s">
        <v>113</v>
      </c>
      <c r="M15" s="7" t="s">
        <v>114</v>
      </c>
      <c r="N15" s="7">
        <v>9742599533</v>
      </c>
      <c r="O15" s="13" t="s">
        <v>115</v>
      </c>
      <c r="P15" s="7">
        <v>6.3</v>
      </c>
      <c r="Q15" s="7">
        <v>30</v>
      </c>
      <c r="R15" s="7">
        <v>1800000</v>
      </c>
      <c r="S15" s="7">
        <v>2500000</v>
      </c>
      <c r="T15" s="7">
        <v>175000</v>
      </c>
      <c r="U15" s="7" t="s">
        <v>54</v>
      </c>
      <c r="V15" s="8">
        <v>44014</v>
      </c>
      <c r="W15" s="8">
        <v>44015</v>
      </c>
      <c r="X15" s="19" t="s">
        <v>47</v>
      </c>
      <c r="Y15" s="7"/>
      <c r="Z15" s="7"/>
      <c r="AA15" s="7"/>
      <c r="AB15" s="7"/>
      <c r="AC15" s="7"/>
      <c r="AD15" s="7"/>
      <c r="AE15" s="7"/>
      <c r="AF15" s="7"/>
      <c r="AG15" s="28">
        <v>44046</v>
      </c>
      <c r="AH15" t="s">
        <v>140</v>
      </c>
      <c r="AI15" s="26" t="str">
        <f t="shared" si="0"/>
        <v>NA</v>
      </c>
      <c r="AJ15">
        <f t="shared" si="1"/>
        <v>35</v>
      </c>
      <c r="AK15">
        <f t="shared" si="2"/>
        <v>1</v>
      </c>
      <c r="AL15" t="str">
        <f t="shared" si="3"/>
        <v>NA</v>
      </c>
    </row>
    <row r="16" spans="1:38">
      <c r="A16" s="6">
        <v>54</v>
      </c>
      <c r="B16" s="7" t="s">
        <v>87</v>
      </c>
      <c r="C16" s="7" t="s">
        <v>35</v>
      </c>
      <c r="D16" s="7" t="s">
        <v>88</v>
      </c>
      <c r="E16" s="7" t="s">
        <v>37</v>
      </c>
      <c r="F16" s="6" t="s">
        <v>38</v>
      </c>
      <c r="G16" s="8">
        <v>44001</v>
      </c>
      <c r="H16" s="7" t="s">
        <v>116</v>
      </c>
      <c r="I16" s="7" t="s">
        <v>117</v>
      </c>
      <c r="J16" s="6" t="s">
        <v>41</v>
      </c>
      <c r="K16" s="7" t="s">
        <v>42</v>
      </c>
      <c r="L16" s="7" t="s">
        <v>118</v>
      </c>
      <c r="M16" s="7" t="s">
        <v>119</v>
      </c>
      <c r="N16" s="7">
        <v>7338168710</v>
      </c>
      <c r="O16" s="13" t="s">
        <v>120</v>
      </c>
      <c r="P16" s="7">
        <v>8</v>
      </c>
      <c r="Q16" s="7">
        <v>30</v>
      </c>
      <c r="R16" s="7">
        <v>2200000</v>
      </c>
      <c r="S16" s="7"/>
      <c r="T16" s="7">
        <v>0</v>
      </c>
      <c r="U16" s="7" t="s">
        <v>54</v>
      </c>
      <c r="V16" s="8">
        <v>44029</v>
      </c>
      <c r="W16" s="7"/>
      <c r="X16" s="15" t="s">
        <v>140</v>
      </c>
      <c r="Y16" s="7"/>
      <c r="Z16" s="7"/>
      <c r="AA16" s="7"/>
      <c r="AB16" s="7"/>
      <c r="AC16" s="7"/>
      <c r="AD16" s="7"/>
      <c r="AE16" s="7"/>
      <c r="AF16" s="7"/>
      <c r="AG16" s="7"/>
      <c r="AH16" t="s">
        <v>141</v>
      </c>
      <c r="AI16" s="26" t="str">
        <f t="shared" si="0"/>
        <v>NA</v>
      </c>
      <c r="AJ16">
        <f t="shared" si="1"/>
        <v>28</v>
      </c>
      <c r="AK16" t="str">
        <f t="shared" si="2"/>
        <v>NA</v>
      </c>
      <c r="AL16" t="str">
        <f t="shared" si="3"/>
        <v>NA</v>
      </c>
    </row>
    <row r="17" spans="1:38">
      <c r="A17" s="6">
        <v>61</v>
      </c>
      <c r="B17" s="7" t="s">
        <v>101</v>
      </c>
      <c r="C17" s="7" t="s">
        <v>35</v>
      </c>
      <c r="D17" s="7" t="s">
        <v>36</v>
      </c>
      <c r="E17" s="7" t="s">
        <v>37</v>
      </c>
      <c r="F17" s="6" t="s">
        <v>38</v>
      </c>
      <c r="G17" s="8">
        <v>43990</v>
      </c>
      <c r="H17" s="7" t="s">
        <v>121</v>
      </c>
      <c r="I17" s="7" t="s">
        <v>112</v>
      </c>
      <c r="J17" s="6" t="s">
        <v>41</v>
      </c>
      <c r="K17" s="7" t="s">
        <v>42</v>
      </c>
      <c r="L17" s="7" t="s">
        <v>122</v>
      </c>
      <c r="M17" s="7" t="s">
        <v>123</v>
      </c>
      <c r="N17" s="7">
        <v>9658004362</v>
      </c>
      <c r="O17" s="13" t="s">
        <v>124</v>
      </c>
      <c r="P17" s="7">
        <v>5</v>
      </c>
      <c r="Q17" s="7">
        <v>30</v>
      </c>
      <c r="R17" s="7">
        <v>1400000</v>
      </c>
      <c r="S17" s="7">
        <v>1750000</v>
      </c>
      <c r="T17" s="7">
        <v>122500</v>
      </c>
      <c r="U17" s="7" t="s">
        <v>46</v>
      </c>
      <c r="V17" s="8">
        <v>44042</v>
      </c>
      <c r="W17" s="8">
        <v>44046</v>
      </c>
      <c r="X17" s="19" t="s">
        <v>47</v>
      </c>
      <c r="Y17" s="7"/>
      <c r="Z17" s="7"/>
      <c r="AA17" s="7"/>
      <c r="AB17" s="7"/>
      <c r="AC17" s="7"/>
      <c r="AD17" s="7"/>
      <c r="AE17" s="7"/>
      <c r="AF17" s="7"/>
      <c r="AG17" s="28">
        <v>44060</v>
      </c>
      <c r="AH17" t="s">
        <v>139</v>
      </c>
      <c r="AI17" s="26">
        <f t="shared" si="0"/>
        <v>44060</v>
      </c>
      <c r="AJ17">
        <f t="shared" si="1"/>
        <v>52</v>
      </c>
      <c r="AK17">
        <f t="shared" si="2"/>
        <v>4</v>
      </c>
      <c r="AL17">
        <f t="shared" si="3"/>
        <v>14</v>
      </c>
    </row>
    <row r="18" spans="1:38">
      <c r="A18" s="6">
        <v>62</v>
      </c>
      <c r="B18" s="7" t="s">
        <v>34</v>
      </c>
      <c r="C18" s="7" t="s">
        <v>48</v>
      </c>
      <c r="D18" s="7" t="s">
        <v>36</v>
      </c>
      <c r="E18" s="7" t="s">
        <v>37</v>
      </c>
      <c r="F18" s="6" t="s">
        <v>38</v>
      </c>
      <c r="G18" s="8">
        <v>43991</v>
      </c>
      <c r="H18" s="7" t="s">
        <v>125</v>
      </c>
      <c r="I18" s="7" t="s">
        <v>50</v>
      </c>
      <c r="J18" s="6" t="s">
        <v>41</v>
      </c>
      <c r="K18" s="7" t="s">
        <v>42</v>
      </c>
      <c r="L18" s="7" t="s">
        <v>126</v>
      </c>
      <c r="M18" s="7" t="s">
        <v>127</v>
      </c>
      <c r="N18" s="7">
        <v>7680967665</v>
      </c>
      <c r="O18" s="13" t="s">
        <v>128</v>
      </c>
      <c r="P18" s="7">
        <v>6.9</v>
      </c>
      <c r="Q18" s="7">
        <v>60</v>
      </c>
      <c r="R18" s="7">
        <v>1200000</v>
      </c>
      <c r="S18" s="7">
        <v>2100000</v>
      </c>
      <c r="T18" s="7">
        <v>147000</v>
      </c>
      <c r="U18" s="7" t="s">
        <v>54</v>
      </c>
      <c r="V18" s="8">
        <v>44046</v>
      </c>
      <c r="W18" s="8">
        <v>44046</v>
      </c>
      <c r="X18" s="19" t="s">
        <v>47</v>
      </c>
      <c r="Y18" s="7"/>
      <c r="Z18" s="7"/>
      <c r="AA18" s="7"/>
      <c r="AB18" s="7"/>
      <c r="AC18" s="7"/>
      <c r="AD18" s="7"/>
      <c r="AE18" s="7"/>
      <c r="AF18" s="7"/>
      <c r="AG18" s="28">
        <v>44118</v>
      </c>
      <c r="AH18" t="s">
        <v>139</v>
      </c>
      <c r="AI18" s="26">
        <f t="shared" si="0"/>
        <v>44118</v>
      </c>
      <c r="AJ18">
        <f t="shared" si="1"/>
        <v>55</v>
      </c>
      <c r="AK18">
        <f t="shared" si="2"/>
        <v>0</v>
      </c>
      <c r="AL18">
        <f t="shared" si="3"/>
        <v>72</v>
      </c>
    </row>
    <row r="19" spans="1:38">
      <c r="A19" s="6">
        <v>195</v>
      </c>
      <c r="B19" s="7" t="s">
        <v>129</v>
      </c>
      <c r="C19" s="7" t="s">
        <v>61</v>
      </c>
      <c r="D19" s="7" t="s">
        <v>36</v>
      </c>
      <c r="E19" s="7" t="s">
        <v>35</v>
      </c>
      <c r="F19" s="6" t="s">
        <v>38</v>
      </c>
      <c r="G19" s="8">
        <v>44154</v>
      </c>
      <c r="H19" s="7" t="s">
        <v>130</v>
      </c>
      <c r="I19" s="7" t="s">
        <v>131</v>
      </c>
      <c r="J19" s="7" t="s">
        <v>64</v>
      </c>
      <c r="K19" s="7" t="s">
        <v>42</v>
      </c>
      <c r="L19" s="7" t="s">
        <v>132</v>
      </c>
      <c r="M19" s="7" t="s">
        <v>133</v>
      </c>
      <c r="N19" s="7">
        <v>9108780752</v>
      </c>
      <c r="O19" s="21" t="s">
        <v>134</v>
      </c>
      <c r="P19" s="7">
        <v>7</v>
      </c>
      <c r="Q19" s="7">
        <v>7</v>
      </c>
      <c r="R19" s="7">
        <v>665000</v>
      </c>
      <c r="S19" s="7"/>
      <c r="T19" s="7"/>
      <c r="U19" s="7" t="s">
        <v>46</v>
      </c>
      <c r="V19" s="8">
        <v>44179</v>
      </c>
      <c r="W19" s="7"/>
      <c r="X19" s="15" t="s">
        <v>140</v>
      </c>
      <c r="Y19" s="7"/>
      <c r="Z19" s="7"/>
      <c r="AA19" s="7"/>
      <c r="AB19" s="7"/>
      <c r="AC19" s="7"/>
      <c r="AD19" s="7"/>
      <c r="AE19" s="7"/>
      <c r="AF19" s="7"/>
      <c r="AG19" s="7"/>
    </row>
  </sheetData>
  <hyperlinks>
    <hyperlink ref="O2" r:id="rId1" display="mailto:sushant.ratnam@gmail.com" xr:uid="{520AB413-598C-473E-813C-A826F8276583}"/>
    <hyperlink ref="O3" r:id="rId2" display="mailto:raju_muke@yahoo.com" xr:uid="{BE93B933-4E48-4C43-9BA1-8D199EF02EC4}"/>
    <hyperlink ref="O6" r:id="rId3" display="mailto:manichess121286@yahoo.co.in" xr:uid="{E61C53D0-AA77-4EC8-BB1C-3D34F2EF14E0}"/>
    <hyperlink ref="O7" r:id="rId4" display="mailto:ankurjain8448@gmail.com" xr:uid="{3E8DBC8E-7342-4E94-B747-306CCD931015}"/>
    <hyperlink ref="O8" r:id="rId5" display="mailto:upathak09@gmail.com" xr:uid="{86FA4C79-4F43-49CA-B705-649C246706D3}"/>
    <hyperlink ref="O9" r:id="rId6" display="mailto:sourabh.92@live.com" xr:uid="{66482CAC-DAB4-4DF7-BE98-BADF244E38D6}"/>
    <hyperlink ref="O10" r:id="rId7" display="mailto:shalini230395@gmail.com" xr:uid="{7857043B-8F8B-4212-85DA-58BF4663BB4C}"/>
    <hyperlink ref="O11" r:id="rId8" display="mailto:vasukiran1994@gmail.com" xr:uid="{FBEC1AF1-8A4A-45F8-8B82-2733ECA021C6}"/>
    <hyperlink ref="O12" r:id="rId9" display="mailto:varsha.belani.28@gmail.com" xr:uid="{13C2EDAD-93C0-403F-8E5C-B0C372E9D3F6}"/>
    <hyperlink ref="O13" r:id="rId10" display="mailto:sanjitroy1992@gmail.com" xr:uid="{12EBC30F-C0D7-4B3A-AD95-ADC98BBFDC0A}"/>
    <hyperlink ref="O14" r:id="rId11" display="mailto:dhiraj.cst7@gmail.com" xr:uid="{111384D6-848A-4A94-A4AE-65874139D993}"/>
    <hyperlink ref="O15" r:id="rId12" display="mailto:imrk974@gmail.com" xr:uid="{84B6F157-D4DB-4CA6-81DD-667EDE561098}"/>
    <hyperlink ref="O16" r:id="rId13" display="mailto:kousikimps@gmail.com" xr:uid="{A3D5C3FD-6917-4796-A487-03A52B346296}"/>
    <hyperlink ref="O17" r:id="rId14" display="mailto:karthikeyanr.tst@gmail.com" xr:uid="{498F28C3-7692-41DC-A5CD-47FB7BF144D2}"/>
    <hyperlink ref="O18" r:id="rId15" display="mailto:swarupmohapatra@outlook.com" xr:uid="{6452B1AB-26B5-449E-A17B-16D3DFFCDC2F}"/>
    <hyperlink ref="O19" r:id="rId16" display="mailto:hiremath.shrooti@gmail.com" xr:uid="{57FD2AEB-8EED-4E26-82AF-F3BD1CAAA7B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2021-06-15T08:10:56Z</dcterms:created>
  <dcterms:modified xsi:type="dcterms:W3CDTF">2021-06-15T08:39:52Z</dcterms:modified>
</cp:coreProperties>
</file>