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C024557-6F23-4063-9C29-2CBE51BEDD2B}" xr6:coauthVersionLast="47" xr6:coauthVersionMax="47" xr10:uidLastSave="{00000000-0000-0000-0000-000000000000}"/>
  <bookViews>
    <workbookView xWindow="-120" yWindow="-120" windowWidth="20730" windowHeight="11160" xr2:uid="{E8C1C5EA-7DC4-4773-9C17-655BEC59F1FE}"/>
  </bookViews>
  <sheets>
    <sheet name="Sheet1" sheetId="1" r:id="rId1"/>
  </sheets>
  <definedNames>
    <definedName name="_xlnm._FilterDatabase" localSheetId="0" hidden="1">Sheet1!$A$1:$AL$87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5" i="1"/>
  <c r="AR7" i="1"/>
  <c r="AQ3" i="1"/>
  <c r="AQ4" i="1"/>
  <c r="AQ5" i="1"/>
  <c r="AQ6" i="1"/>
  <c r="AQ7" i="1"/>
  <c r="AQ8" i="1"/>
  <c r="AP3" i="1"/>
  <c r="AP4" i="1"/>
  <c r="AP5" i="1"/>
  <c r="AP6" i="1"/>
  <c r="AP7" i="1"/>
  <c r="AP8" i="1"/>
  <c r="AP2" i="1"/>
  <c r="AO4" i="1"/>
  <c r="AO5" i="1"/>
  <c r="AO7" i="1"/>
  <c r="AN3" i="1"/>
  <c r="AN4" i="1"/>
  <c r="AN5" i="1"/>
  <c r="AN6" i="1"/>
  <c r="AN7" i="1"/>
  <c r="AN8" i="1"/>
  <c r="AK79" i="1"/>
  <c r="AK80" i="1"/>
  <c r="AK81" i="1"/>
  <c r="AK82" i="1"/>
  <c r="AK83" i="1"/>
  <c r="AK84" i="1"/>
  <c r="AK85" i="1"/>
  <c r="AK86" i="1"/>
  <c r="AK87" i="1"/>
  <c r="AJ79" i="1"/>
  <c r="AJ80" i="1"/>
  <c r="AJ81" i="1"/>
  <c r="AJ82" i="1"/>
  <c r="AJ83" i="1"/>
  <c r="AJ84" i="1"/>
  <c r="AJ85" i="1"/>
  <c r="AJ86" i="1"/>
  <c r="AJ87" i="1"/>
  <c r="AI79" i="1"/>
  <c r="AL79" i="1" s="1"/>
  <c r="AI80" i="1"/>
  <c r="AL80" i="1" s="1"/>
  <c r="AI81" i="1"/>
  <c r="AL81" i="1" s="1"/>
  <c r="AI82" i="1"/>
  <c r="AL82" i="1" s="1"/>
  <c r="AI83" i="1"/>
  <c r="AL83" i="1" s="1"/>
  <c r="AI84" i="1"/>
  <c r="AL84" i="1" s="1"/>
  <c r="AI85" i="1"/>
  <c r="AL85" i="1" s="1"/>
  <c r="AI86" i="1"/>
  <c r="AL86" i="1" s="1"/>
  <c r="AI87" i="1"/>
  <c r="AL87" i="1" s="1"/>
</calcChain>
</file>

<file path=xl/sharedStrings.xml><?xml version="1.0" encoding="utf-8"?>
<sst xmlns="http://schemas.openxmlformats.org/spreadsheetml/2006/main" count="305" uniqueCount="157">
  <si>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</si>
  <si>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</si>
  <si>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</si>
  <si>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</si>
  <si>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</si>
  <si>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</si>
  <si>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</si>
  <si>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</si>
  <si>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</si>
  <si>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</si>
  <si>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</si>
  <si>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</si>
  <si>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</si>
  <si>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</si>
  <si>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</si>
  <si>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</si>
  <si>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</si>
  <si>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</si>
  <si>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</si>
  <si>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</si>
  <si>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</si>
  <si>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</si>
  <si>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</si>
  <si>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</si>
  <si>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</si>
  <si>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</si>
  <si>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</si>
  <si>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</si>
  <si>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</si>
  <si>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</si>
  <si>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</si>
  <si>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</si>
  <si>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</si>
  <si>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</si>
  <si>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</si>
  <si>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Deepa</t>
  </si>
  <si>
    <t>Airtel Payments Bank</t>
  </si>
  <si>
    <t>Abhishek Sharma</t>
  </si>
  <si>
    <t>Naukri</t>
  </si>
  <si>
    <t>Technology</t>
  </si>
  <si>
    <t>Gurgaon</t>
  </si>
  <si>
    <t>Junior &lt;15LPA</t>
  </si>
  <si>
    <t>Offered</t>
  </si>
  <si>
    <t>Java</t>
  </si>
  <si>
    <t>Amdocs</t>
  </si>
  <si>
    <t>Oracle</t>
  </si>
  <si>
    <t>Middle- 15LPA-35LPA</t>
  </si>
  <si>
    <t>Paytm</t>
  </si>
  <si>
    <t>Developer</t>
  </si>
  <si>
    <t>Vardaan</t>
  </si>
  <si>
    <t>Backend</t>
  </si>
  <si>
    <t>Hyderabad</t>
  </si>
  <si>
    <t>Verizon</t>
  </si>
  <si>
    <t>Yes</t>
  </si>
  <si>
    <t>Bangalore</t>
  </si>
  <si>
    <t>Gurugram</t>
  </si>
  <si>
    <t>Done</t>
  </si>
  <si>
    <t>IHSMarkit</t>
  </si>
  <si>
    <t>Manoj</t>
  </si>
  <si>
    <t>Other Non-Tech</t>
  </si>
  <si>
    <t>Rashi</t>
  </si>
  <si>
    <t>Srisailam Varakala</t>
  </si>
  <si>
    <t>srisailamvarakala@gmail.com</t>
  </si>
  <si>
    <t>Got offer of 23 fix</t>
  </si>
  <si>
    <t>NA</t>
  </si>
  <si>
    <t>Rakesh Khanna</t>
  </si>
  <si>
    <t>rakeshkhanna011@gmail.com</t>
  </si>
  <si>
    <t>Gaurav Shroff</t>
  </si>
  <si>
    <t>ET Money</t>
  </si>
  <si>
    <t>shroff.gaurav4@gmail.com</t>
  </si>
  <si>
    <t>was selected as a Backup option by company</t>
  </si>
  <si>
    <t>Sanyog Sharma</t>
  </si>
  <si>
    <t>sanyog.sharma2015@gmail.com</t>
  </si>
  <si>
    <t>His joining date so far is 23/05 which he said he is trying to negotiate.</t>
  </si>
  <si>
    <t xml:space="preserve">Negtive </t>
  </si>
  <si>
    <t>Shreshtha</t>
  </si>
  <si>
    <t>Apoorv Gupta</t>
  </si>
  <si>
    <t>IHS Markit</t>
  </si>
  <si>
    <t>apoorvscholar@gmail.com</t>
  </si>
  <si>
    <t xml:space="preserve">Negative </t>
  </si>
  <si>
    <t>Data</t>
  </si>
  <si>
    <t>Abhishek Talukdar</t>
  </si>
  <si>
    <t>Mastercard</t>
  </si>
  <si>
    <t>abhishek.talukder07@gmail.com</t>
  </si>
  <si>
    <t>Rishita</t>
  </si>
  <si>
    <t>Umesh Batra</t>
  </si>
  <si>
    <t>Tsys Card Tech Services</t>
  </si>
  <si>
    <t>umeshbatra16@gmail.com</t>
  </si>
  <si>
    <t>Batra has recently got another offer, so he will no longer be pursuing this opportunity further.</t>
  </si>
  <si>
    <t>Benguluru</t>
  </si>
  <si>
    <t>Niket Tiwari</t>
  </si>
  <si>
    <t>SAP Lab</t>
  </si>
  <si>
    <t>niket777tiwari@gmail.com</t>
  </si>
  <si>
    <t xml:space="preserve"> calls not answering </t>
  </si>
  <si>
    <t>Negative Conversion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</si>
  <si>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</si>
  <si>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</si>
  <si>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</si>
  <si>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</si>
  <si>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</si>
  <si>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</si>
  <si>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</si>
  <si>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</si>
  <si>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</si>
  <si>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Aayushi</t>
  </si>
  <si>
    <t>SD 4</t>
  </si>
  <si>
    <t>Prashant Shukla</t>
  </si>
  <si>
    <t>prashantshukla3189@gmail.com</t>
  </si>
  <si>
    <t>Middle</t>
  </si>
  <si>
    <t>pending</t>
  </si>
  <si>
    <t>on which Altran will release their final offer.</t>
  </si>
  <si>
    <t>Red</t>
  </si>
  <si>
    <t>Rashi/6-may</t>
  </si>
  <si>
    <t>SD- III</t>
  </si>
  <si>
    <t>Deepak Srivastava</t>
  </si>
  <si>
    <t>Nagarro</t>
  </si>
  <si>
    <t>deepak.srivastava42@gmail.com</t>
  </si>
  <si>
    <t>Completed</t>
  </si>
  <si>
    <t xml:space="preserve">retained  </t>
  </si>
  <si>
    <t>Rashi/ 8-jun</t>
  </si>
  <si>
    <t>Tripti</t>
  </si>
  <si>
    <t>Gulshan Kumar</t>
  </si>
  <si>
    <t>Netcracker</t>
  </si>
  <si>
    <t>kumar.19gulshan95@gmail.com</t>
  </si>
  <si>
    <t>Junior</t>
  </si>
  <si>
    <t>Resignation Accepted</t>
  </si>
  <si>
    <t>Passed</t>
  </si>
  <si>
    <t>having offer of 8.5lpa</t>
  </si>
  <si>
    <t>Green</t>
  </si>
  <si>
    <t>AyushiK/8-jun/ all good</t>
  </si>
  <si>
    <t>Senior Developer</t>
  </si>
  <si>
    <t>Adesh Bidre</t>
  </si>
  <si>
    <t>Rakuten</t>
  </si>
  <si>
    <t>adeshbedre@gmail.com</t>
  </si>
  <si>
    <t>We have been following up with him. He is good to go.</t>
  </si>
  <si>
    <t>Rashi/11-Jun</t>
  </si>
  <si>
    <t>Rahul Rana</t>
  </si>
  <si>
    <t>rahuldtu9560@gmail.com</t>
  </si>
  <si>
    <t>He was not satisfied with what was offered to him initially.</t>
  </si>
  <si>
    <t>Yellow</t>
  </si>
  <si>
    <t>got better opp./ ayushi28june</t>
  </si>
  <si>
    <t>SDET Manager</t>
  </si>
  <si>
    <t>Vibhu Kinger</t>
  </si>
  <si>
    <t>Amazon</t>
  </si>
  <si>
    <t>vibhu.kinger.052@gmail.com </t>
  </si>
  <si>
    <t xml:space="preserve">all okay </t>
  </si>
  <si>
    <t xml:space="preserve">ayushi/ 7-jul </t>
  </si>
  <si>
    <t>Abhishek</t>
  </si>
  <si>
    <t>React Native</t>
  </si>
  <si>
    <t>Mobile Application Developer</t>
  </si>
  <si>
    <t>Tarun Mehta</t>
  </si>
  <si>
    <t>tmehta813@gmail.com</t>
  </si>
  <si>
    <t>Pending</t>
  </si>
  <si>
    <t>all okay</t>
  </si>
  <si>
    <t>ayushi/27july</t>
  </si>
  <si>
    <t>Male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</si>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</sst>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[$-14009]dd/mm/yyyy;@"/>
    <numFmt numFmtId="166" formatCode="0.0000"/>
    <numFmt numFmtId="167" formatCode="m/d;@"/>
  </numFmts>
  <fonts count="14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1" xfId="1" applyBorder="1"/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6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4" xfId="0" applyFont="1" applyBorder="1"/>
    <xf numFmtId="0" fontId="10" fillId="4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5" fontId="10" fillId="0" borderId="1" xfId="0" applyNumberFormat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0" borderId="4" xfId="0" applyFont="1" applyBorder="1"/>
    <xf numFmtId="0" fontId="8" fillId="14" borderId="1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166" fontId="0" fillId="0" borderId="0" xfId="0" applyNumberFormat="1"/>
    <xf numFmtId="0" fontId="4" fillId="0" borderId="0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et777tiwari@gmail.com" TargetMode="External"/><Relationship Id="rId13" Type="http://schemas.openxmlformats.org/officeDocument/2006/relationships/hyperlink" Target="mailto:rahuldtu9560@gmail.com" TargetMode="External"/><Relationship Id="rId3" Type="http://schemas.openxmlformats.org/officeDocument/2006/relationships/hyperlink" Target="mailto:shroff.gaurav4@gmail.com" TargetMode="External"/><Relationship Id="rId7" Type="http://schemas.openxmlformats.org/officeDocument/2006/relationships/hyperlink" Target="mailto:umeshbatra16@gmail.com" TargetMode="External"/><Relationship Id="rId12" Type="http://schemas.openxmlformats.org/officeDocument/2006/relationships/hyperlink" Target="mailto:adeshbedre@gmail.com" TargetMode="External"/><Relationship Id="rId2" Type="http://schemas.openxmlformats.org/officeDocument/2006/relationships/hyperlink" Target="mailto:rakeshkhanna011@gmail.com" TargetMode="External"/><Relationship Id="rId1" Type="http://schemas.openxmlformats.org/officeDocument/2006/relationships/hyperlink" Target="mailto:srisailamvarakala@gmail.com" TargetMode="External"/><Relationship Id="rId6" Type="http://schemas.openxmlformats.org/officeDocument/2006/relationships/hyperlink" Target="mailto:abhishek.talukder07@gmail.com" TargetMode="External"/><Relationship Id="rId11" Type="http://schemas.openxmlformats.org/officeDocument/2006/relationships/hyperlink" Target="mailto:kumar.19gulshan95@gmail.com" TargetMode="External"/><Relationship Id="rId5" Type="http://schemas.openxmlformats.org/officeDocument/2006/relationships/hyperlink" Target="mailto:apoorvscholar@gmail.com" TargetMode="External"/><Relationship Id="rId15" Type="http://schemas.openxmlformats.org/officeDocument/2006/relationships/hyperlink" Target="mailto:tmehta813@gmail.com" TargetMode="External"/><Relationship Id="rId10" Type="http://schemas.openxmlformats.org/officeDocument/2006/relationships/hyperlink" Target="mailto:deepak.srivastava42@gmail.com" TargetMode="External"/><Relationship Id="rId4" Type="http://schemas.openxmlformats.org/officeDocument/2006/relationships/hyperlink" Target="mailto:sanyog.sharma2015@gmail.com" TargetMode="External"/><Relationship Id="rId9" Type="http://schemas.openxmlformats.org/officeDocument/2006/relationships/hyperlink" Target="mailto:prashantshukla3189@gmail.com" TargetMode="External"/><Relationship Id="rId14" Type="http://schemas.openxmlformats.org/officeDocument/2006/relationships/hyperlink" Target="mailto:vibhu.kinger.0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0C8-9EE3-46A9-8F1D-026428BD88DC}">
  <dimension ref="A1:AR89"/>
  <sheetViews>
    <sheetView tabSelected="1" topLeftCell="AB1" workbookViewId="0">
      <selection activeCell="AI2" sqref="AI2:AI8"/>
    </sheetView>
  </sheetViews>
  <sheetFormatPr defaultRowHeight="15"/>
  <cols>
    <col min="7" max="7" width="11.7109375" customWidth="1"/>
    <col min="8" max="8" width="13.28515625" customWidth="1"/>
    <col min="12" max="12" width="10.140625" customWidth="1"/>
    <col min="14" max="14" width="17.42578125" customWidth="1"/>
    <col min="22" max="22" width="11.42578125" customWidth="1"/>
    <col min="23" max="23" width="13" customWidth="1"/>
    <col min="26" max="26" width="14.140625" customWidth="1"/>
    <col min="27" max="27" width="14.42578125" customWidth="1"/>
    <col min="28" max="28" width="14.140625" customWidth="1"/>
    <col min="30" max="30" width="15" customWidth="1"/>
    <col min="31" max="31" width="13.5703125" customWidth="1"/>
    <col min="33" max="33" width="10.140625" style="14" bestFit="1" customWidth="1"/>
    <col min="35" max="35" width="10.42578125" bestFit="1" customWidth="1"/>
    <col min="37" max="37" width="10.140625" bestFit="1" customWidth="1"/>
    <col min="41" max="41" width="10.42578125" style="12" bestFit="1" customWidth="1"/>
  </cols>
  <sheetData>
    <row r="1" spans="1:44" ht="25.5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97</v>
      </c>
      <c r="M1" s="15" t="s">
        <v>98</v>
      </c>
      <c r="N1" s="1" t="s">
        <v>10</v>
      </c>
      <c r="O1" s="1" t="s">
        <v>99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100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101</v>
      </c>
      <c r="AF1" s="1" t="s">
        <v>102</v>
      </c>
      <c r="AG1" s="1" t="s">
        <v>25</v>
      </c>
      <c r="AH1" s="17" t="s">
        <v>26</v>
      </c>
      <c r="AI1" s="18" t="s">
        <v>27</v>
      </c>
      <c r="AJ1" s="19" t="s">
        <v>28</v>
      </c>
      <c r="AK1" s="20" t="s">
        <v>29</v>
      </c>
      <c r="AL1" s="21" t="s">
        <v>30</v>
      </c>
      <c r="AM1" s="22" t="s">
        <v>103</v>
      </c>
      <c r="AN1" t="s">
        <v>30</v>
      </c>
      <c r="AO1" s="47" t="s">
        <v>31</v>
      </c>
      <c r="AP1" s="4" t="s">
        <v>32</v>
      </c>
      <c r="AQ1" s="4" t="s">
        <v>33</v>
      </c>
      <c r="AR1" s="5" t="s">
        <v>34</v>
      </c>
    </row>
    <row r="2" spans="1:44">
      <c r="A2" s="23">
        <v>26</v>
      </c>
      <c r="B2" s="7" t="s">
        <v>104</v>
      </c>
      <c r="C2" s="7" t="s">
        <v>35</v>
      </c>
      <c r="D2" s="7" t="s">
        <v>36</v>
      </c>
      <c r="E2" s="7" t="s">
        <v>37</v>
      </c>
      <c r="F2" s="23" t="s">
        <v>38</v>
      </c>
      <c r="G2" s="10">
        <v>44258</v>
      </c>
      <c r="H2" s="7" t="s">
        <v>43</v>
      </c>
      <c r="I2" s="7" t="s">
        <v>105</v>
      </c>
      <c r="J2" s="7" t="s">
        <v>39</v>
      </c>
      <c r="K2" s="7" t="s">
        <v>51</v>
      </c>
      <c r="L2" s="44">
        <v>17.385000000000002</v>
      </c>
      <c r="M2">
        <v>78.486699999999999</v>
      </c>
      <c r="N2" s="7" t="s">
        <v>106</v>
      </c>
      <c r="O2" s="45" t="s">
        <v>155</v>
      </c>
      <c r="P2" s="24" t="s">
        <v>45</v>
      </c>
      <c r="Q2" s="7">
        <v>9990487546</v>
      </c>
      <c r="R2" s="25" t="s">
        <v>107</v>
      </c>
      <c r="S2" s="7">
        <v>9.1</v>
      </c>
      <c r="T2" s="7">
        <v>13</v>
      </c>
      <c r="U2" s="7">
        <v>2000000</v>
      </c>
      <c r="V2" s="23"/>
      <c r="W2" s="23">
        <v>0</v>
      </c>
      <c r="X2" s="23" t="s">
        <v>108</v>
      </c>
      <c r="Y2" s="10">
        <v>44294</v>
      </c>
      <c r="Z2" s="23" t="s">
        <v>109</v>
      </c>
      <c r="AA2" s="7"/>
      <c r="AB2" s="23"/>
      <c r="AC2" s="26" t="s">
        <v>94</v>
      </c>
      <c r="AD2" s="23"/>
      <c r="AE2" s="23"/>
      <c r="AF2" s="27">
        <v>44413</v>
      </c>
      <c r="AG2" s="23"/>
      <c r="AH2" s="28">
        <v>44309</v>
      </c>
      <c r="AI2" s="29" t="s">
        <v>110</v>
      </c>
      <c r="AJ2" s="30" t="s">
        <v>111</v>
      </c>
      <c r="AK2" s="7"/>
      <c r="AL2" s="27"/>
      <c r="AM2" s="31" t="s">
        <v>112</v>
      </c>
      <c r="AP2">
        <f>Y2-G2</f>
        <v>36</v>
      </c>
    </row>
    <row r="3" spans="1:44">
      <c r="A3" s="23">
        <v>36</v>
      </c>
      <c r="B3" s="7" t="s">
        <v>60</v>
      </c>
      <c r="C3" s="7" t="s">
        <v>35</v>
      </c>
      <c r="D3" s="7" t="s">
        <v>36</v>
      </c>
      <c r="E3" s="7" t="s">
        <v>37</v>
      </c>
      <c r="F3" s="23" t="s">
        <v>38</v>
      </c>
      <c r="G3" s="10">
        <v>44229</v>
      </c>
      <c r="H3" s="7" t="s">
        <v>43</v>
      </c>
      <c r="I3" s="7" t="s">
        <v>113</v>
      </c>
      <c r="J3" s="7" t="s">
        <v>39</v>
      </c>
      <c r="K3" s="6" t="s">
        <v>55</v>
      </c>
      <c r="L3">
        <v>28.459499999999998</v>
      </c>
      <c r="M3">
        <v>77.026600000000002</v>
      </c>
      <c r="N3" s="7" t="s">
        <v>114</v>
      </c>
      <c r="O3" t="s">
        <v>155</v>
      </c>
      <c r="P3" s="7" t="s">
        <v>115</v>
      </c>
      <c r="Q3" s="24">
        <v>7097375909</v>
      </c>
      <c r="R3" s="25" t="s">
        <v>116</v>
      </c>
      <c r="S3" s="7">
        <v>8.3000000000000007</v>
      </c>
      <c r="T3" s="7">
        <v>60</v>
      </c>
      <c r="U3" s="7">
        <v>1750000</v>
      </c>
      <c r="V3" s="23">
        <v>2510000</v>
      </c>
      <c r="W3" s="23">
        <v>175700</v>
      </c>
      <c r="X3" s="23" t="s">
        <v>108</v>
      </c>
      <c r="Y3" s="10">
        <v>44299</v>
      </c>
      <c r="Z3" s="23" t="s">
        <v>117</v>
      </c>
      <c r="AA3" s="10">
        <v>44302</v>
      </c>
      <c r="AB3" s="32">
        <v>44302</v>
      </c>
      <c r="AC3" s="33" t="s">
        <v>42</v>
      </c>
      <c r="AD3" s="32">
        <v>44302</v>
      </c>
      <c r="AE3" s="23"/>
      <c r="AF3" s="27">
        <v>111</v>
      </c>
      <c r="AG3" s="23"/>
      <c r="AH3" s="28">
        <v>44363</v>
      </c>
      <c r="AI3" s="29" t="s">
        <v>118</v>
      </c>
      <c r="AJ3" s="30" t="s">
        <v>111</v>
      </c>
      <c r="AK3" s="46"/>
      <c r="AL3" s="34" t="s">
        <v>94</v>
      </c>
      <c r="AM3" s="35" t="s">
        <v>119</v>
      </c>
      <c r="AN3" t="str">
        <f t="shared" ref="AN3:AN8" si="0">AL3</f>
        <v>Negative Conversion</v>
      </c>
      <c r="AP3">
        <f t="shared" ref="AP3:AP8" si="1">Y3-G3</f>
        <v>70</v>
      </c>
      <c r="AQ3">
        <f t="shared" ref="AQ3:AQ8" si="2">IF(AC3="Negative Conversion", "NA",AB3-Y3)</f>
        <v>3</v>
      </c>
    </row>
    <row r="4" spans="1:44">
      <c r="A4" s="23">
        <v>37</v>
      </c>
      <c r="B4" s="7" t="s">
        <v>120</v>
      </c>
      <c r="C4" s="7" t="s">
        <v>35</v>
      </c>
      <c r="D4" s="7" t="s">
        <v>36</v>
      </c>
      <c r="E4" s="7" t="s">
        <v>37</v>
      </c>
      <c r="F4" s="23" t="s">
        <v>38</v>
      </c>
      <c r="G4" s="10">
        <v>44257</v>
      </c>
      <c r="H4" s="7" t="s">
        <v>43</v>
      </c>
      <c r="I4" s="7" t="s">
        <v>48</v>
      </c>
      <c r="J4" s="7" t="s">
        <v>39</v>
      </c>
      <c r="K4" s="6" t="s">
        <v>54</v>
      </c>
      <c r="L4">
        <v>12.9716</v>
      </c>
      <c r="M4">
        <v>77.5946</v>
      </c>
      <c r="N4" s="7" t="s">
        <v>121</v>
      </c>
      <c r="O4" t="s">
        <v>155</v>
      </c>
      <c r="P4" s="7" t="s">
        <v>122</v>
      </c>
      <c r="Q4" s="24">
        <v>8971884218</v>
      </c>
      <c r="R4" s="25" t="s">
        <v>123</v>
      </c>
      <c r="S4" s="7">
        <v>4.8</v>
      </c>
      <c r="T4" s="7">
        <v>60</v>
      </c>
      <c r="U4" s="7">
        <v>1000000</v>
      </c>
      <c r="V4" s="23">
        <v>1650000</v>
      </c>
      <c r="W4" s="23">
        <v>115500</v>
      </c>
      <c r="X4" s="23" t="s">
        <v>124</v>
      </c>
      <c r="Y4" s="10">
        <v>44300</v>
      </c>
      <c r="Z4" s="23" t="s">
        <v>117</v>
      </c>
      <c r="AA4" s="10">
        <v>44307</v>
      </c>
      <c r="AB4" s="32">
        <v>44308</v>
      </c>
      <c r="AC4" s="33" t="s">
        <v>42</v>
      </c>
      <c r="AD4" s="32">
        <v>44308</v>
      </c>
      <c r="AE4" s="32">
        <v>44308</v>
      </c>
      <c r="AF4" s="36" t="s">
        <v>125</v>
      </c>
      <c r="AG4" s="37" t="s">
        <v>126</v>
      </c>
      <c r="AH4" s="28">
        <v>44365</v>
      </c>
      <c r="AI4" s="29" t="s">
        <v>127</v>
      </c>
      <c r="AJ4" s="38" t="s">
        <v>128</v>
      </c>
      <c r="AK4" s="46">
        <v>44369</v>
      </c>
      <c r="AL4" s="39" t="s">
        <v>95</v>
      </c>
      <c r="AM4" s="35" t="s">
        <v>129</v>
      </c>
      <c r="AN4" t="str">
        <f t="shared" si="0"/>
        <v>Positive Conversion</v>
      </c>
      <c r="AO4" s="12">
        <f t="shared" ref="AO3:AO8" si="3">IF(AN4="Negative Conversion","NA",(IF(AN4="Pending Conversion","NA",(IF(AN4="Positive Conversion", AK4)))))</f>
        <v>44369</v>
      </c>
      <c r="AP4">
        <f t="shared" si="1"/>
        <v>43</v>
      </c>
      <c r="AQ4">
        <f t="shared" si="2"/>
        <v>8</v>
      </c>
      <c r="AR4">
        <f t="shared" ref="AR3:AR8" si="4">IF(AO4="NA", "NA", AO4-AA4)</f>
        <v>62</v>
      </c>
    </row>
    <row r="5" spans="1:44">
      <c r="A5" s="23">
        <v>40</v>
      </c>
      <c r="B5" s="7" t="s">
        <v>49</v>
      </c>
      <c r="C5" s="7" t="s">
        <v>35</v>
      </c>
      <c r="D5" s="7" t="s">
        <v>36</v>
      </c>
      <c r="E5" s="7" t="s">
        <v>37</v>
      </c>
      <c r="F5" s="23" t="s">
        <v>38</v>
      </c>
      <c r="G5" s="10">
        <v>44267</v>
      </c>
      <c r="H5" s="7" t="s">
        <v>50</v>
      </c>
      <c r="I5" s="7" t="s">
        <v>130</v>
      </c>
      <c r="J5" s="7" t="s">
        <v>39</v>
      </c>
      <c r="K5" s="6" t="s">
        <v>54</v>
      </c>
      <c r="L5">
        <v>12.9716</v>
      </c>
      <c r="M5">
        <v>77.5946</v>
      </c>
      <c r="N5" s="7" t="s">
        <v>131</v>
      </c>
      <c r="O5" t="s">
        <v>155</v>
      </c>
      <c r="P5" s="7" t="s">
        <v>132</v>
      </c>
      <c r="Q5" s="24">
        <v>9036786366</v>
      </c>
      <c r="R5" s="25" t="s">
        <v>133</v>
      </c>
      <c r="S5" s="7">
        <v>5.8</v>
      </c>
      <c r="T5" s="7">
        <v>60</v>
      </c>
      <c r="U5" s="7">
        <v>1800000</v>
      </c>
      <c r="V5" s="23">
        <v>2250000</v>
      </c>
      <c r="W5" s="23">
        <v>157500</v>
      </c>
      <c r="X5" s="23" t="s">
        <v>108</v>
      </c>
      <c r="Y5" s="10">
        <v>44300</v>
      </c>
      <c r="Z5" s="23" t="s">
        <v>117</v>
      </c>
      <c r="AA5" s="10">
        <v>44325</v>
      </c>
      <c r="AB5" s="32">
        <v>44326</v>
      </c>
      <c r="AC5" s="33" t="s">
        <v>42</v>
      </c>
      <c r="AD5" s="32">
        <v>44311</v>
      </c>
      <c r="AE5" s="32">
        <v>44312</v>
      </c>
      <c r="AF5" s="36" t="s">
        <v>125</v>
      </c>
      <c r="AG5" s="37" t="s">
        <v>126</v>
      </c>
      <c r="AH5" s="28">
        <v>44372</v>
      </c>
      <c r="AI5" s="35" t="s">
        <v>134</v>
      </c>
      <c r="AJ5" s="38" t="s">
        <v>128</v>
      </c>
      <c r="AK5" s="46">
        <v>44376</v>
      </c>
      <c r="AL5" s="39" t="s">
        <v>95</v>
      </c>
      <c r="AM5" s="35" t="s">
        <v>135</v>
      </c>
      <c r="AN5" t="str">
        <f t="shared" si="0"/>
        <v>Positive Conversion</v>
      </c>
      <c r="AO5" s="12">
        <f t="shared" si="3"/>
        <v>44376</v>
      </c>
      <c r="AP5">
        <f t="shared" si="1"/>
        <v>33</v>
      </c>
      <c r="AQ5">
        <f t="shared" si="2"/>
        <v>26</v>
      </c>
      <c r="AR5">
        <f t="shared" si="4"/>
        <v>51</v>
      </c>
    </row>
    <row r="6" spans="1:44">
      <c r="A6" s="23">
        <v>41</v>
      </c>
      <c r="B6" s="7" t="s">
        <v>35</v>
      </c>
      <c r="C6" s="7" t="s">
        <v>35</v>
      </c>
      <c r="D6" s="7" t="s">
        <v>36</v>
      </c>
      <c r="E6" s="7" t="s">
        <v>37</v>
      </c>
      <c r="F6" s="23" t="s">
        <v>38</v>
      </c>
      <c r="G6" s="10">
        <v>44253</v>
      </c>
      <c r="H6" s="7" t="s">
        <v>43</v>
      </c>
      <c r="I6" s="7" t="s">
        <v>48</v>
      </c>
      <c r="J6" s="6" t="s">
        <v>39</v>
      </c>
      <c r="K6" s="6" t="s">
        <v>40</v>
      </c>
      <c r="L6">
        <v>28.459499999999998</v>
      </c>
      <c r="M6">
        <v>77.026600000000002</v>
      </c>
      <c r="N6" s="7" t="s">
        <v>136</v>
      </c>
      <c r="O6" t="s">
        <v>155</v>
      </c>
      <c r="P6" s="7" t="s">
        <v>57</v>
      </c>
      <c r="Q6" s="24">
        <v>8700116628</v>
      </c>
      <c r="R6" s="25" t="s">
        <v>137</v>
      </c>
      <c r="S6" s="7">
        <v>3.7</v>
      </c>
      <c r="T6" s="7">
        <v>60</v>
      </c>
      <c r="U6" s="7">
        <v>1500000</v>
      </c>
      <c r="V6" s="23">
        <v>1850000</v>
      </c>
      <c r="W6" s="23">
        <v>129500</v>
      </c>
      <c r="X6" s="23" t="s">
        <v>124</v>
      </c>
      <c r="Y6" s="10">
        <v>44302</v>
      </c>
      <c r="Z6" s="23" t="s">
        <v>117</v>
      </c>
      <c r="AA6" s="10">
        <v>44323</v>
      </c>
      <c r="AB6" s="32">
        <v>44328</v>
      </c>
      <c r="AC6" s="33" t="s">
        <v>42</v>
      </c>
      <c r="AD6" s="32">
        <v>44310</v>
      </c>
      <c r="AE6" s="32">
        <v>44310</v>
      </c>
      <c r="AF6" s="36" t="s">
        <v>125</v>
      </c>
      <c r="AG6" s="23" t="s">
        <v>56</v>
      </c>
      <c r="AH6" s="28">
        <v>44372</v>
      </c>
      <c r="AI6" s="35" t="s">
        <v>138</v>
      </c>
      <c r="AJ6" s="40" t="s">
        <v>139</v>
      </c>
      <c r="AK6" s="46"/>
      <c r="AL6" s="34" t="s">
        <v>94</v>
      </c>
      <c r="AM6" s="35" t="s">
        <v>140</v>
      </c>
      <c r="AN6" t="str">
        <f t="shared" si="0"/>
        <v>Negative Conversion</v>
      </c>
      <c r="AP6">
        <f t="shared" si="1"/>
        <v>49</v>
      </c>
      <c r="AQ6">
        <f t="shared" si="2"/>
        <v>26</v>
      </c>
    </row>
    <row r="7" spans="1:44">
      <c r="A7" s="23">
        <v>169</v>
      </c>
      <c r="B7" s="7" t="s">
        <v>60</v>
      </c>
      <c r="C7" s="7" t="s">
        <v>35</v>
      </c>
      <c r="D7" s="7" t="s">
        <v>36</v>
      </c>
      <c r="E7" s="7" t="s">
        <v>37</v>
      </c>
      <c r="F7" s="23" t="s">
        <v>38</v>
      </c>
      <c r="G7" s="10">
        <v>44312</v>
      </c>
      <c r="H7" s="7" t="s">
        <v>141</v>
      </c>
      <c r="I7" s="7" t="s">
        <v>141</v>
      </c>
      <c r="J7" s="6" t="s">
        <v>39</v>
      </c>
      <c r="K7" s="6" t="s">
        <v>55</v>
      </c>
      <c r="L7">
        <v>28.459499999999998</v>
      </c>
      <c r="M7">
        <v>77.026600000000002</v>
      </c>
      <c r="N7" s="7" t="s">
        <v>142</v>
      </c>
      <c r="O7" t="s">
        <v>155</v>
      </c>
      <c r="P7" s="7" t="s">
        <v>143</v>
      </c>
      <c r="Q7" s="24">
        <v>8130136896</v>
      </c>
      <c r="R7" s="25" t="s">
        <v>144</v>
      </c>
      <c r="S7" s="7">
        <v>11.2</v>
      </c>
      <c r="T7" s="7">
        <v>30</v>
      </c>
      <c r="U7" s="7">
        <v>2700000</v>
      </c>
      <c r="V7" s="7">
        <v>3450000</v>
      </c>
      <c r="W7" s="23">
        <v>241500</v>
      </c>
      <c r="X7" s="23" t="s">
        <v>108</v>
      </c>
      <c r="Y7" s="10">
        <v>44356</v>
      </c>
      <c r="Z7" s="23" t="s">
        <v>117</v>
      </c>
      <c r="AA7" s="10">
        <v>44362</v>
      </c>
      <c r="AB7" s="10">
        <v>44362</v>
      </c>
      <c r="AC7" s="33" t="s">
        <v>42</v>
      </c>
      <c r="AD7" s="32">
        <v>44363</v>
      </c>
      <c r="AE7" s="32">
        <v>44363</v>
      </c>
      <c r="AF7" s="36" t="s">
        <v>125</v>
      </c>
      <c r="AG7" s="37" t="s">
        <v>126</v>
      </c>
      <c r="AH7" s="28">
        <v>44397</v>
      </c>
      <c r="AI7" s="41" t="s">
        <v>145</v>
      </c>
      <c r="AJ7" s="38" t="s">
        <v>128</v>
      </c>
      <c r="AK7" s="46">
        <v>44435</v>
      </c>
      <c r="AL7" s="39" t="s">
        <v>95</v>
      </c>
      <c r="AM7" s="35" t="s">
        <v>146</v>
      </c>
      <c r="AN7" t="str">
        <f t="shared" si="0"/>
        <v>Positive Conversion</v>
      </c>
      <c r="AO7" s="12">
        <f t="shared" si="3"/>
        <v>44435</v>
      </c>
      <c r="AP7">
        <f t="shared" si="1"/>
        <v>44</v>
      </c>
      <c r="AQ7">
        <f t="shared" si="2"/>
        <v>6</v>
      </c>
      <c r="AR7">
        <f t="shared" si="4"/>
        <v>73</v>
      </c>
    </row>
    <row r="8" spans="1:44">
      <c r="A8" s="23">
        <v>215</v>
      </c>
      <c r="B8" s="7" t="s">
        <v>147</v>
      </c>
      <c r="C8" s="7" t="s">
        <v>35</v>
      </c>
      <c r="D8" s="7" t="s">
        <v>36</v>
      </c>
      <c r="E8" s="7" t="s">
        <v>37</v>
      </c>
      <c r="F8" s="23" t="s">
        <v>38</v>
      </c>
      <c r="G8" s="10">
        <v>44355</v>
      </c>
      <c r="H8" s="7" t="s">
        <v>148</v>
      </c>
      <c r="I8" s="7" t="s">
        <v>149</v>
      </c>
      <c r="J8" s="6" t="s">
        <v>39</v>
      </c>
      <c r="K8" s="6" t="s">
        <v>55</v>
      </c>
      <c r="L8">
        <v>28.459499999999998</v>
      </c>
      <c r="M8">
        <v>77.026600000000002</v>
      </c>
      <c r="N8" s="7" t="s">
        <v>150</v>
      </c>
      <c r="O8" t="s">
        <v>155</v>
      </c>
      <c r="P8" s="7" t="s">
        <v>47</v>
      </c>
      <c r="Q8" s="24">
        <v>9467994678</v>
      </c>
      <c r="R8" s="25" t="s">
        <v>151</v>
      </c>
      <c r="S8" s="7">
        <v>7</v>
      </c>
      <c r="T8" s="7">
        <v>60</v>
      </c>
      <c r="U8" s="7">
        <v>1600000</v>
      </c>
      <c r="V8" s="7">
        <v>2500000</v>
      </c>
      <c r="W8" s="23">
        <v>175000</v>
      </c>
      <c r="X8" s="23" t="s">
        <v>108</v>
      </c>
      <c r="Y8" s="10">
        <v>44370</v>
      </c>
      <c r="Z8" s="23" t="s">
        <v>117</v>
      </c>
      <c r="AA8" s="10">
        <v>44378</v>
      </c>
      <c r="AB8" s="10">
        <v>44378</v>
      </c>
      <c r="AC8" s="33" t="s">
        <v>42</v>
      </c>
      <c r="AD8" s="32">
        <v>44379</v>
      </c>
      <c r="AE8" s="32">
        <v>44379</v>
      </c>
      <c r="AF8" s="36" t="s">
        <v>125</v>
      </c>
      <c r="AG8" s="42" t="s">
        <v>152</v>
      </c>
      <c r="AH8" s="28">
        <v>44438</v>
      </c>
      <c r="AI8" s="41" t="s">
        <v>153</v>
      </c>
      <c r="AJ8" s="40" t="s">
        <v>139</v>
      </c>
      <c r="AK8" s="46"/>
      <c r="AL8" s="43" t="s">
        <v>156</v>
      </c>
      <c r="AM8" s="35" t="s">
        <v>154</v>
      </c>
      <c r="AN8" t="str">
        <f t="shared" si="0"/>
        <v>Joining Pending</v>
      </c>
      <c r="AP8">
        <f t="shared" si="1"/>
        <v>15</v>
      </c>
      <c r="AQ8">
        <f t="shared" si="2"/>
        <v>8</v>
      </c>
    </row>
    <row r="9" spans="1:44">
      <c r="A9" s="6"/>
      <c r="B9" s="7"/>
      <c r="C9" s="6"/>
      <c r="D9" s="6"/>
      <c r="E9" s="6"/>
      <c r="F9" s="6"/>
      <c r="G9" s="8"/>
      <c r="H9" s="6"/>
      <c r="I9" s="6"/>
      <c r="J9" s="6"/>
      <c r="K9" s="6"/>
      <c r="L9" s="6"/>
      <c r="M9" s="6"/>
      <c r="N9" s="6"/>
      <c r="O9" s="9"/>
      <c r="P9" s="6"/>
      <c r="Q9" s="6"/>
      <c r="R9" s="6"/>
      <c r="S9" s="7"/>
      <c r="T9" s="7"/>
      <c r="U9" s="7"/>
      <c r="V9" s="8"/>
      <c r="W9" s="10"/>
      <c r="X9" s="11"/>
      <c r="Y9" s="7"/>
      <c r="Z9" s="7"/>
      <c r="AA9" s="6"/>
      <c r="AB9" s="6"/>
      <c r="AC9" s="6"/>
      <c r="AD9" s="6"/>
      <c r="AE9" s="6"/>
      <c r="AF9" s="6"/>
      <c r="AG9" s="13"/>
      <c r="AI9" s="12"/>
    </row>
    <row r="10" spans="1:44">
      <c r="A10" s="6"/>
      <c r="B10" s="7"/>
      <c r="C10" s="6"/>
      <c r="D10" s="6"/>
      <c r="E10" s="6"/>
      <c r="F10" s="6"/>
      <c r="G10" s="8"/>
      <c r="H10" s="6"/>
      <c r="I10" s="6"/>
      <c r="J10" s="6"/>
      <c r="K10" s="6"/>
      <c r="L10" s="6"/>
      <c r="M10" s="6"/>
      <c r="N10" s="6"/>
      <c r="O10" s="9"/>
      <c r="P10" s="6"/>
      <c r="Q10" s="6"/>
      <c r="R10" s="6"/>
      <c r="S10" s="7"/>
      <c r="T10" s="7"/>
      <c r="U10" s="7"/>
      <c r="V10" s="8"/>
      <c r="W10" s="10"/>
      <c r="X10" s="11"/>
      <c r="Y10" s="7"/>
      <c r="Z10" s="7"/>
      <c r="AA10" s="6"/>
      <c r="AB10" s="6"/>
      <c r="AC10" s="6"/>
      <c r="AD10" s="6"/>
      <c r="AE10" s="6"/>
      <c r="AF10" s="6"/>
      <c r="AG10" s="13"/>
      <c r="AI10" s="12"/>
    </row>
    <row r="11" spans="1:44">
      <c r="A11" s="6"/>
      <c r="B11" s="7"/>
      <c r="C11" s="6"/>
      <c r="D11" s="6"/>
      <c r="E11" s="6"/>
      <c r="F11" s="6"/>
      <c r="G11" s="8"/>
      <c r="H11" s="6"/>
      <c r="I11" s="6"/>
      <c r="J11" s="6"/>
      <c r="K11" s="6"/>
      <c r="L11" s="6"/>
      <c r="M11" s="6"/>
      <c r="N11" s="6"/>
      <c r="O11" s="9"/>
      <c r="P11" s="6"/>
      <c r="Q11" s="6"/>
      <c r="R11" s="6"/>
      <c r="S11" s="7"/>
      <c r="T11" s="7"/>
      <c r="U11" s="7"/>
      <c r="V11" s="8"/>
      <c r="W11" s="10"/>
      <c r="X11" s="11"/>
      <c r="Y11" s="7"/>
      <c r="Z11" s="7"/>
      <c r="AA11" s="6"/>
      <c r="AB11" s="6"/>
      <c r="AC11" s="6"/>
      <c r="AD11" s="6"/>
      <c r="AE11" s="6"/>
      <c r="AF11" s="6"/>
      <c r="AG11" s="13"/>
      <c r="AI11" s="12"/>
    </row>
    <row r="12" spans="1:44">
      <c r="A12" s="6"/>
      <c r="B12" s="7"/>
      <c r="C12" s="6"/>
      <c r="D12" s="6"/>
      <c r="E12" s="6"/>
      <c r="F12" s="6"/>
      <c r="G12" s="8"/>
      <c r="H12" s="6"/>
      <c r="I12" s="6"/>
      <c r="J12" s="6"/>
      <c r="K12" s="6"/>
      <c r="L12" s="6"/>
      <c r="M12" s="6"/>
      <c r="N12" s="6"/>
      <c r="O12" s="9"/>
      <c r="P12" s="6"/>
      <c r="Q12" s="6"/>
      <c r="R12" s="6"/>
      <c r="S12" s="7"/>
      <c r="T12" s="7"/>
      <c r="U12" s="7"/>
      <c r="V12" s="8"/>
      <c r="W12" s="10"/>
      <c r="X12" s="11"/>
      <c r="Y12" s="7"/>
      <c r="Z12" s="7"/>
      <c r="AA12" s="6"/>
      <c r="AB12" s="6"/>
      <c r="AC12" s="6"/>
      <c r="AD12" s="6"/>
      <c r="AE12" s="6"/>
      <c r="AF12" s="6"/>
      <c r="AG12" s="13"/>
      <c r="AI12" s="12"/>
    </row>
    <row r="13" spans="1:44">
      <c r="A13" s="6"/>
      <c r="B13" s="7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  <c r="N13" s="6"/>
      <c r="O13" s="9"/>
      <c r="P13" s="6"/>
      <c r="Q13" s="6"/>
      <c r="R13" s="6"/>
      <c r="S13" s="7"/>
      <c r="T13" s="7"/>
      <c r="U13" s="7"/>
      <c r="V13" s="8"/>
      <c r="W13" s="10"/>
      <c r="X13" s="11"/>
      <c r="Y13" s="7"/>
      <c r="Z13" s="7"/>
      <c r="AA13" s="6"/>
      <c r="AB13" s="6"/>
      <c r="AC13" s="6"/>
      <c r="AD13" s="6"/>
      <c r="AE13" s="6"/>
      <c r="AF13" s="6"/>
      <c r="AG13" s="13"/>
      <c r="AI13" s="12"/>
    </row>
    <row r="14" spans="1:44">
      <c r="A14" s="6"/>
      <c r="B14" s="7"/>
      <c r="C14" s="6"/>
      <c r="D14" s="6"/>
      <c r="E14" s="6"/>
      <c r="F14" s="6"/>
      <c r="G14" s="8"/>
      <c r="H14" s="6"/>
      <c r="I14" s="6"/>
      <c r="J14" s="6"/>
      <c r="K14" s="6"/>
      <c r="L14" s="6"/>
      <c r="M14" s="6"/>
      <c r="N14" s="6"/>
      <c r="O14" s="9"/>
      <c r="P14" s="6"/>
      <c r="Q14" s="6"/>
      <c r="R14" s="6"/>
      <c r="S14" s="7"/>
      <c r="T14" s="7"/>
      <c r="U14" s="7"/>
      <c r="V14" s="8"/>
      <c r="W14" s="10"/>
      <c r="X14" s="11"/>
      <c r="Y14" s="7"/>
      <c r="Z14" s="7"/>
      <c r="AA14" s="6"/>
      <c r="AB14" s="6"/>
      <c r="AC14" s="6"/>
      <c r="AD14" s="6"/>
      <c r="AE14" s="6"/>
      <c r="AF14" s="6"/>
      <c r="AG14" s="13"/>
      <c r="AI14" s="12"/>
    </row>
    <row r="15" spans="1:44">
      <c r="A15" s="6"/>
      <c r="B15" s="7"/>
      <c r="C15" s="6"/>
      <c r="D15" s="6"/>
      <c r="E15" s="6"/>
      <c r="F15" s="6"/>
      <c r="G15" s="8"/>
      <c r="H15" s="6"/>
      <c r="I15" s="6"/>
      <c r="J15" s="6"/>
      <c r="K15" s="6"/>
      <c r="L15" s="6"/>
      <c r="M15" s="6"/>
      <c r="N15" s="6"/>
      <c r="O15" s="9"/>
      <c r="P15" s="6"/>
      <c r="Q15" s="6"/>
      <c r="R15" s="6"/>
      <c r="S15" s="7"/>
      <c r="T15" s="7"/>
      <c r="U15" s="7"/>
      <c r="V15" s="8"/>
      <c r="W15" s="10"/>
      <c r="X15" s="11"/>
      <c r="Y15" s="7"/>
      <c r="Z15" s="7"/>
      <c r="AA15" s="6"/>
      <c r="AB15" s="6"/>
      <c r="AC15" s="6"/>
      <c r="AD15" s="6"/>
      <c r="AE15" s="6"/>
      <c r="AF15" s="6"/>
      <c r="AG15" s="13"/>
      <c r="AI15" s="12"/>
    </row>
    <row r="16" spans="1:44">
      <c r="A16" s="6"/>
      <c r="B16" s="7"/>
      <c r="C16" s="6"/>
      <c r="D16" s="6"/>
      <c r="E16" s="6"/>
      <c r="F16" s="6"/>
      <c r="G16" s="8"/>
      <c r="H16" s="6"/>
      <c r="I16" s="6"/>
      <c r="J16" s="6"/>
      <c r="K16" s="6"/>
      <c r="L16" s="6"/>
      <c r="M16" s="6"/>
      <c r="N16" s="6"/>
      <c r="O16" s="9"/>
      <c r="P16" s="6"/>
      <c r="Q16" s="6"/>
      <c r="R16" s="6"/>
      <c r="S16" s="7"/>
      <c r="T16" s="7"/>
      <c r="U16" s="7"/>
      <c r="V16" s="8"/>
      <c r="W16" s="10"/>
      <c r="X16" s="11"/>
      <c r="Y16" s="7"/>
      <c r="Z16" s="7"/>
      <c r="AA16" s="6"/>
      <c r="AB16" s="6"/>
      <c r="AC16" s="6"/>
      <c r="AD16" s="6"/>
      <c r="AE16" s="6"/>
      <c r="AF16" s="6"/>
      <c r="AG16" s="13"/>
      <c r="AI16" s="12"/>
    </row>
    <row r="17" spans="1:35">
      <c r="A17" s="6"/>
      <c r="B17" s="7"/>
      <c r="C17" s="6"/>
      <c r="D17" s="6"/>
      <c r="E17" s="6"/>
      <c r="F17" s="6"/>
      <c r="G17" s="8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7"/>
      <c r="T17" s="7"/>
      <c r="U17" s="7"/>
      <c r="V17" s="8"/>
      <c r="W17" s="10"/>
      <c r="X17" s="11"/>
      <c r="Y17" s="7"/>
      <c r="Z17" s="7"/>
      <c r="AA17" s="6"/>
      <c r="AB17" s="6"/>
      <c r="AC17" s="6"/>
      <c r="AD17" s="6"/>
      <c r="AE17" s="6"/>
      <c r="AF17" s="6"/>
      <c r="AG17" s="13"/>
      <c r="AI17" s="12"/>
    </row>
    <row r="18" spans="1:35">
      <c r="A18" s="6"/>
      <c r="B18" s="7"/>
      <c r="C18" s="6"/>
      <c r="D18" s="6"/>
      <c r="E18" s="6"/>
      <c r="F18" s="6"/>
      <c r="G18" s="8"/>
      <c r="H18" s="6"/>
      <c r="I18" s="6"/>
      <c r="J18" s="6"/>
      <c r="K18" s="6"/>
      <c r="L18" s="6"/>
      <c r="M18" s="6"/>
      <c r="N18" s="6"/>
      <c r="O18" s="9"/>
      <c r="P18" s="6"/>
      <c r="Q18" s="6"/>
      <c r="R18" s="6"/>
      <c r="S18" s="7"/>
      <c r="T18" s="7"/>
      <c r="U18" s="7"/>
      <c r="V18" s="8"/>
      <c r="W18" s="10"/>
      <c r="X18" s="11"/>
      <c r="Y18" s="7"/>
      <c r="Z18" s="7"/>
      <c r="AA18" s="6"/>
      <c r="AB18" s="6"/>
      <c r="AC18" s="6"/>
      <c r="AD18" s="6"/>
      <c r="AE18" s="6"/>
      <c r="AF18" s="6"/>
      <c r="AG18" s="13"/>
      <c r="AI18" s="12"/>
    </row>
    <row r="19" spans="1:35">
      <c r="A19" s="6"/>
      <c r="B19" s="7"/>
      <c r="C19" s="6"/>
      <c r="D19" s="6"/>
      <c r="E19" s="6"/>
      <c r="F19" s="6"/>
      <c r="G19" s="8"/>
      <c r="I19" s="6"/>
      <c r="J19" s="6"/>
      <c r="K19" s="6"/>
      <c r="L19" s="6"/>
      <c r="M19" s="6"/>
      <c r="N19" s="6"/>
      <c r="O19" s="9"/>
      <c r="P19" s="6"/>
      <c r="Q19" s="6"/>
      <c r="R19" s="6"/>
      <c r="S19" s="7"/>
      <c r="T19" s="7"/>
      <c r="U19" s="7"/>
      <c r="V19" s="8"/>
      <c r="W19" s="10"/>
      <c r="X19" s="11"/>
      <c r="Y19" s="7"/>
      <c r="Z19" s="7"/>
      <c r="AA19" s="6"/>
      <c r="AB19" s="6"/>
      <c r="AC19" s="6"/>
      <c r="AD19" s="6"/>
      <c r="AE19" s="6"/>
      <c r="AF19" s="6"/>
      <c r="AG19" s="13"/>
      <c r="AI19" s="12"/>
    </row>
    <row r="20" spans="1:35">
      <c r="A20" s="6"/>
      <c r="B20" s="7"/>
      <c r="C20" s="6"/>
      <c r="D20" s="6"/>
      <c r="E20" s="6"/>
      <c r="F20" s="6"/>
      <c r="G20" s="8"/>
      <c r="I20" s="6"/>
      <c r="J20" s="6"/>
      <c r="K20" s="6"/>
      <c r="L20" s="6"/>
      <c r="M20" s="6"/>
      <c r="N20" s="6"/>
      <c r="O20" s="9"/>
      <c r="P20" s="6"/>
      <c r="Q20" s="6"/>
      <c r="R20" s="6"/>
      <c r="S20" s="7"/>
      <c r="T20" s="7"/>
      <c r="U20" s="7"/>
      <c r="V20" s="8"/>
      <c r="W20" s="10"/>
      <c r="X20" s="11"/>
      <c r="Y20" s="7"/>
      <c r="Z20" s="7"/>
      <c r="AA20" s="6"/>
      <c r="AB20" s="6"/>
      <c r="AC20" s="6"/>
      <c r="AD20" s="6"/>
      <c r="AE20" s="6"/>
      <c r="AF20" s="6"/>
      <c r="AG20" s="13"/>
      <c r="AI20" s="12"/>
    </row>
    <row r="21" spans="1:35">
      <c r="A21" s="6"/>
      <c r="B21" s="7"/>
      <c r="C21" s="6"/>
      <c r="D21" s="6"/>
      <c r="E21" s="6"/>
      <c r="F21" s="6"/>
      <c r="G21" s="8"/>
      <c r="I21" s="6"/>
      <c r="J21" s="6"/>
      <c r="K21" s="6"/>
      <c r="L21" s="6"/>
      <c r="M21" s="6"/>
      <c r="N21" s="6"/>
      <c r="O21" s="9"/>
      <c r="P21" s="6"/>
      <c r="Q21" s="6"/>
      <c r="R21" s="6"/>
      <c r="S21" s="7"/>
      <c r="T21" s="7"/>
      <c r="U21" s="7"/>
      <c r="V21" s="8"/>
      <c r="W21" s="10"/>
      <c r="X21" s="11"/>
      <c r="Y21" s="7"/>
      <c r="Z21" s="7"/>
      <c r="AA21" s="6"/>
      <c r="AB21" s="6"/>
      <c r="AC21" s="6"/>
      <c r="AD21" s="6"/>
      <c r="AE21" s="6"/>
      <c r="AF21" s="6"/>
      <c r="AG21" s="13"/>
      <c r="AI21" s="12"/>
    </row>
    <row r="22" spans="1:35">
      <c r="A22" s="6"/>
      <c r="B22" s="7"/>
      <c r="C22" s="6"/>
      <c r="D22" s="6"/>
      <c r="E22" s="6"/>
      <c r="F22" s="6"/>
      <c r="G22" s="8"/>
      <c r="I22" s="6"/>
      <c r="J22" s="6"/>
      <c r="K22" s="6"/>
      <c r="L22" s="6"/>
      <c r="M22" s="6"/>
      <c r="N22" s="6"/>
      <c r="O22" s="9"/>
      <c r="P22" s="6"/>
      <c r="Q22" s="6"/>
      <c r="R22" s="6"/>
      <c r="S22" s="7"/>
      <c r="T22" s="7"/>
      <c r="U22" s="7"/>
      <c r="V22" s="8"/>
      <c r="W22" s="10"/>
      <c r="X22" s="11"/>
      <c r="Y22" s="7"/>
      <c r="Z22" s="7"/>
      <c r="AA22" s="6"/>
      <c r="AB22" s="6"/>
      <c r="AC22" s="6"/>
      <c r="AD22" s="6"/>
      <c r="AE22" s="6"/>
      <c r="AF22" s="6"/>
      <c r="AG22" s="13"/>
      <c r="AI22" s="12"/>
    </row>
    <row r="23" spans="1:35">
      <c r="A23" s="6"/>
      <c r="B23" s="7"/>
      <c r="C23" s="6"/>
      <c r="D23" s="6"/>
      <c r="E23" s="6"/>
      <c r="F23" s="6"/>
      <c r="G23" s="8"/>
      <c r="I23" s="6"/>
      <c r="J23" s="6"/>
      <c r="K23" s="6"/>
      <c r="L23" s="6"/>
      <c r="M23" s="6"/>
      <c r="N23" s="6"/>
      <c r="O23" s="9"/>
      <c r="P23" s="6"/>
      <c r="Q23" s="6"/>
      <c r="R23" s="6"/>
      <c r="S23" s="7"/>
      <c r="T23" s="7"/>
      <c r="U23" s="7"/>
      <c r="V23" s="8"/>
      <c r="W23" s="10"/>
      <c r="X23" s="11"/>
      <c r="Y23" s="7"/>
      <c r="Z23" s="7"/>
      <c r="AA23" s="6"/>
      <c r="AB23" s="6"/>
      <c r="AC23" s="6"/>
      <c r="AD23" s="6"/>
      <c r="AE23" s="6"/>
      <c r="AF23" s="6"/>
      <c r="AG23" s="13"/>
      <c r="AI23" s="12"/>
    </row>
    <row r="24" spans="1:35">
      <c r="A24" s="6"/>
      <c r="B24" s="7"/>
      <c r="C24" s="6"/>
      <c r="D24" s="6"/>
      <c r="E24" s="6"/>
      <c r="F24" s="6"/>
      <c r="G24" s="8"/>
      <c r="I24" s="6"/>
      <c r="J24" s="6"/>
      <c r="K24" s="6"/>
      <c r="L24" s="6"/>
      <c r="M24" s="6"/>
      <c r="N24" s="6"/>
      <c r="O24" s="9"/>
      <c r="P24" s="6"/>
      <c r="Q24" s="6"/>
      <c r="R24" s="6"/>
      <c r="S24" s="7"/>
      <c r="T24" s="7"/>
      <c r="U24" s="7"/>
      <c r="V24" s="8"/>
      <c r="W24" s="10"/>
      <c r="X24" s="11"/>
      <c r="Y24" s="7"/>
      <c r="Z24" s="7"/>
      <c r="AA24" s="6"/>
      <c r="AB24" s="6"/>
      <c r="AC24" s="6"/>
      <c r="AD24" s="6"/>
      <c r="AE24" s="6"/>
      <c r="AF24" s="6"/>
      <c r="AG24" s="13"/>
      <c r="AI24" s="12"/>
    </row>
    <row r="25" spans="1:35">
      <c r="A25" s="6"/>
      <c r="B25" s="7"/>
      <c r="C25" s="6"/>
      <c r="D25" s="6"/>
      <c r="E25" s="6"/>
      <c r="F25" s="6"/>
      <c r="G25" s="8"/>
      <c r="I25" s="6"/>
      <c r="J25" s="6"/>
      <c r="K25" s="6"/>
      <c r="L25" s="6"/>
      <c r="M25" s="6"/>
      <c r="N25" s="6"/>
      <c r="O25" s="9"/>
      <c r="P25" s="6"/>
      <c r="Q25" s="6"/>
      <c r="R25" s="6"/>
      <c r="S25" s="7"/>
      <c r="T25" s="7"/>
      <c r="U25" s="7"/>
      <c r="V25" s="8"/>
      <c r="W25" s="10"/>
      <c r="X25" s="11"/>
      <c r="Y25" s="7"/>
      <c r="Z25" s="7"/>
      <c r="AA25" s="6"/>
      <c r="AB25" s="6"/>
      <c r="AC25" s="6"/>
      <c r="AD25" s="6"/>
      <c r="AE25" s="6"/>
      <c r="AF25" s="6"/>
      <c r="AG25" s="13"/>
      <c r="AI25" s="12"/>
    </row>
    <row r="26" spans="1:35">
      <c r="A26" s="6"/>
      <c r="B26" s="7"/>
      <c r="C26" s="6"/>
      <c r="D26" s="6"/>
      <c r="E26" s="6"/>
      <c r="F26" s="6"/>
      <c r="G26" s="8"/>
      <c r="I26" s="6"/>
      <c r="J26" s="6"/>
      <c r="K26" s="6"/>
      <c r="L26" s="6"/>
      <c r="M26" s="6"/>
      <c r="N26" s="6"/>
      <c r="O26" s="9"/>
      <c r="P26" s="6"/>
      <c r="Q26" s="6"/>
      <c r="R26" s="6"/>
      <c r="S26" s="7"/>
      <c r="T26" s="7"/>
      <c r="U26" s="7"/>
      <c r="V26" s="8"/>
      <c r="W26" s="10"/>
      <c r="X26" s="11"/>
      <c r="Y26" s="7"/>
      <c r="Z26" s="7"/>
      <c r="AA26" s="6"/>
      <c r="AB26" s="6"/>
      <c r="AC26" s="6"/>
      <c r="AD26" s="6"/>
      <c r="AE26" s="6"/>
      <c r="AF26" s="6"/>
      <c r="AG26" s="13"/>
      <c r="AI26" s="12"/>
    </row>
    <row r="27" spans="1:35">
      <c r="A27" s="6"/>
      <c r="B27" s="7"/>
      <c r="C27" s="6"/>
      <c r="D27" s="6"/>
      <c r="E27" s="6"/>
      <c r="F27" s="6"/>
      <c r="G27" s="8"/>
      <c r="J27" s="6"/>
      <c r="K27" s="6"/>
      <c r="L27" s="6"/>
      <c r="M27" s="6"/>
      <c r="N27" s="6"/>
      <c r="O27" s="9"/>
      <c r="P27" s="6"/>
      <c r="Q27" s="6"/>
      <c r="R27" s="6"/>
      <c r="S27" s="7"/>
      <c r="T27" s="7"/>
      <c r="U27" s="7"/>
      <c r="V27" s="8"/>
      <c r="W27" s="10"/>
      <c r="X27" s="11"/>
      <c r="Y27" s="7"/>
      <c r="Z27" s="7"/>
      <c r="AA27" s="6"/>
      <c r="AB27" s="6"/>
      <c r="AC27" s="6"/>
      <c r="AD27" s="6"/>
      <c r="AE27" s="6"/>
      <c r="AF27" s="6"/>
      <c r="AG27" s="13"/>
      <c r="AI27" s="12"/>
    </row>
    <row r="28" spans="1:35">
      <c r="A28" s="6"/>
      <c r="B28" s="7"/>
      <c r="C28" s="6"/>
      <c r="D28" s="6"/>
      <c r="E28" s="6"/>
      <c r="F28" s="6"/>
      <c r="G28" s="8"/>
      <c r="J28" s="6"/>
      <c r="K28" s="6"/>
      <c r="L28" s="6"/>
      <c r="M28" s="6"/>
      <c r="N28" s="6"/>
      <c r="O28" s="9"/>
      <c r="P28" s="6"/>
      <c r="Q28" s="6"/>
      <c r="R28" s="6"/>
      <c r="S28" s="7"/>
      <c r="T28" s="7"/>
      <c r="U28" s="7"/>
      <c r="V28" s="8"/>
      <c r="W28" s="10"/>
      <c r="X28" s="11"/>
      <c r="Y28" s="7"/>
      <c r="Z28" s="7"/>
      <c r="AA28" s="6"/>
      <c r="AB28" s="6"/>
      <c r="AC28" s="6"/>
      <c r="AD28" s="6"/>
      <c r="AE28" s="6"/>
      <c r="AF28" s="6"/>
      <c r="AG28" s="13"/>
      <c r="AI28" s="12"/>
    </row>
    <row r="29" spans="1:35">
      <c r="A29" s="6"/>
      <c r="B29" s="7"/>
      <c r="C29" s="6"/>
      <c r="D29" s="6"/>
      <c r="E29" s="6"/>
      <c r="F29" s="6"/>
      <c r="G29" s="8"/>
      <c r="J29" s="6"/>
      <c r="K29" s="6"/>
      <c r="L29" s="6"/>
      <c r="M29" s="6"/>
      <c r="N29" s="6"/>
      <c r="O29" s="9"/>
      <c r="P29" s="6"/>
      <c r="Q29" s="6"/>
      <c r="R29" s="6"/>
      <c r="S29" s="7"/>
      <c r="T29" s="7"/>
      <c r="U29" s="7"/>
      <c r="V29" s="8"/>
      <c r="W29" s="10"/>
      <c r="X29" s="11"/>
      <c r="Y29" s="7"/>
      <c r="Z29" s="7"/>
      <c r="AA29" s="6"/>
      <c r="AB29" s="6"/>
      <c r="AC29" s="6"/>
      <c r="AD29" s="6"/>
      <c r="AE29" s="6"/>
      <c r="AF29" s="6"/>
      <c r="AG29" s="13"/>
      <c r="AI29" s="12"/>
    </row>
    <row r="30" spans="1:35">
      <c r="A30" s="6"/>
      <c r="B30" s="7"/>
      <c r="C30" s="6"/>
      <c r="D30" s="6"/>
      <c r="E30" s="6"/>
      <c r="F30" s="6"/>
      <c r="G30" s="8"/>
      <c r="J30" s="6"/>
      <c r="K30" s="6"/>
      <c r="L30" s="6"/>
      <c r="M30" s="6"/>
      <c r="N30" s="6"/>
      <c r="O30" s="9"/>
      <c r="P30" s="6"/>
      <c r="Q30" s="6"/>
      <c r="R30" s="6"/>
      <c r="S30" s="7"/>
      <c r="T30" s="7"/>
      <c r="U30" s="7"/>
      <c r="V30" s="8"/>
      <c r="W30" s="10"/>
      <c r="X30" s="11"/>
      <c r="Y30" s="7"/>
      <c r="Z30" s="7"/>
      <c r="AA30" s="6"/>
      <c r="AB30" s="6"/>
      <c r="AC30" s="6"/>
      <c r="AD30" s="6"/>
      <c r="AE30" s="6"/>
      <c r="AF30" s="6"/>
      <c r="AG30" s="13"/>
      <c r="AI30" s="12"/>
    </row>
    <row r="31" spans="1:35">
      <c r="A31" s="6"/>
      <c r="B31" s="7"/>
      <c r="C31" s="6"/>
      <c r="D31" s="6"/>
      <c r="E31" s="6"/>
      <c r="F31" s="6"/>
      <c r="G31" s="8"/>
      <c r="J31" s="6"/>
      <c r="K31" s="6"/>
      <c r="L31" s="6"/>
      <c r="M31" s="6"/>
      <c r="N31" s="6"/>
      <c r="O31" s="9"/>
      <c r="P31" s="6"/>
      <c r="Q31" s="6"/>
      <c r="R31" s="6"/>
      <c r="S31" s="7"/>
      <c r="T31" s="7"/>
      <c r="U31" s="7"/>
      <c r="V31" s="8"/>
      <c r="W31" s="10"/>
      <c r="X31" s="11"/>
      <c r="Y31" s="7"/>
      <c r="Z31" s="7"/>
      <c r="AA31" s="6"/>
      <c r="AB31" s="6"/>
      <c r="AC31" s="6"/>
      <c r="AD31" s="6"/>
      <c r="AE31" s="6"/>
      <c r="AF31" s="6"/>
      <c r="AG31" s="13"/>
      <c r="AI31" s="12"/>
    </row>
    <row r="32" spans="1:35">
      <c r="A32" s="6"/>
      <c r="B32" s="7"/>
      <c r="C32" s="6"/>
      <c r="D32" s="6"/>
      <c r="E32" s="6"/>
      <c r="F32" s="6"/>
      <c r="G32" s="8"/>
      <c r="J32" s="6"/>
      <c r="K32" s="6"/>
      <c r="L32" s="6"/>
      <c r="M32" s="6"/>
      <c r="N32" s="6"/>
      <c r="O32" s="9"/>
      <c r="P32" s="6"/>
      <c r="Q32" s="6"/>
      <c r="R32" s="6"/>
      <c r="S32" s="7"/>
      <c r="T32" s="7"/>
      <c r="U32" s="7"/>
      <c r="V32" s="8"/>
      <c r="W32" s="10"/>
      <c r="X32" s="11"/>
      <c r="Y32" s="7"/>
      <c r="Z32" s="7"/>
      <c r="AA32" s="6"/>
      <c r="AB32" s="6"/>
      <c r="AC32" s="6"/>
      <c r="AD32" s="6"/>
      <c r="AE32" s="6"/>
      <c r="AF32" s="6"/>
      <c r="AG32" s="13"/>
      <c r="AI32" s="12"/>
    </row>
    <row r="33" spans="1:35">
      <c r="A33" s="6"/>
      <c r="B33" s="7"/>
      <c r="C33" s="6"/>
      <c r="D33" s="6"/>
      <c r="E33" s="6"/>
      <c r="F33" s="6"/>
      <c r="G33" s="8"/>
      <c r="J33" s="6"/>
      <c r="K33" s="6"/>
      <c r="L33" s="6"/>
      <c r="M33" s="6"/>
      <c r="N33" s="6"/>
      <c r="O33" s="9"/>
      <c r="P33" s="6"/>
      <c r="Q33" s="6"/>
      <c r="R33" s="6"/>
      <c r="S33" s="7"/>
      <c r="T33" s="7"/>
      <c r="U33" s="7"/>
      <c r="V33" s="8"/>
      <c r="W33" s="10"/>
      <c r="X33" s="11"/>
      <c r="Y33" s="7"/>
      <c r="Z33" s="7"/>
      <c r="AA33" s="6"/>
      <c r="AB33" s="6"/>
      <c r="AC33" s="6"/>
      <c r="AD33" s="6"/>
      <c r="AE33" s="6"/>
      <c r="AF33" s="6"/>
      <c r="AG33" s="13"/>
      <c r="AI33" s="12"/>
    </row>
    <row r="34" spans="1:35">
      <c r="A34" s="6"/>
      <c r="B34" s="7"/>
      <c r="C34" s="6"/>
      <c r="D34" s="6"/>
      <c r="E34" s="6"/>
      <c r="F34" s="6"/>
      <c r="G34" s="8"/>
      <c r="J34" s="6"/>
      <c r="K34" s="6"/>
      <c r="L34" s="6"/>
      <c r="M34" s="6"/>
      <c r="N34" s="6"/>
      <c r="O34" s="9"/>
      <c r="P34" s="6"/>
      <c r="Q34" s="6"/>
      <c r="R34" s="6"/>
      <c r="S34" s="7"/>
      <c r="T34" s="7"/>
      <c r="U34" s="7"/>
      <c r="V34" s="8"/>
      <c r="W34" s="10"/>
      <c r="X34" s="11"/>
      <c r="Y34" s="7"/>
      <c r="Z34" s="7"/>
      <c r="AA34" s="6"/>
      <c r="AB34" s="6"/>
      <c r="AC34" s="6"/>
      <c r="AD34" s="6"/>
      <c r="AE34" s="6"/>
      <c r="AF34" s="6"/>
      <c r="AG34" s="13"/>
      <c r="AI34" s="12"/>
    </row>
    <row r="35" spans="1:35">
      <c r="A35" s="6"/>
      <c r="B35" s="7"/>
      <c r="C35" s="6"/>
      <c r="D35" s="6"/>
      <c r="E35" s="6"/>
      <c r="F35" s="6"/>
      <c r="G35" s="8"/>
      <c r="J35" s="6"/>
      <c r="K35" s="6"/>
      <c r="L35" s="6"/>
      <c r="M35" s="6"/>
      <c r="N35" s="6"/>
      <c r="O35" s="9"/>
      <c r="P35" s="6"/>
      <c r="Q35" s="6"/>
      <c r="R35" s="6"/>
      <c r="S35" s="7"/>
      <c r="T35" s="7"/>
      <c r="U35" s="7"/>
      <c r="V35" s="8"/>
      <c r="W35" s="10"/>
      <c r="X35" s="11"/>
      <c r="Y35" s="7"/>
      <c r="Z35" s="7"/>
      <c r="AA35" s="6"/>
      <c r="AB35" s="6"/>
      <c r="AC35" s="6"/>
      <c r="AD35" s="6"/>
      <c r="AE35" s="6"/>
      <c r="AF35" s="6"/>
      <c r="AG35" s="13"/>
      <c r="AI35" s="12"/>
    </row>
    <row r="36" spans="1:35">
      <c r="A36" s="6"/>
      <c r="B36" s="7"/>
      <c r="C36" s="6"/>
      <c r="D36" s="6"/>
      <c r="E36" s="6"/>
      <c r="F36" s="6"/>
      <c r="G36" s="8"/>
      <c r="J36" s="6"/>
      <c r="K36" s="6"/>
      <c r="L36" s="6"/>
      <c r="M36" s="6"/>
      <c r="N36" s="6"/>
      <c r="O36" s="9"/>
      <c r="P36" s="6"/>
      <c r="Q36" s="6"/>
      <c r="R36" s="6"/>
      <c r="S36" s="7"/>
      <c r="T36" s="7"/>
      <c r="U36" s="7"/>
      <c r="V36" s="8"/>
      <c r="W36" s="10"/>
      <c r="X36" s="11"/>
      <c r="Y36" s="7"/>
      <c r="Z36" s="7"/>
      <c r="AA36" s="6"/>
      <c r="AB36" s="6"/>
      <c r="AC36" s="6"/>
      <c r="AD36" s="6"/>
      <c r="AE36" s="6"/>
      <c r="AF36" s="6"/>
      <c r="AG36" s="13"/>
      <c r="AI36" s="12"/>
    </row>
    <row r="37" spans="1:35">
      <c r="A37" s="6"/>
      <c r="B37" s="7"/>
      <c r="C37" s="6"/>
      <c r="D37" s="6"/>
      <c r="E37" s="6"/>
      <c r="F37" s="6"/>
      <c r="G37" s="8"/>
      <c r="J37" s="6"/>
      <c r="K37" s="6"/>
      <c r="L37" s="6"/>
      <c r="M37" s="6"/>
      <c r="N37" s="6"/>
      <c r="O37" s="9"/>
      <c r="P37" s="6"/>
      <c r="Q37" s="6"/>
      <c r="R37" s="6"/>
      <c r="S37" s="7"/>
      <c r="T37" s="7"/>
      <c r="U37" s="7"/>
      <c r="V37" s="8"/>
      <c r="W37" s="10"/>
      <c r="X37" s="11"/>
      <c r="Y37" s="7"/>
      <c r="Z37" s="7"/>
      <c r="AA37" s="6"/>
      <c r="AB37" s="6"/>
      <c r="AC37" s="6"/>
      <c r="AD37" s="6"/>
      <c r="AE37" s="6"/>
      <c r="AF37" s="6"/>
      <c r="AG37" s="13"/>
      <c r="AI37" s="12"/>
    </row>
    <row r="38" spans="1:35">
      <c r="A38" s="6"/>
      <c r="B38" s="7"/>
      <c r="C38" s="6"/>
      <c r="D38" s="6"/>
      <c r="E38" s="6"/>
      <c r="F38" s="6"/>
      <c r="G38" s="8"/>
      <c r="J38" s="6"/>
      <c r="K38" s="6"/>
      <c r="L38" s="6"/>
      <c r="M38" s="6"/>
      <c r="N38" s="6"/>
      <c r="O38" s="9"/>
      <c r="P38" s="6"/>
      <c r="Q38" s="6"/>
      <c r="R38" s="6"/>
      <c r="S38" s="7"/>
      <c r="T38" s="7"/>
      <c r="U38" s="7"/>
      <c r="V38" s="8"/>
      <c r="W38" s="10"/>
      <c r="X38" s="11"/>
      <c r="Y38" s="7"/>
      <c r="Z38" s="7"/>
      <c r="AA38" s="6"/>
      <c r="AB38" s="6"/>
      <c r="AC38" s="6"/>
      <c r="AD38" s="6"/>
      <c r="AE38" s="6"/>
      <c r="AF38" s="6"/>
      <c r="AG38" s="13"/>
      <c r="AI38" s="12"/>
    </row>
    <row r="39" spans="1:35">
      <c r="A39" s="6"/>
      <c r="B39" s="7"/>
      <c r="C39" s="6"/>
      <c r="D39" s="6"/>
      <c r="E39" s="6"/>
      <c r="F39" s="6"/>
      <c r="G39" s="8"/>
      <c r="J39" s="6"/>
      <c r="K39" s="6"/>
      <c r="L39" s="6"/>
      <c r="M39" s="6"/>
      <c r="N39" s="6"/>
      <c r="O39" s="9"/>
      <c r="P39" s="6"/>
      <c r="Q39" s="6"/>
      <c r="R39" s="6"/>
      <c r="S39" s="7"/>
      <c r="T39" s="7"/>
      <c r="U39" s="7"/>
      <c r="V39" s="8"/>
      <c r="W39" s="10"/>
      <c r="X39" s="11"/>
      <c r="Y39" s="7"/>
      <c r="Z39" s="7"/>
      <c r="AA39" s="6"/>
      <c r="AB39" s="6"/>
      <c r="AC39" s="6"/>
      <c r="AD39" s="6"/>
      <c r="AE39" s="6"/>
      <c r="AF39" s="6"/>
      <c r="AG39" s="13"/>
      <c r="AI39" s="12"/>
    </row>
    <row r="40" spans="1:35">
      <c r="A40" s="6"/>
      <c r="B40" s="7"/>
      <c r="C40" s="6"/>
      <c r="D40" s="6"/>
      <c r="E40" s="6"/>
      <c r="F40" s="6"/>
      <c r="G40" s="8"/>
      <c r="J40" s="6"/>
      <c r="K40" s="6"/>
      <c r="L40" s="6"/>
      <c r="M40" s="6"/>
      <c r="N40" s="6"/>
      <c r="O40" s="9"/>
      <c r="P40" s="6"/>
      <c r="Q40" s="6"/>
      <c r="R40" s="6"/>
      <c r="S40" s="7"/>
      <c r="T40" s="7"/>
      <c r="U40" s="7"/>
      <c r="V40" s="8"/>
      <c r="W40" s="10"/>
      <c r="X40" s="11"/>
      <c r="Y40" s="7"/>
      <c r="Z40" s="7"/>
      <c r="AA40" s="6"/>
      <c r="AB40" s="6"/>
      <c r="AC40" s="6"/>
      <c r="AD40" s="6"/>
      <c r="AE40" s="6"/>
      <c r="AF40" s="6"/>
      <c r="AG40" s="13"/>
      <c r="AI40" s="12"/>
    </row>
    <row r="41" spans="1:35">
      <c r="A41" s="6"/>
      <c r="B41" s="7"/>
      <c r="C41" s="6"/>
      <c r="D41" s="6"/>
      <c r="E41" s="6"/>
      <c r="F41" s="6"/>
      <c r="G41" s="8"/>
      <c r="J41" s="6"/>
      <c r="K41" s="6"/>
      <c r="L41" s="6"/>
      <c r="M41" s="6"/>
      <c r="N41" s="6"/>
      <c r="O41" s="9"/>
      <c r="P41" s="6"/>
      <c r="Q41" s="6"/>
      <c r="R41" s="6"/>
      <c r="S41" s="7"/>
      <c r="T41" s="7"/>
      <c r="U41" s="7"/>
      <c r="V41" s="8"/>
      <c r="W41" s="10"/>
      <c r="X41" s="11"/>
      <c r="Y41" s="7"/>
      <c r="Z41" s="7"/>
      <c r="AA41" s="6"/>
      <c r="AB41" s="6"/>
      <c r="AC41" s="6"/>
      <c r="AD41" s="6"/>
      <c r="AE41" s="6"/>
      <c r="AF41" s="6"/>
      <c r="AG41" s="13"/>
      <c r="AI41" s="12"/>
    </row>
    <row r="42" spans="1:35">
      <c r="A42" s="6"/>
      <c r="B42" s="7"/>
      <c r="C42" s="6"/>
      <c r="D42" s="6"/>
      <c r="E42" s="6"/>
      <c r="F42" s="6"/>
      <c r="G42" s="8"/>
      <c r="J42" s="6"/>
      <c r="K42" s="6"/>
      <c r="L42" s="6"/>
      <c r="M42" s="6"/>
      <c r="N42" s="6"/>
      <c r="O42" s="9"/>
      <c r="P42" s="6"/>
      <c r="Q42" s="6"/>
      <c r="R42" s="6"/>
      <c r="S42" s="7"/>
      <c r="T42" s="7"/>
      <c r="U42" s="7"/>
      <c r="V42" s="8"/>
      <c r="W42" s="10"/>
      <c r="X42" s="11"/>
      <c r="Y42" s="7"/>
      <c r="Z42" s="7"/>
      <c r="AA42" s="6"/>
      <c r="AB42" s="6"/>
      <c r="AC42" s="6"/>
      <c r="AD42" s="6"/>
      <c r="AE42" s="6"/>
      <c r="AF42" s="6"/>
      <c r="AG42" s="13"/>
      <c r="AI42" s="12"/>
    </row>
    <row r="43" spans="1:35">
      <c r="A43" s="6"/>
      <c r="B43" s="7"/>
      <c r="C43" s="6"/>
      <c r="D43" s="6"/>
      <c r="E43" s="6"/>
      <c r="F43" s="6"/>
      <c r="G43" s="8"/>
      <c r="J43" s="6"/>
      <c r="K43" s="6"/>
      <c r="L43" s="6"/>
      <c r="M43" s="6"/>
      <c r="N43" s="6"/>
      <c r="O43" s="9"/>
      <c r="P43" s="6"/>
      <c r="Q43" s="6"/>
      <c r="R43" s="6"/>
      <c r="S43" s="7"/>
      <c r="T43" s="7"/>
      <c r="U43" s="7"/>
      <c r="V43" s="8"/>
      <c r="W43" s="10"/>
      <c r="X43" s="11"/>
      <c r="Y43" s="7"/>
      <c r="Z43" s="7"/>
      <c r="AA43" s="6"/>
      <c r="AB43" s="6"/>
      <c r="AC43" s="6"/>
      <c r="AD43" s="6"/>
      <c r="AE43" s="6"/>
      <c r="AF43" s="6"/>
      <c r="AG43" s="13"/>
      <c r="AI43" s="12"/>
    </row>
    <row r="44" spans="1:35">
      <c r="A44" s="6"/>
      <c r="B44" s="7"/>
      <c r="C44" s="6"/>
      <c r="D44" s="6"/>
      <c r="E44" s="6"/>
      <c r="F44" s="6"/>
      <c r="G44" s="8"/>
      <c r="J44" s="6"/>
      <c r="K44" s="6"/>
      <c r="L44" s="6"/>
      <c r="M44" s="6"/>
      <c r="N44" s="6"/>
      <c r="O44" s="9"/>
      <c r="P44" s="6"/>
      <c r="Q44" s="6"/>
      <c r="R44" s="6"/>
      <c r="S44" s="7"/>
      <c r="T44" s="7"/>
      <c r="U44" s="7"/>
      <c r="V44" s="8"/>
      <c r="W44" s="10"/>
      <c r="X44" s="11"/>
      <c r="Y44" s="7"/>
      <c r="Z44" s="7"/>
      <c r="AA44" s="6"/>
      <c r="AB44" s="6"/>
      <c r="AC44" s="6"/>
      <c r="AD44" s="6"/>
      <c r="AE44" s="6"/>
      <c r="AF44" s="6"/>
      <c r="AG44" s="13"/>
      <c r="AI44" s="12"/>
    </row>
    <row r="45" spans="1:35">
      <c r="A45" s="6"/>
      <c r="B45" s="7"/>
      <c r="C45" s="6"/>
      <c r="D45" s="6"/>
      <c r="E45" s="6"/>
      <c r="F45" s="6"/>
      <c r="G45" s="8"/>
      <c r="J45" s="6"/>
      <c r="K45" s="6"/>
      <c r="L45" s="6"/>
      <c r="M45" s="6"/>
      <c r="N45" s="6"/>
      <c r="O45" s="9"/>
      <c r="P45" s="6"/>
      <c r="Q45" s="6"/>
      <c r="R45" s="6"/>
      <c r="S45" s="7"/>
      <c r="T45" s="7"/>
      <c r="U45" s="7"/>
      <c r="V45" s="8"/>
      <c r="W45" s="10"/>
      <c r="X45" s="11"/>
      <c r="Y45" s="7"/>
      <c r="Z45" s="7"/>
      <c r="AA45" s="6"/>
      <c r="AB45" s="6"/>
      <c r="AC45" s="6"/>
      <c r="AD45" s="6"/>
      <c r="AE45" s="6"/>
      <c r="AF45" s="6"/>
      <c r="AG45" s="13"/>
      <c r="AI45" s="12"/>
    </row>
    <row r="46" spans="1:35">
      <c r="A46" s="6"/>
      <c r="B46" s="7"/>
      <c r="C46" s="6"/>
      <c r="D46" s="6"/>
      <c r="E46" s="6"/>
      <c r="F46" s="6"/>
      <c r="G46" s="8"/>
      <c r="J46" s="6"/>
      <c r="K46" s="6"/>
      <c r="L46" s="6"/>
      <c r="M46" s="6"/>
      <c r="N46" s="6"/>
      <c r="O46" s="9"/>
      <c r="P46" s="6"/>
      <c r="Q46" s="6"/>
      <c r="R46" s="6"/>
      <c r="S46" s="7"/>
      <c r="T46" s="7"/>
      <c r="U46" s="7"/>
      <c r="V46" s="8"/>
      <c r="W46" s="10"/>
      <c r="X46" s="11"/>
      <c r="Y46" s="7"/>
      <c r="Z46" s="7"/>
      <c r="AA46" s="6"/>
      <c r="AB46" s="6"/>
      <c r="AC46" s="6"/>
      <c r="AD46" s="6"/>
      <c r="AE46" s="6"/>
      <c r="AF46" s="6"/>
      <c r="AG46" s="13"/>
      <c r="AI46" s="12"/>
    </row>
    <row r="47" spans="1:35">
      <c r="A47" s="6"/>
      <c r="B47" s="7"/>
      <c r="C47" s="6"/>
      <c r="D47" s="6"/>
      <c r="E47" s="6"/>
      <c r="F47" s="6"/>
      <c r="G47" s="8"/>
      <c r="J47" s="6"/>
      <c r="K47" s="6"/>
      <c r="L47" s="6"/>
      <c r="M47" s="6"/>
      <c r="N47" s="6"/>
      <c r="O47" s="9"/>
      <c r="P47" s="6"/>
      <c r="Q47" s="6"/>
      <c r="R47" s="6"/>
      <c r="S47" s="7"/>
      <c r="T47" s="7"/>
      <c r="U47" s="7"/>
      <c r="V47" s="8"/>
      <c r="W47" s="10"/>
      <c r="X47" s="11"/>
      <c r="Y47" s="7"/>
      <c r="Z47" s="7"/>
      <c r="AA47" s="6"/>
      <c r="AB47" s="6"/>
      <c r="AC47" s="6"/>
      <c r="AD47" s="6"/>
      <c r="AE47" s="6"/>
      <c r="AF47" s="6"/>
      <c r="AG47" s="13"/>
      <c r="AI47" s="12"/>
    </row>
    <row r="48" spans="1:35">
      <c r="A48" s="6"/>
      <c r="B48" s="7"/>
      <c r="C48" s="6"/>
      <c r="D48" s="6"/>
      <c r="E48" s="6"/>
      <c r="F48" s="6"/>
      <c r="G48" s="8"/>
      <c r="J48" s="6"/>
      <c r="K48" s="6"/>
      <c r="L48" s="6"/>
      <c r="M48" s="6"/>
      <c r="N48" s="6"/>
      <c r="O48" s="9"/>
      <c r="P48" s="6"/>
      <c r="Q48" s="6"/>
      <c r="R48" s="6"/>
      <c r="S48" s="7"/>
      <c r="T48" s="7"/>
      <c r="U48" s="7"/>
      <c r="V48" s="8"/>
      <c r="W48" s="10"/>
      <c r="X48" s="11"/>
      <c r="Y48" s="7"/>
      <c r="Z48" s="7"/>
      <c r="AA48" s="6"/>
      <c r="AB48" s="6"/>
      <c r="AC48" s="6"/>
      <c r="AD48" s="6"/>
      <c r="AE48" s="6"/>
      <c r="AF48" s="6"/>
      <c r="AG48" s="13"/>
      <c r="AI48" s="12"/>
    </row>
    <row r="49" spans="1:35">
      <c r="A49" s="6"/>
      <c r="B49" s="7"/>
      <c r="C49" s="6"/>
      <c r="D49" s="6"/>
      <c r="E49" s="6"/>
      <c r="F49" s="6"/>
      <c r="G49" s="8"/>
      <c r="J49" s="6"/>
      <c r="K49" s="6"/>
      <c r="L49" s="6"/>
      <c r="M49" s="6"/>
      <c r="N49" s="6"/>
      <c r="O49" s="9"/>
      <c r="P49" s="6"/>
      <c r="Q49" s="6"/>
      <c r="R49" s="6"/>
      <c r="S49" s="7"/>
      <c r="T49" s="7"/>
      <c r="U49" s="7"/>
      <c r="V49" s="8"/>
      <c r="W49" s="10"/>
      <c r="X49" s="11"/>
      <c r="Y49" s="7"/>
      <c r="Z49" s="7"/>
      <c r="AA49" s="6"/>
      <c r="AB49" s="6"/>
      <c r="AC49" s="6"/>
      <c r="AD49" s="6"/>
      <c r="AE49" s="6"/>
      <c r="AF49" s="6"/>
      <c r="AG49" s="13"/>
      <c r="AI49" s="12"/>
    </row>
    <row r="50" spans="1:35">
      <c r="A50" s="6"/>
      <c r="B50" s="7"/>
      <c r="C50" s="6"/>
      <c r="D50" s="6"/>
      <c r="E50" s="6"/>
      <c r="F50" s="6"/>
      <c r="G50" s="8"/>
      <c r="J50" s="6"/>
      <c r="K50" s="6"/>
      <c r="L50" s="6"/>
      <c r="M50" s="6"/>
      <c r="N50" s="6"/>
      <c r="O50" s="9"/>
      <c r="P50" s="6"/>
      <c r="Q50" s="6"/>
      <c r="R50" s="6"/>
      <c r="S50" s="7"/>
      <c r="T50" s="7"/>
      <c r="U50" s="7"/>
      <c r="V50" s="8"/>
      <c r="W50" s="10"/>
      <c r="X50" s="11"/>
      <c r="Y50" s="7"/>
      <c r="Z50" s="7"/>
      <c r="AA50" s="6"/>
      <c r="AB50" s="6"/>
      <c r="AC50" s="6"/>
      <c r="AD50" s="6"/>
      <c r="AE50" s="6"/>
      <c r="AF50" s="6"/>
      <c r="AG50" s="13"/>
      <c r="AI50" s="12"/>
    </row>
    <row r="51" spans="1:35">
      <c r="A51" s="6"/>
      <c r="B51" s="7"/>
      <c r="C51" s="6"/>
      <c r="D51" s="6"/>
      <c r="E51" s="6"/>
      <c r="F51" s="6"/>
      <c r="G51" s="8"/>
      <c r="J51" s="6"/>
      <c r="K51" s="6"/>
      <c r="L51" s="6"/>
      <c r="M51" s="6"/>
      <c r="N51" s="6"/>
      <c r="O51" s="9"/>
      <c r="P51" s="6"/>
      <c r="Q51" s="6"/>
      <c r="R51" s="6"/>
      <c r="S51" s="7"/>
      <c r="T51" s="7"/>
      <c r="U51" s="7"/>
      <c r="V51" s="8"/>
      <c r="W51" s="10"/>
      <c r="X51" s="11"/>
      <c r="Y51" s="7"/>
      <c r="Z51" s="7"/>
      <c r="AA51" s="6"/>
      <c r="AB51" s="6"/>
      <c r="AC51" s="6"/>
      <c r="AD51" s="6"/>
      <c r="AE51" s="6"/>
      <c r="AF51" s="6"/>
      <c r="AG51" s="13"/>
      <c r="AI51" s="12"/>
    </row>
    <row r="52" spans="1:35">
      <c r="A52" s="6"/>
      <c r="B52" s="7"/>
      <c r="C52" s="6"/>
      <c r="D52" s="6"/>
      <c r="E52" s="6"/>
      <c r="F52" s="6"/>
      <c r="G52" s="8"/>
      <c r="J52" s="6"/>
      <c r="K52" s="6"/>
      <c r="L52" s="6"/>
      <c r="M52" s="6"/>
      <c r="N52" s="6"/>
      <c r="O52" s="9"/>
      <c r="P52" s="6"/>
      <c r="Q52" s="6"/>
      <c r="R52" s="6"/>
      <c r="S52" s="7"/>
      <c r="T52" s="7"/>
      <c r="U52" s="7"/>
      <c r="V52" s="8"/>
      <c r="W52" s="10"/>
      <c r="X52" s="11"/>
      <c r="Y52" s="7"/>
      <c r="Z52" s="7"/>
      <c r="AA52" s="6"/>
      <c r="AB52" s="6"/>
      <c r="AC52" s="6"/>
      <c r="AD52" s="6"/>
      <c r="AE52" s="6"/>
      <c r="AF52" s="6"/>
      <c r="AG52" s="13"/>
      <c r="AI52" s="12"/>
    </row>
    <row r="53" spans="1:35">
      <c r="A53" s="6"/>
      <c r="B53" s="7"/>
      <c r="C53" s="6"/>
      <c r="D53" s="6"/>
      <c r="E53" s="6"/>
      <c r="F53" s="6"/>
      <c r="G53" s="8"/>
      <c r="J53" s="6"/>
      <c r="K53" s="6"/>
      <c r="L53" s="6"/>
      <c r="M53" s="6"/>
      <c r="N53" s="6"/>
      <c r="O53" s="9"/>
      <c r="P53" s="6"/>
      <c r="Q53" s="6"/>
      <c r="R53" s="6"/>
      <c r="S53" s="7"/>
      <c r="T53" s="7"/>
      <c r="U53" s="7"/>
      <c r="V53" s="8"/>
      <c r="W53" s="10"/>
      <c r="X53" s="11"/>
      <c r="Y53" s="7"/>
      <c r="Z53" s="7"/>
      <c r="AA53" s="6"/>
      <c r="AB53" s="6"/>
      <c r="AC53" s="6"/>
      <c r="AD53" s="6"/>
      <c r="AE53" s="6"/>
      <c r="AF53" s="6"/>
      <c r="AG53" s="13"/>
      <c r="AI53" s="12"/>
    </row>
    <row r="54" spans="1:35">
      <c r="A54" s="6"/>
      <c r="B54" s="7"/>
      <c r="C54" s="6"/>
      <c r="D54" s="6"/>
      <c r="E54" s="6"/>
      <c r="F54" s="6"/>
      <c r="G54" s="8"/>
      <c r="J54" s="6"/>
      <c r="K54" s="6"/>
      <c r="L54" s="6"/>
      <c r="M54" s="6"/>
      <c r="N54" s="6"/>
      <c r="O54" s="9"/>
      <c r="P54" s="6"/>
      <c r="Q54" s="6"/>
      <c r="R54" s="6"/>
      <c r="S54" s="7"/>
      <c r="T54" s="7"/>
      <c r="U54" s="7"/>
      <c r="V54" s="8"/>
      <c r="W54" s="10"/>
      <c r="X54" s="11"/>
      <c r="Y54" s="7"/>
      <c r="Z54" s="7"/>
      <c r="AA54" s="6"/>
      <c r="AB54" s="6"/>
      <c r="AC54" s="6"/>
      <c r="AD54" s="6"/>
      <c r="AE54" s="6"/>
      <c r="AF54" s="6"/>
      <c r="AG54" s="13"/>
      <c r="AI54" s="12"/>
    </row>
    <row r="55" spans="1:35">
      <c r="A55" s="6"/>
      <c r="B55" s="7"/>
      <c r="C55" s="6"/>
      <c r="D55" s="6"/>
      <c r="E55" s="6"/>
      <c r="F55" s="6"/>
      <c r="G55" s="8"/>
      <c r="J55" s="6"/>
      <c r="K55" s="6"/>
      <c r="L55" s="6"/>
      <c r="M55" s="6"/>
      <c r="N55" s="6"/>
      <c r="O55" s="9"/>
      <c r="P55" s="6"/>
      <c r="Q55" s="6"/>
      <c r="R55" s="6"/>
      <c r="S55" s="7"/>
      <c r="T55" s="7"/>
      <c r="U55" s="7"/>
      <c r="V55" s="8"/>
      <c r="W55" s="10"/>
      <c r="X55" s="11"/>
      <c r="Y55" s="7"/>
      <c r="Z55" s="7"/>
      <c r="AA55" s="6"/>
      <c r="AB55" s="6"/>
      <c r="AC55" s="6"/>
      <c r="AD55" s="6"/>
      <c r="AE55" s="6"/>
      <c r="AF55" s="6"/>
      <c r="AG55" s="13"/>
      <c r="AI55" s="12"/>
    </row>
    <row r="56" spans="1:35">
      <c r="A56" s="6"/>
      <c r="B56" s="7"/>
      <c r="C56" s="6"/>
      <c r="D56" s="6"/>
      <c r="E56" s="6"/>
      <c r="F56" s="6"/>
      <c r="G56" s="8"/>
      <c r="J56" s="6"/>
      <c r="K56" s="6"/>
      <c r="L56" s="6"/>
      <c r="M56" s="6"/>
      <c r="N56" s="6"/>
      <c r="O56" s="9"/>
      <c r="P56" s="6"/>
      <c r="Q56" s="6"/>
      <c r="R56" s="6"/>
      <c r="S56" s="7"/>
      <c r="T56" s="7"/>
      <c r="U56" s="7"/>
      <c r="V56" s="8"/>
      <c r="W56" s="10"/>
      <c r="X56" s="11"/>
      <c r="Y56" s="7"/>
      <c r="Z56" s="7"/>
      <c r="AA56" s="6"/>
      <c r="AB56" s="6"/>
      <c r="AC56" s="6"/>
      <c r="AD56" s="6"/>
      <c r="AE56" s="6"/>
      <c r="AF56" s="6"/>
      <c r="AG56" s="13"/>
      <c r="AI56" s="12"/>
    </row>
    <row r="57" spans="1:35">
      <c r="A57" s="6"/>
      <c r="B57" s="7"/>
      <c r="C57" s="6"/>
      <c r="D57" s="6"/>
      <c r="E57" s="6"/>
      <c r="F57" s="6"/>
      <c r="G57" s="8"/>
      <c r="J57" s="6"/>
      <c r="K57" s="6"/>
      <c r="L57" s="6"/>
      <c r="M57" s="6"/>
      <c r="N57" s="6"/>
      <c r="O57" s="9"/>
      <c r="P57" s="6"/>
      <c r="Q57" s="6"/>
      <c r="R57" s="6"/>
      <c r="S57" s="7"/>
      <c r="T57" s="7"/>
      <c r="U57" s="7"/>
      <c r="V57" s="8"/>
      <c r="W57" s="10"/>
      <c r="X57" s="11"/>
      <c r="Y57" s="7"/>
      <c r="Z57" s="7"/>
      <c r="AA57" s="6"/>
      <c r="AB57" s="6"/>
      <c r="AC57" s="6"/>
      <c r="AD57" s="6"/>
      <c r="AE57" s="6"/>
      <c r="AF57" s="6"/>
      <c r="AG57" s="13"/>
      <c r="AI57" s="12"/>
    </row>
    <row r="58" spans="1:35">
      <c r="A58" s="6"/>
      <c r="B58" s="7"/>
      <c r="C58" s="6"/>
      <c r="D58" s="6"/>
      <c r="E58" s="6"/>
      <c r="F58" s="6"/>
      <c r="G58" s="8"/>
      <c r="J58" s="6"/>
      <c r="K58" s="6"/>
      <c r="L58" s="6"/>
      <c r="M58" s="6"/>
      <c r="N58" s="6"/>
      <c r="O58" s="9"/>
      <c r="P58" s="6"/>
      <c r="Q58" s="6"/>
      <c r="R58" s="6"/>
      <c r="S58" s="7"/>
      <c r="T58" s="7"/>
      <c r="U58" s="7"/>
      <c r="V58" s="8"/>
      <c r="W58" s="10"/>
      <c r="X58" s="11"/>
      <c r="Y58" s="7"/>
      <c r="Z58" s="7"/>
      <c r="AA58" s="6"/>
      <c r="AB58" s="6"/>
      <c r="AC58" s="6"/>
      <c r="AD58" s="6"/>
      <c r="AE58" s="6"/>
      <c r="AF58" s="6"/>
      <c r="AG58" s="13"/>
      <c r="AI58" s="12"/>
    </row>
    <row r="59" spans="1:35">
      <c r="A59" s="6"/>
      <c r="B59" s="7"/>
      <c r="C59" s="6"/>
      <c r="D59" s="6"/>
      <c r="E59" s="6"/>
      <c r="F59" s="6"/>
      <c r="G59" s="8"/>
      <c r="J59" s="6"/>
      <c r="K59" s="6"/>
      <c r="L59" s="6"/>
      <c r="M59" s="6"/>
      <c r="N59" s="6"/>
      <c r="O59" s="9"/>
      <c r="P59" s="6"/>
      <c r="Q59" s="6"/>
      <c r="R59" s="6"/>
      <c r="S59" s="7"/>
      <c r="T59" s="7"/>
      <c r="U59" s="7"/>
      <c r="V59" s="8"/>
      <c r="W59" s="10"/>
      <c r="X59" s="11"/>
      <c r="Y59" s="7"/>
      <c r="Z59" s="7"/>
      <c r="AA59" s="6"/>
      <c r="AB59" s="6"/>
      <c r="AC59" s="6"/>
      <c r="AD59" s="6"/>
      <c r="AE59" s="6"/>
      <c r="AF59" s="6"/>
      <c r="AG59" s="13"/>
      <c r="AI59" s="12"/>
    </row>
    <row r="60" spans="1:35">
      <c r="A60" s="6"/>
      <c r="B60" s="7"/>
      <c r="C60" s="6"/>
      <c r="D60" s="6"/>
      <c r="E60" s="6"/>
      <c r="F60" s="6"/>
      <c r="G60" s="8"/>
      <c r="J60" s="6"/>
      <c r="K60" s="6"/>
      <c r="L60" s="6"/>
      <c r="M60" s="6"/>
      <c r="N60" s="6"/>
      <c r="O60" s="9"/>
      <c r="P60" s="6"/>
      <c r="Q60" s="6"/>
      <c r="R60" s="6"/>
      <c r="S60" s="7"/>
      <c r="T60" s="7"/>
      <c r="U60" s="7"/>
      <c r="V60" s="8"/>
      <c r="W60" s="10"/>
      <c r="X60" s="11"/>
      <c r="Y60" s="7"/>
      <c r="Z60" s="7"/>
      <c r="AA60" s="6"/>
      <c r="AB60" s="6"/>
      <c r="AC60" s="6"/>
      <c r="AD60" s="6"/>
      <c r="AE60" s="6"/>
      <c r="AF60" s="6"/>
      <c r="AG60" s="13"/>
      <c r="AI60" s="12"/>
    </row>
    <row r="61" spans="1:35">
      <c r="A61" s="6"/>
      <c r="B61" s="7"/>
      <c r="C61" s="6"/>
      <c r="D61" s="6"/>
      <c r="E61" s="6"/>
      <c r="F61" s="6"/>
      <c r="G61" s="8"/>
      <c r="J61" s="6"/>
      <c r="K61" s="6"/>
      <c r="L61" s="6"/>
      <c r="M61" s="6"/>
      <c r="N61" s="6"/>
      <c r="O61" s="9"/>
      <c r="P61" s="6"/>
      <c r="Q61" s="6"/>
      <c r="R61" s="6"/>
      <c r="S61" s="7"/>
      <c r="T61" s="7"/>
      <c r="U61" s="7"/>
      <c r="V61" s="8"/>
      <c r="W61" s="10"/>
      <c r="X61" s="11"/>
      <c r="Y61" s="7"/>
      <c r="Z61" s="7"/>
      <c r="AA61" s="6"/>
      <c r="AB61" s="6"/>
      <c r="AC61" s="6"/>
      <c r="AD61" s="6"/>
      <c r="AE61" s="6"/>
      <c r="AF61" s="6"/>
      <c r="AG61" s="13"/>
      <c r="AI61" s="12"/>
    </row>
    <row r="62" spans="1:35">
      <c r="A62" s="6"/>
      <c r="B62" s="7"/>
      <c r="C62" s="6"/>
      <c r="D62" s="6"/>
      <c r="E62" s="6"/>
      <c r="F62" s="6"/>
      <c r="G62" s="8"/>
      <c r="J62" s="6"/>
      <c r="K62" s="6"/>
      <c r="L62" s="6"/>
      <c r="M62" s="6"/>
      <c r="N62" s="6"/>
      <c r="O62" s="9"/>
      <c r="P62" s="6"/>
      <c r="Q62" s="6"/>
      <c r="R62" s="6"/>
      <c r="S62" s="7"/>
      <c r="T62" s="7"/>
      <c r="U62" s="7"/>
      <c r="V62" s="8"/>
      <c r="W62" s="10"/>
      <c r="X62" s="11"/>
      <c r="Y62" s="7"/>
      <c r="Z62" s="7"/>
      <c r="AA62" s="6"/>
      <c r="AB62" s="6"/>
      <c r="AC62" s="6"/>
      <c r="AD62" s="6"/>
      <c r="AE62" s="6"/>
      <c r="AF62" s="6"/>
      <c r="AG62" s="13"/>
      <c r="AI62" s="12"/>
    </row>
    <row r="63" spans="1:35">
      <c r="A63" s="6"/>
      <c r="B63" s="7"/>
      <c r="C63" s="6"/>
      <c r="D63" s="6"/>
      <c r="E63" s="6"/>
      <c r="F63" s="6"/>
      <c r="G63" s="8"/>
      <c r="J63" s="6"/>
      <c r="K63" s="6"/>
      <c r="L63" s="6"/>
      <c r="M63" s="6"/>
      <c r="N63" s="6"/>
      <c r="O63" s="9"/>
      <c r="P63" s="6"/>
      <c r="Q63" s="6"/>
      <c r="R63" s="6"/>
      <c r="S63" s="7"/>
      <c r="T63" s="7"/>
      <c r="U63" s="7"/>
      <c r="V63" s="8"/>
      <c r="W63" s="10"/>
      <c r="X63" s="11"/>
      <c r="Y63" s="7"/>
      <c r="Z63" s="7"/>
      <c r="AA63" s="6"/>
      <c r="AB63" s="6"/>
      <c r="AC63" s="6"/>
      <c r="AD63" s="6"/>
      <c r="AE63" s="6"/>
      <c r="AF63" s="6"/>
      <c r="AG63" s="13"/>
      <c r="AI63" s="12"/>
    </row>
    <row r="64" spans="1:35">
      <c r="A64" s="6"/>
      <c r="B64" s="7"/>
      <c r="C64" s="6"/>
      <c r="D64" s="6"/>
      <c r="E64" s="6"/>
      <c r="F64" s="6"/>
      <c r="G64" s="8"/>
      <c r="J64" s="6"/>
      <c r="K64" s="6"/>
      <c r="L64" s="6"/>
      <c r="M64" s="6"/>
      <c r="N64" s="6"/>
      <c r="O64" s="9"/>
      <c r="P64" s="6"/>
      <c r="Q64" s="6"/>
      <c r="R64" s="6"/>
      <c r="S64" s="7"/>
      <c r="T64" s="7"/>
      <c r="U64" s="7"/>
      <c r="V64" s="8"/>
      <c r="W64" s="10"/>
      <c r="X64" s="11"/>
      <c r="Y64" s="7"/>
      <c r="Z64" s="7"/>
      <c r="AA64" s="6"/>
      <c r="AB64" s="6"/>
      <c r="AC64" s="6"/>
      <c r="AD64" s="6"/>
      <c r="AE64" s="6"/>
      <c r="AF64" s="6"/>
      <c r="AG64" s="13"/>
      <c r="AI64" s="12"/>
    </row>
    <row r="65" spans="1:38">
      <c r="A65" s="6"/>
      <c r="B65" s="7"/>
      <c r="C65" s="6"/>
      <c r="D65" s="6"/>
      <c r="E65" s="6"/>
      <c r="F65" s="6"/>
      <c r="G65" s="8"/>
      <c r="J65" s="6"/>
      <c r="K65" s="6"/>
      <c r="L65" s="6"/>
      <c r="M65" s="6"/>
      <c r="N65" s="6"/>
      <c r="O65" s="9"/>
      <c r="P65" s="6"/>
      <c r="Q65" s="6"/>
      <c r="R65" s="6"/>
      <c r="S65" s="7"/>
      <c r="T65" s="7"/>
      <c r="U65" s="7"/>
      <c r="V65" s="8"/>
      <c r="W65" s="10"/>
      <c r="X65" s="11"/>
      <c r="Y65" s="7"/>
      <c r="Z65" s="7"/>
      <c r="AA65" s="6"/>
      <c r="AB65" s="6"/>
      <c r="AC65" s="6"/>
      <c r="AD65" s="6"/>
      <c r="AE65" s="6"/>
      <c r="AF65" s="6"/>
      <c r="AG65" s="13"/>
      <c r="AI65" s="12"/>
    </row>
    <row r="66" spans="1:38">
      <c r="A66" s="6"/>
      <c r="B66" s="7"/>
      <c r="C66" s="6"/>
      <c r="D66" s="6"/>
      <c r="E66" s="6"/>
      <c r="F66" s="6"/>
      <c r="G66" s="8"/>
      <c r="J66" s="6"/>
      <c r="K66" s="6"/>
      <c r="L66" s="6"/>
      <c r="M66" s="6"/>
      <c r="N66" s="6"/>
      <c r="O66" s="9"/>
      <c r="P66" s="6"/>
      <c r="Q66" s="6"/>
      <c r="R66" s="6"/>
      <c r="S66" s="7"/>
      <c r="T66" s="7"/>
      <c r="U66" s="7"/>
      <c r="V66" s="8"/>
      <c r="W66" s="10"/>
      <c r="X66" s="11"/>
      <c r="Y66" s="7"/>
      <c r="Z66" s="7"/>
      <c r="AA66" s="6"/>
      <c r="AB66" s="6"/>
      <c r="AC66" s="6"/>
      <c r="AD66" s="6"/>
      <c r="AE66" s="6"/>
      <c r="AF66" s="6"/>
      <c r="AG66" s="13"/>
      <c r="AI66" s="12"/>
    </row>
    <row r="67" spans="1:38">
      <c r="A67" s="6"/>
      <c r="B67" s="7"/>
      <c r="C67" s="6"/>
      <c r="D67" s="6"/>
      <c r="E67" s="6"/>
      <c r="F67" s="6"/>
      <c r="G67" s="8"/>
      <c r="J67" s="6"/>
      <c r="K67" s="6"/>
      <c r="L67" s="6"/>
      <c r="M67" s="6"/>
      <c r="N67" s="6"/>
      <c r="O67" s="9"/>
      <c r="P67" s="6"/>
      <c r="Q67" s="6"/>
      <c r="R67" s="6"/>
      <c r="S67" s="7"/>
      <c r="T67" s="7"/>
      <c r="U67" s="7"/>
      <c r="V67" s="8"/>
      <c r="W67" s="10"/>
      <c r="X67" s="11"/>
      <c r="Y67" s="7"/>
      <c r="Z67" s="7"/>
      <c r="AA67" s="6"/>
      <c r="AB67" s="6"/>
      <c r="AC67" s="6"/>
      <c r="AD67" s="6"/>
      <c r="AE67" s="6"/>
      <c r="AF67" s="6"/>
      <c r="AG67" s="13"/>
      <c r="AI67" s="12"/>
    </row>
    <row r="68" spans="1:38">
      <c r="A68" s="6"/>
      <c r="B68" s="7"/>
      <c r="C68" s="6"/>
      <c r="D68" s="6"/>
      <c r="E68" s="6"/>
      <c r="F68" s="6"/>
      <c r="G68" s="8"/>
      <c r="J68" s="6"/>
      <c r="K68" s="6"/>
      <c r="L68" s="6"/>
      <c r="M68" s="6"/>
      <c r="N68" s="6"/>
      <c r="O68" s="9"/>
      <c r="P68" s="6"/>
      <c r="Q68" s="6"/>
      <c r="R68" s="6"/>
      <c r="S68" s="7"/>
      <c r="T68" s="7"/>
      <c r="U68" s="7"/>
      <c r="V68" s="8"/>
      <c r="W68" s="10"/>
      <c r="X68" s="11"/>
      <c r="Y68" s="7"/>
      <c r="Z68" s="7"/>
      <c r="AA68" s="6"/>
      <c r="AB68" s="6"/>
      <c r="AC68" s="6"/>
      <c r="AD68" s="6"/>
      <c r="AE68" s="6"/>
      <c r="AF68" s="6"/>
      <c r="AG68" s="13"/>
      <c r="AI68" s="12"/>
    </row>
    <row r="69" spans="1:38">
      <c r="A69" s="6"/>
      <c r="B69" s="7"/>
      <c r="C69" s="6"/>
      <c r="D69" s="6"/>
      <c r="E69" s="6"/>
      <c r="F69" s="6"/>
      <c r="G69" s="8"/>
      <c r="J69" s="6"/>
      <c r="K69" s="6"/>
      <c r="L69" s="6"/>
      <c r="M69" s="6"/>
      <c r="N69" s="6"/>
      <c r="O69" s="9"/>
      <c r="P69" s="6"/>
      <c r="Q69" s="6"/>
      <c r="R69" s="6"/>
      <c r="S69" s="7"/>
      <c r="T69" s="7"/>
      <c r="U69" s="7"/>
      <c r="V69" s="8"/>
      <c r="W69" s="10"/>
      <c r="X69" s="11"/>
      <c r="Y69" s="7"/>
      <c r="Z69" s="7"/>
      <c r="AA69" s="6"/>
      <c r="AB69" s="6"/>
      <c r="AC69" s="6"/>
      <c r="AD69" s="6"/>
      <c r="AE69" s="6"/>
      <c r="AF69" s="6"/>
      <c r="AG69" s="13"/>
      <c r="AI69" s="12"/>
    </row>
    <row r="70" spans="1:38">
      <c r="A70" s="6"/>
      <c r="B70" s="7"/>
      <c r="C70" s="6"/>
      <c r="D70" s="6"/>
      <c r="E70" s="6"/>
      <c r="F70" s="6"/>
      <c r="G70" s="8"/>
      <c r="J70" s="6"/>
      <c r="K70" s="6"/>
      <c r="L70" s="6"/>
      <c r="M70" s="6"/>
      <c r="N70" s="6"/>
      <c r="O70" s="9"/>
      <c r="P70" s="6"/>
      <c r="Q70" s="6"/>
      <c r="R70" s="6"/>
      <c r="S70" s="7"/>
      <c r="T70" s="7"/>
      <c r="U70" s="7"/>
      <c r="V70" s="8"/>
      <c r="W70" s="10"/>
      <c r="X70" s="11"/>
      <c r="Y70" s="7"/>
      <c r="Z70" s="7"/>
      <c r="AA70" s="6"/>
      <c r="AB70" s="6"/>
      <c r="AC70" s="6"/>
      <c r="AD70" s="6"/>
      <c r="AE70" s="6"/>
      <c r="AF70" s="6"/>
      <c r="AG70" s="13"/>
      <c r="AI70" s="12"/>
    </row>
    <row r="71" spans="1:38">
      <c r="A71" s="6"/>
      <c r="B71" s="7"/>
      <c r="C71" s="6"/>
      <c r="D71" s="6"/>
      <c r="E71" s="6"/>
      <c r="F71" s="6"/>
      <c r="G71" s="8"/>
      <c r="J71" s="6"/>
      <c r="K71" s="6"/>
      <c r="L71" s="6"/>
      <c r="M71" s="6"/>
      <c r="N71" s="6"/>
      <c r="O71" s="9"/>
      <c r="P71" s="6"/>
      <c r="Q71" s="6"/>
      <c r="R71" s="6"/>
      <c r="S71" s="7"/>
      <c r="T71" s="7"/>
      <c r="U71" s="7"/>
      <c r="V71" s="8"/>
      <c r="W71" s="10"/>
      <c r="X71" s="11"/>
      <c r="Y71" s="7"/>
      <c r="Z71" s="7"/>
      <c r="AA71" s="6"/>
      <c r="AB71" s="6"/>
      <c r="AC71" s="6"/>
      <c r="AD71" s="6"/>
      <c r="AE71" s="6"/>
      <c r="AF71" s="6"/>
      <c r="AG71" s="13"/>
      <c r="AI71" s="12"/>
    </row>
    <row r="72" spans="1:38">
      <c r="A72" s="6"/>
      <c r="B72" s="7"/>
      <c r="C72" s="6"/>
      <c r="D72" s="6"/>
      <c r="E72" s="6"/>
      <c r="F72" s="6"/>
      <c r="G72" s="8"/>
      <c r="J72" s="6"/>
      <c r="K72" s="6"/>
      <c r="L72" s="6"/>
      <c r="M72" s="6"/>
      <c r="N72" s="6"/>
      <c r="O72" s="9"/>
      <c r="P72" s="6"/>
      <c r="Q72" s="6"/>
      <c r="R72" s="6"/>
      <c r="S72" s="7"/>
      <c r="T72" s="7"/>
      <c r="U72" s="7"/>
      <c r="V72" s="8"/>
      <c r="W72" s="10"/>
      <c r="X72" s="11"/>
      <c r="Y72" s="7"/>
      <c r="Z72" s="7"/>
      <c r="AA72" s="6"/>
      <c r="AB72" s="6"/>
      <c r="AC72" s="6"/>
      <c r="AD72" s="6"/>
      <c r="AE72" s="6"/>
      <c r="AF72" s="6"/>
      <c r="AG72" s="13"/>
      <c r="AI72" s="12"/>
    </row>
    <row r="73" spans="1:38">
      <c r="A73" s="6"/>
      <c r="B73" s="7"/>
      <c r="C73" s="6"/>
      <c r="D73" s="6"/>
      <c r="E73" s="6"/>
      <c r="F73" s="6"/>
      <c r="G73" s="8"/>
      <c r="J73" s="6"/>
      <c r="K73" s="6"/>
      <c r="L73" s="6"/>
      <c r="M73" s="6"/>
      <c r="N73" s="6"/>
      <c r="O73" s="9"/>
      <c r="P73" s="6"/>
      <c r="Q73" s="6"/>
      <c r="R73" s="6"/>
      <c r="S73" s="7"/>
      <c r="T73" s="7"/>
      <c r="U73" s="7"/>
      <c r="V73" s="8"/>
      <c r="W73" s="10"/>
      <c r="X73" s="11"/>
      <c r="Y73" s="7"/>
      <c r="Z73" s="7"/>
      <c r="AA73" s="6"/>
      <c r="AB73" s="6"/>
      <c r="AC73" s="6"/>
      <c r="AD73" s="6"/>
      <c r="AE73" s="6"/>
      <c r="AF73" s="6"/>
      <c r="AG73" s="13"/>
      <c r="AI73" s="12"/>
    </row>
    <row r="74" spans="1:38">
      <c r="A74" s="6"/>
      <c r="B74" s="7"/>
      <c r="C74" s="6"/>
      <c r="D74" s="6"/>
      <c r="E74" s="6"/>
      <c r="F74" s="6"/>
      <c r="G74" s="8"/>
      <c r="J74" s="6"/>
      <c r="K74" s="6"/>
      <c r="L74" s="6"/>
      <c r="M74" s="6"/>
      <c r="N74" s="6"/>
      <c r="O74" s="9"/>
      <c r="P74" s="6"/>
      <c r="Q74" s="6"/>
      <c r="R74" s="6"/>
      <c r="S74" s="7"/>
      <c r="T74" s="7"/>
      <c r="U74" s="7"/>
      <c r="V74" s="8"/>
      <c r="W74" s="10"/>
      <c r="X74" s="11"/>
      <c r="Y74" s="7"/>
      <c r="Z74" s="7"/>
      <c r="AA74" s="6"/>
      <c r="AB74" s="6"/>
      <c r="AC74" s="6"/>
      <c r="AD74" s="6"/>
      <c r="AE74" s="6"/>
      <c r="AF74" s="6"/>
      <c r="AG74" s="13"/>
      <c r="AI74" s="12"/>
    </row>
    <row r="75" spans="1:38">
      <c r="A75" s="6"/>
      <c r="B75" s="7"/>
      <c r="C75" s="6"/>
      <c r="D75" s="6"/>
      <c r="E75" s="6"/>
      <c r="F75" s="6"/>
      <c r="G75" s="8"/>
      <c r="J75" s="6"/>
      <c r="K75" s="6"/>
      <c r="L75" s="6"/>
      <c r="M75" s="6"/>
      <c r="N75" s="6"/>
      <c r="O75" s="9"/>
      <c r="P75" s="6"/>
      <c r="Q75" s="6"/>
      <c r="R75" s="6"/>
      <c r="S75" s="7"/>
      <c r="T75" s="7"/>
      <c r="U75" s="7"/>
      <c r="V75" s="8"/>
      <c r="W75" s="10"/>
      <c r="X75" s="11"/>
      <c r="Y75" s="7"/>
      <c r="Z75" s="7"/>
      <c r="AA75" s="6"/>
      <c r="AB75" s="6"/>
      <c r="AC75" s="6"/>
      <c r="AD75" s="6"/>
      <c r="AE75" s="6"/>
      <c r="AF75" s="6"/>
      <c r="AG75" s="13"/>
      <c r="AI75" s="12"/>
    </row>
    <row r="76" spans="1:38">
      <c r="A76" s="6"/>
      <c r="B76" s="7"/>
      <c r="C76" s="6"/>
      <c r="D76" s="6"/>
      <c r="E76" s="6"/>
      <c r="F76" s="6"/>
      <c r="G76" s="8"/>
      <c r="J76" s="6"/>
      <c r="K76" s="6"/>
      <c r="L76" s="6"/>
      <c r="M76" s="6"/>
      <c r="N76" s="6"/>
      <c r="O76" s="9"/>
      <c r="P76" s="6"/>
      <c r="Q76" s="6"/>
      <c r="R76" s="6"/>
      <c r="S76" s="7"/>
      <c r="T76" s="7"/>
      <c r="U76" s="7"/>
      <c r="V76" s="8"/>
      <c r="W76" s="10"/>
      <c r="X76" s="11"/>
      <c r="Y76" s="7"/>
      <c r="Z76" s="7"/>
      <c r="AA76" s="6"/>
      <c r="AB76" s="6"/>
      <c r="AC76" s="6"/>
      <c r="AD76" s="6"/>
      <c r="AE76" s="6"/>
      <c r="AF76" s="6"/>
      <c r="AG76" s="13"/>
      <c r="AI76" s="12"/>
    </row>
    <row r="77" spans="1:38">
      <c r="A77" s="6"/>
      <c r="B77" s="7"/>
      <c r="C77" s="6"/>
      <c r="D77" s="6"/>
      <c r="E77" s="6"/>
      <c r="F77" s="6"/>
      <c r="G77" s="8"/>
      <c r="J77" s="6"/>
      <c r="K77" s="6"/>
      <c r="L77" s="6"/>
      <c r="M77" s="6"/>
      <c r="N77" s="6"/>
      <c r="O77" s="9"/>
      <c r="P77" s="6"/>
      <c r="Q77" s="6"/>
      <c r="R77" s="6"/>
      <c r="S77" s="7"/>
      <c r="T77" s="7"/>
      <c r="U77" s="7"/>
      <c r="V77" s="8"/>
      <c r="W77" s="10"/>
      <c r="X77" s="11"/>
      <c r="Y77" s="7"/>
      <c r="Z77" s="7"/>
      <c r="AA77" s="6"/>
      <c r="AB77" s="6"/>
      <c r="AC77" s="6"/>
      <c r="AD77" s="6"/>
      <c r="AE77" s="6"/>
      <c r="AF77" s="6"/>
      <c r="AG77" s="13"/>
      <c r="AI77" s="12"/>
    </row>
    <row r="78" spans="1:38">
      <c r="A78" s="6"/>
      <c r="B78" s="7"/>
      <c r="C78" s="6"/>
      <c r="D78" s="6"/>
      <c r="E78" s="6"/>
      <c r="F78" s="6"/>
      <c r="G78" s="8"/>
      <c r="J78" s="6"/>
      <c r="K78" s="6"/>
      <c r="L78" s="6"/>
      <c r="M78" s="6"/>
      <c r="N78" s="6"/>
      <c r="O78" s="9"/>
      <c r="P78" s="6"/>
      <c r="Q78" s="6"/>
      <c r="R78" s="6"/>
      <c r="S78" s="7"/>
      <c r="T78" s="7"/>
      <c r="U78" s="7"/>
      <c r="V78" s="8"/>
      <c r="W78" s="10"/>
      <c r="X78" s="11"/>
      <c r="Y78" s="7"/>
      <c r="Z78" s="7"/>
      <c r="AA78" s="6"/>
      <c r="AB78" s="6"/>
      <c r="AC78" s="6"/>
      <c r="AD78" s="6"/>
      <c r="AE78" s="6"/>
      <c r="AF78" s="6"/>
      <c r="AG78" s="13"/>
      <c r="AI78" s="12"/>
    </row>
    <row r="79" spans="1:38">
      <c r="A79" s="6"/>
      <c r="B79" s="7"/>
      <c r="C79" s="6"/>
      <c r="D79" s="6"/>
      <c r="E79" s="6"/>
      <c r="F79" s="6"/>
      <c r="G79" s="8"/>
      <c r="J79" s="6"/>
      <c r="K79" s="6"/>
      <c r="L79" s="6"/>
      <c r="M79" s="6"/>
      <c r="N79" s="6"/>
      <c r="O79" s="9"/>
      <c r="P79" s="6"/>
      <c r="Q79" s="6"/>
      <c r="R79" s="6"/>
      <c r="S79" s="7"/>
      <c r="T79" s="7"/>
      <c r="U79" s="7"/>
      <c r="V79" s="8"/>
      <c r="W79" s="10"/>
      <c r="X79" s="11"/>
      <c r="Y79" s="7"/>
      <c r="Z79" s="7"/>
      <c r="AA79" s="6"/>
      <c r="AB79" s="6"/>
      <c r="AC79" s="6"/>
      <c r="AD79" s="6"/>
      <c r="AE79" s="6"/>
      <c r="AF79" s="6"/>
      <c r="AG79" s="13"/>
      <c r="AI79" s="12" t="b">
        <f t="shared" ref="AI67:AI87" si="5">IF(AH79="Negative Conversion","NA",(IF(AH79="Pending Conversion Conversion","NA",(IF(AH79="Positive Conversion", AG79)))))</f>
        <v>0</v>
      </c>
      <c r="AJ79">
        <f t="shared" ref="AJ67:AJ87" si="6">V79-G79</f>
        <v>0</v>
      </c>
      <c r="AK79">
        <f t="shared" ref="AK67:AK87" si="7">IF(X79="Negative Conversion", "NA",W79-V79)</f>
        <v>0</v>
      </c>
      <c r="AL79">
        <f t="shared" ref="AL67:AL87" si="8">IF(AI79="NA", "NA", AI79-W79)</f>
        <v>0</v>
      </c>
    </row>
    <row r="80" spans="1:38">
      <c r="A80" s="6">
        <v>314</v>
      </c>
      <c r="B80" s="7" t="s">
        <v>60</v>
      </c>
      <c r="C80" s="6" t="s">
        <v>35</v>
      </c>
      <c r="D80" s="6" t="s">
        <v>36</v>
      </c>
      <c r="E80" s="6" t="s">
        <v>37</v>
      </c>
      <c r="F80" s="6" t="s">
        <v>38</v>
      </c>
      <c r="G80" s="8">
        <v>44237</v>
      </c>
      <c r="J80" s="6" t="s">
        <v>39</v>
      </c>
      <c r="K80" s="6" t="s">
        <v>51</v>
      </c>
      <c r="L80" s="6" t="s">
        <v>61</v>
      </c>
      <c r="M80" s="6" t="s">
        <v>52</v>
      </c>
      <c r="N80" s="6">
        <v>8179787785</v>
      </c>
      <c r="O80" s="9" t="s">
        <v>62</v>
      </c>
      <c r="P80" s="6">
        <v>3.6</v>
      </c>
      <c r="Q80" s="6">
        <v>60</v>
      </c>
      <c r="R80" s="6">
        <v>1210000</v>
      </c>
      <c r="S80" s="7">
        <v>1700000</v>
      </c>
      <c r="T80" s="7">
        <v>119000</v>
      </c>
      <c r="U80" s="7" t="s">
        <v>46</v>
      </c>
      <c r="V80" s="8">
        <v>44249</v>
      </c>
      <c r="W80" s="10">
        <v>44250</v>
      </c>
      <c r="X80" s="11" t="s">
        <v>42</v>
      </c>
      <c r="Y80" s="7">
        <v>44253</v>
      </c>
      <c r="Z80" s="7">
        <v>44253</v>
      </c>
      <c r="AA80" s="6" t="s">
        <v>53</v>
      </c>
      <c r="AB80" s="6">
        <v>44253</v>
      </c>
      <c r="AC80" s="6"/>
      <c r="AD80" s="6">
        <v>44312</v>
      </c>
      <c r="AE80" s="6" t="s">
        <v>63</v>
      </c>
      <c r="AF80" s="6" t="s">
        <v>64</v>
      </c>
      <c r="AG80" s="13">
        <v>44314</v>
      </c>
      <c r="AH80" t="s">
        <v>94</v>
      </c>
      <c r="AI80" s="12" t="str">
        <f t="shared" si="5"/>
        <v>NA</v>
      </c>
      <c r="AJ80">
        <f t="shared" si="6"/>
        <v>12</v>
      </c>
      <c r="AK80">
        <f t="shared" si="7"/>
        <v>1</v>
      </c>
      <c r="AL80" t="str">
        <f t="shared" si="8"/>
        <v>NA</v>
      </c>
    </row>
    <row r="81" spans="1:38">
      <c r="A81" s="6">
        <v>315</v>
      </c>
      <c r="B81" s="7" t="s">
        <v>58</v>
      </c>
      <c r="C81" s="6" t="s">
        <v>35</v>
      </c>
      <c r="D81" s="6" t="s">
        <v>36</v>
      </c>
      <c r="E81" s="6" t="s">
        <v>37</v>
      </c>
      <c r="F81" s="6" t="s">
        <v>38</v>
      </c>
      <c r="G81" s="8">
        <v>44221</v>
      </c>
      <c r="J81" s="6" t="s">
        <v>59</v>
      </c>
      <c r="K81" s="6" t="s">
        <v>40</v>
      </c>
      <c r="L81" s="6" t="s">
        <v>65</v>
      </c>
      <c r="M81" s="6" t="s">
        <v>44</v>
      </c>
      <c r="N81" s="6">
        <v>8586922527</v>
      </c>
      <c r="O81" s="9" t="s">
        <v>66</v>
      </c>
      <c r="P81" s="6">
        <v>7.6</v>
      </c>
      <c r="Q81" s="6">
        <v>45</v>
      </c>
      <c r="R81" s="6">
        <v>1300000</v>
      </c>
      <c r="S81" s="7">
        <v>2050000</v>
      </c>
      <c r="T81" s="7">
        <v>143500</v>
      </c>
      <c r="U81" s="7" t="s">
        <v>46</v>
      </c>
      <c r="V81" s="8">
        <v>44250</v>
      </c>
      <c r="W81" s="10">
        <v>44257</v>
      </c>
      <c r="X81" s="11" t="s">
        <v>42</v>
      </c>
      <c r="Y81" s="7">
        <v>44266</v>
      </c>
      <c r="Z81" s="7">
        <v>44267</v>
      </c>
      <c r="AA81" s="6"/>
      <c r="AB81" s="6"/>
      <c r="AC81" s="6"/>
      <c r="AD81" s="6">
        <v>44302</v>
      </c>
      <c r="AE81" s="6"/>
      <c r="AF81" s="6"/>
      <c r="AG81" s="13">
        <v>44313</v>
      </c>
      <c r="AH81" t="s">
        <v>95</v>
      </c>
      <c r="AI81" s="12">
        <f t="shared" si="5"/>
        <v>44313</v>
      </c>
      <c r="AJ81">
        <f t="shared" si="6"/>
        <v>29</v>
      </c>
      <c r="AK81">
        <f t="shared" si="7"/>
        <v>7</v>
      </c>
      <c r="AL81">
        <f t="shared" si="8"/>
        <v>56</v>
      </c>
    </row>
    <row r="82" spans="1:38">
      <c r="A82" s="6">
        <v>318</v>
      </c>
      <c r="B82" s="7" t="s">
        <v>58</v>
      </c>
      <c r="C82" s="6" t="s">
        <v>35</v>
      </c>
      <c r="D82" s="6" t="s">
        <v>36</v>
      </c>
      <c r="E82" s="6" t="s">
        <v>37</v>
      </c>
      <c r="F82" s="6" t="s">
        <v>38</v>
      </c>
      <c r="G82" s="8">
        <v>44207</v>
      </c>
      <c r="J82" s="6" t="s">
        <v>59</v>
      </c>
      <c r="K82" s="6" t="s">
        <v>40</v>
      </c>
      <c r="L82" s="6" t="s">
        <v>67</v>
      </c>
      <c r="M82" s="6" t="s">
        <v>68</v>
      </c>
      <c r="N82" s="6">
        <v>8384068918</v>
      </c>
      <c r="O82" s="9" t="s">
        <v>69</v>
      </c>
      <c r="P82" s="6">
        <v>3.8</v>
      </c>
      <c r="Q82" s="6">
        <v>60</v>
      </c>
      <c r="R82" s="6">
        <v>2100000</v>
      </c>
      <c r="S82" s="7"/>
      <c r="T82" s="7"/>
      <c r="U82" s="7" t="s">
        <v>46</v>
      </c>
      <c r="V82" s="8">
        <v>44252</v>
      </c>
      <c r="W82" s="10"/>
      <c r="X82" s="11" t="s">
        <v>94</v>
      </c>
      <c r="Y82" s="7"/>
      <c r="Z82" s="7"/>
      <c r="AA82" s="6"/>
      <c r="AB82" s="6"/>
      <c r="AC82" s="6"/>
      <c r="AD82" s="6"/>
      <c r="AE82" s="6" t="s">
        <v>70</v>
      </c>
      <c r="AF82" s="6"/>
      <c r="AG82" s="13"/>
      <c r="AI82" s="12" t="b">
        <f t="shared" si="5"/>
        <v>0</v>
      </c>
      <c r="AJ82">
        <f t="shared" si="6"/>
        <v>45</v>
      </c>
      <c r="AK82" t="str">
        <f t="shared" si="7"/>
        <v>NA</v>
      </c>
      <c r="AL82">
        <f t="shared" si="8"/>
        <v>0</v>
      </c>
    </row>
    <row r="83" spans="1:38">
      <c r="A83" s="6">
        <v>319</v>
      </c>
      <c r="B83" s="7" t="s">
        <v>58</v>
      </c>
      <c r="C83" s="6" t="s">
        <v>35</v>
      </c>
      <c r="D83" s="6" t="s">
        <v>36</v>
      </c>
      <c r="E83" s="6" t="s">
        <v>37</v>
      </c>
      <c r="F83" s="6" t="s">
        <v>38</v>
      </c>
      <c r="G83" s="8">
        <v>44197</v>
      </c>
      <c r="J83" s="6" t="s">
        <v>59</v>
      </c>
      <c r="K83" s="6" t="s">
        <v>40</v>
      </c>
      <c r="L83" s="6" t="s">
        <v>71</v>
      </c>
      <c r="M83" s="6" t="s">
        <v>47</v>
      </c>
      <c r="N83" s="6">
        <v>9654694345</v>
      </c>
      <c r="O83" s="9" t="s">
        <v>72</v>
      </c>
      <c r="P83" s="6">
        <v>7.6</v>
      </c>
      <c r="Q83" s="6">
        <v>60</v>
      </c>
      <c r="R83" s="6">
        <v>1700000</v>
      </c>
      <c r="S83" s="7">
        <v>2300000</v>
      </c>
      <c r="T83" s="7">
        <v>161000</v>
      </c>
      <c r="U83" s="7" t="s">
        <v>46</v>
      </c>
      <c r="V83" s="8">
        <v>44252</v>
      </c>
      <c r="W83" s="10">
        <v>44268</v>
      </c>
      <c r="X83" s="11" t="s">
        <v>42</v>
      </c>
      <c r="Y83" s="7">
        <v>44269</v>
      </c>
      <c r="Z83" s="7">
        <v>44281</v>
      </c>
      <c r="AA83" s="6"/>
      <c r="AB83" s="6"/>
      <c r="AC83" s="6"/>
      <c r="AD83" s="6"/>
      <c r="AE83" s="6" t="s">
        <v>73</v>
      </c>
      <c r="AF83" s="6" t="s">
        <v>74</v>
      </c>
      <c r="AG83" s="13">
        <v>44320</v>
      </c>
      <c r="AH83" t="s">
        <v>94</v>
      </c>
      <c r="AI83" s="12" t="str">
        <f t="shared" si="5"/>
        <v>NA</v>
      </c>
      <c r="AJ83">
        <f t="shared" si="6"/>
        <v>55</v>
      </c>
      <c r="AK83">
        <f t="shared" si="7"/>
        <v>16</v>
      </c>
      <c r="AL83" t="str">
        <f t="shared" si="8"/>
        <v>NA</v>
      </c>
    </row>
    <row r="84" spans="1:38">
      <c r="A84" s="6">
        <v>335</v>
      </c>
      <c r="B84" s="7" t="s">
        <v>75</v>
      </c>
      <c r="C84" s="6" t="s">
        <v>35</v>
      </c>
      <c r="D84" s="6" t="s">
        <v>36</v>
      </c>
      <c r="E84" s="6" t="s">
        <v>37</v>
      </c>
      <c r="F84" s="6" t="s">
        <v>38</v>
      </c>
      <c r="G84" s="8">
        <v>44229</v>
      </c>
      <c r="J84" s="6" t="s">
        <v>39</v>
      </c>
      <c r="K84" s="6" t="s">
        <v>40</v>
      </c>
      <c r="L84" s="6" t="s">
        <v>76</v>
      </c>
      <c r="M84" s="6" t="s">
        <v>77</v>
      </c>
      <c r="N84" s="6">
        <v>9654292390</v>
      </c>
      <c r="O84" s="9" t="s">
        <v>78</v>
      </c>
      <c r="P84" s="6">
        <v>7.5</v>
      </c>
      <c r="Q84" s="6">
        <v>60</v>
      </c>
      <c r="R84" s="6">
        <v>1970000</v>
      </c>
      <c r="S84" s="7">
        <v>3100000</v>
      </c>
      <c r="T84" s="7">
        <v>217000</v>
      </c>
      <c r="U84" s="7" t="s">
        <v>46</v>
      </c>
      <c r="V84" s="8">
        <v>44263</v>
      </c>
      <c r="W84" s="10">
        <v>44274</v>
      </c>
      <c r="X84" s="11" t="s">
        <v>42</v>
      </c>
      <c r="Y84" s="7">
        <v>44274</v>
      </c>
      <c r="Z84" s="7">
        <v>44274</v>
      </c>
      <c r="AA84" s="6"/>
      <c r="AB84" s="6">
        <v>44277</v>
      </c>
      <c r="AC84" s="6"/>
      <c r="AD84" s="6">
        <v>44336</v>
      </c>
      <c r="AE84" s="6"/>
      <c r="AF84" s="6" t="s">
        <v>79</v>
      </c>
      <c r="AG84" s="13">
        <v>44348</v>
      </c>
      <c r="AH84" t="s">
        <v>94</v>
      </c>
      <c r="AI84" s="12" t="str">
        <f t="shared" si="5"/>
        <v>NA</v>
      </c>
      <c r="AJ84">
        <f t="shared" si="6"/>
        <v>34</v>
      </c>
      <c r="AK84">
        <f t="shared" si="7"/>
        <v>11</v>
      </c>
      <c r="AL84" t="str">
        <f t="shared" si="8"/>
        <v>NA</v>
      </c>
    </row>
    <row r="85" spans="1:38">
      <c r="A85" s="6">
        <v>378</v>
      </c>
      <c r="B85" s="7" t="s">
        <v>35</v>
      </c>
      <c r="C85" s="6" t="s">
        <v>35</v>
      </c>
      <c r="D85" s="6" t="s">
        <v>36</v>
      </c>
      <c r="E85" s="6" t="s">
        <v>37</v>
      </c>
      <c r="F85" s="6" t="s">
        <v>80</v>
      </c>
      <c r="G85" s="8">
        <v>44239</v>
      </c>
      <c r="J85" s="6" t="s">
        <v>39</v>
      </c>
      <c r="K85" s="6" t="s">
        <v>54</v>
      </c>
      <c r="L85" s="6" t="s">
        <v>81</v>
      </c>
      <c r="M85" s="6" t="s">
        <v>82</v>
      </c>
      <c r="N85" s="6">
        <v>7020661725</v>
      </c>
      <c r="O85" s="9" t="s">
        <v>83</v>
      </c>
      <c r="P85" s="6">
        <v>7.5</v>
      </c>
      <c r="Q85" s="6">
        <v>90</v>
      </c>
      <c r="R85" s="6">
        <v>1600000</v>
      </c>
      <c r="S85" s="7">
        <v>2400000</v>
      </c>
      <c r="T85" s="7">
        <v>168000</v>
      </c>
      <c r="U85" s="7" t="s">
        <v>46</v>
      </c>
      <c r="V85" s="8">
        <v>44274</v>
      </c>
      <c r="W85" s="10">
        <v>44288</v>
      </c>
      <c r="X85" s="11" t="s">
        <v>42</v>
      </c>
      <c r="Y85" s="7">
        <v>44288</v>
      </c>
      <c r="Z85" s="7"/>
      <c r="AA85" s="6"/>
      <c r="AB85" s="6"/>
      <c r="AC85" s="6"/>
      <c r="AD85" s="6"/>
      <c r="AE85" s="6"/>
      <c r="AF85" s="6"/>
      <c r="AG85" s="13">
        <v>44320</v>
      </c>
      <c r="AH85" t="s">
        <v>95</v>
      </c>
      <c r="AI85" s="12">
        <f t="shared" si="5"/>
        <v>44320</v>
      </c>
      <c r="AJ85">
        <f t="shared" si="6"/>
        <v>35</v>
      </c>
      <c r="AK85">
        <f t="shared" si="7"/>
        <v>14</v>
      </c>
      <c r="AL85">
        <f t="shared" si="8"/>
        <v>32</v>
      </c>
    </row>
    <row r="86" spans="1:38">
      <c r="A86" s="6">
        <v>383</v>
      </c>
      <c r="B86" s="7" t="s">
        <v>84</v>
      </c>
      <c r="C86" s="6" t="s">
        <v>35</v>
      </c>
      <c r="D86" s="6" t="s">
        <v>36</v>
      </c>
      <c r="E86" s="6" t="s">
        <v>37</v>
      </c>
      <c r="F86" s="6" t="s">
        <v>38</v>
      </c>
      <c r="G86" s="8">
        <v>44253</v>
      </c>
      <c r="J86" s="6" t="s">
        <v>59</v>
      </c>
      <c r="K86" s="6" t="s">
        <v>40</v>
      </c>
      <c r="L86" s="6" t="s">
        <v>85</v>
      </c>
      <c r="M86" s="6" t="s">
        <v>86</v>
      </c>
      <c r="N86" s="6">
        <v>8968414493</v>
      </c>
      <c r="O86" s="9" t="s">
        <v>87</v>
      </c>
      <c r="P86" s="6">
        <v>8</v>
      </c>
      <c r="Q86" s="6">
        <v>60</v>
      </c>
      <c r="R86" s="6">
        <v>1035000</v>
      </c>
      <c r="S86" s="7">
        <v>1500000</v>
      </c>
      <c r="T86" s="7">
        <v>105000</v>
      </c>
      <c r="U86" s="7" t="s">
        <v>41</v>
      </c>
      <c r="V86" s="8">
        <v>44277</v>
      </c>
      <c r="W86" s="10">
        <v>44291</v>
      </c>
      <c r="X86" s="11" t="s">
        <v>42</v>
      </c>
      <c r="Y86" s="7">
        <v>44291</v>
      </c>
      <c r="Z86" s="7">
        <v>44291</v>
      </c>
      <c r="AA86" s="6"/>
      <c r="AB86" s="6">
        <v>44291</v>
      </c>
      <c r="AC86" s="6">
        <v>44291</v>
      </c>
      <c r="AD86" s="6">
        <v>44352</v>
      </c>
      <c r="AE86" s="6" t="s">
        <v>88</v>
      </c>
      <c r="AF86" s="6"/>
      <c r="AG86" s="13">
        <v>44335</v>
      </c>
      <c r="AH86" t="s">
        <v>94</v>
      </c>
      <c r="AI86" s="12" t="str">
        <f t="shared" si="5"/>
        <v>NA</v>
      </c>
      <c r="AJ86">
        <f t="shared" si="6"/>
        <v>24</v>
      </c>
      <c r="AK86">
        <f t="shared" si="7"/>
        <v>14</v>
      </c>
      <c r="AL86" t="str">
        <f t="shared" si="8"/>
        <v>NA</v>
      </c>
    </row>
    <row r="87" spans="1:38">
      <c r="A87" s="6">
        <v>390</v>
      </c>
      <c r="B87" s="7" t="s">
        <v>60</v>
      </c>
      <c r="C87" s="6" t="s">
        <v>35</v>
      </c>
      <c r="D87" s="6" t="s">
        <v>36</v>
      </c>
      <c r="E87" s="6" t="s">
        <v>37</v>
      </c>
      <c r="F87" s="6" t="s">
        <v>80</v>
      </c>
      <c r="G87" s="8">
        <v>44250</v>
      </c>
      <c r="J87" s="6" t="s">
        <v>39</v>
      </c>
      <c r="K87" s="6" t="s">
        <v>89</v>
      </c>
      <c r="L87" s="6" t="s">
        <v>90</v>
      </c>
      <c r="M87" s="6" t="s">
        <v>91</v>
      </c>
      <c r="N87" s="6">
        <v>9986820324</v>
      </c>
      <c r="O87" s="9" t="s">
        <v>92</v>
      </c>
      <c r="P87" s="6">
        <v>4.5999999999999996</v>
      </c>
      <c r="Q87" s="6">
        <v>60</v>
      </c>
      <c r="R87" s="6">
        <v>1300000</v>
      </c>
      <c r="S87" s="7">
        <v>1800000</v>
      </c>
      <c r="T87" s="7">
        <v>126000</v>
      </c>
      <c r="U87" s="7" t="s">
        <v>41</v>
      </c>
      <c r="V87" s="8">
        <v>44280</v>
      </c>
      <c r="W87" s="10">
        <v>44281</v>
      </c>
      <c r="X87" s="11" t="s">
        <v>42</v>
      </c>
      <c r="Y87" s="7"/>
      <c r="Z87" s="7"/>
      <c r="AA87" s="6"/>
      <c r="AB87" s="6"/>
      <c r="AC87" s="6"/>
      <c r="AD87" s="6"/>
      <c r="AE87" s="6" t="s">
        <v>93</v>
      </c>
      <c r="AF87" s="6"/>
      <c r="AG87" s="13">
        <v>44357</v>
      </c>
      <c r="AH87" t="s">
        <v>94</v>
      </c>
      <c r="AI87" s="12" t="str">
        <f t="shared" si="5"/>
        <v>NA</v>
      </c>
      <c r="AJ87">
        <f t="shared" si="6"/>
        <v>30</v>
      </c>
      <c r="AK87">
        <f t="shared" si="7"/>
        <v>1</v>
      </c>
      <c r="AL87" t="str">
        <f t="shared" si="8"/>
        <v>NA</v>
      </c>
    </row>
    <row r="88" spans="1:38">
      <c r="A88" s="6"/>
      <c r="B88" s="7"/>
      <c r="C88" s="6"/>
      <c r="D88" s="6"/>
      <c r="E88" s="6"/>
      <c r="F88" s="6"/>
      <c r="G88" s="8"/>
      <c r="J88" s="6"/>
      <c r="K88" s="6"/>
      <c r="L88" s="6"/>
      <c r="M88" s="6"/>
      <c r="N88" s="6"/>
      <c r="O88" s="9"/>
      <c r="P88" s="6"/>
      <c r="Q88" s="6"/>
      <c r="R88" s="6"/>
      <c r="S88" s="7"/>
      <c r="T88" s="7"/>
      <c r="U88" s="7"/>
      <c r="V88" s="8"/>
      <c r="W88" s="10"/>
      <c r="X88" s="11"/>
      <c r="Y88" s="7"/>
      <c r="Z88" s="7"/>
      <c r="AA88" s="6"/>
      <c r="AB88" s="6"/>
      <c r="AC88" s="6"/>
      <c r="AD88" s="6"/>
      <c r="AE88" s="6"/>
      <c r="AF88" s="6"/>
      <c r="AG88" s="13"/>
      <c r="AI88" s="12"/>
    </row>
    <row r="89" spans="1:38">
      <c r="A89" s="6"/>
      <c r="B89" s="7"/>
      <c r="C89" s="6"/>
      <c r="D89" s="6"/>
      <c r="E89" s="6"/>
      <c r="F89" s="6"/>
      <c r="G89" s="8"/>
      <c r="J89" s="6"/>
      <c r="K89" s="6"/>
      <c r="L89" s="6"/>
      <c r="M89" s="6"/>
      <c r="N89" s="6"/>
      <c r="O89" s="9"/>
      <c r="P89" s="6"/>
      <c r="Q89" s="6"/>
      <c r="R89" s="6"/>
      <c r="S89" s="7"/>
      <c r="T89" s="7"/>
      <c r="U89" s="7"/>
      <c r="V89" s="8"/>
      <c r="W89" s="10"/>
      <c r="X89" s="11"/>
      <c r="Y89" s="7"/>
      <c r="Z89" s="7"/>
      <c r="AA89" s="6"/>
      <c r="AB89" s="6"/>
      <c r="AC89" s="6"/>
      <c r="AD89" s="6"/>
      <c r="AE89" s="6"/>
      <c r="AF89" s="6"/>
      <c r="AG89" s="13"/>
      <c r="AI89" s="12"/>
    </row>
  </sheetData>
  <hyperlinks>
    <hyperlink ref="O80" r:id="rId1" display="mailto:srisailamvarakala@gmail.com" xr:uid="{720B93E2-3052-45ED-BC90-2F03BA9506E4}"/>
    <hyperlink ref="O81" r:id="rId2" display="mailto:rakeshkhanna011@gmail.com" xr:uid="{05F81A5A-14D2-4F92-A24D-C4F62B3C3C79}"/>
    <hyperlink ref="O82" r:id="rId3" display="mailto:shroff.gaurav4@gmail.com" xr:uid="{7EF7F443-C1DF-4550-93CF-01EDBE51B77A}"/>
    <hyperlink ref="O83" r:id="rId4" display="mailto:sanyog.sharma2015@gmail.com" xr:uid="{565A7EE0-BB9C-48A1-9D69-575E1531DC64}"/>
    <hyperlink ref="O84" r:id="rId5" display="mailto:apoorvscholar@gmail.com" xr:uid="{48AFB4DD-4D9E-4AF9-884C-7615838076AE}"/>
    <hyperlink ref="O85" r:id="rId6" display="mailto:abhishek.talukder07@gmail.com" xr:uid="{A390878B-6AC7-48FB-8A0C-104D7AEC59B1}"/>
    <hyperlink ref="O86" r:id="rId7" display="mailto:umeshbatra16@gmail.com" xr:uid="{65E14502-0752-4EBF-BF62-99CF066A3618}"/>
    <hyperlink ref="O87" r:id="rId8" display="mailto:niket777tiwari@gmail.com" xr:uid="{DE922A6E-3A9C-4425-AA0C-53557163AD24}"/>
    <hyperlink ref="R2" r:id="rId9" display="mailto:prashantshukla3189@gmail.com" xr:uid="{33482AC0-49C9-4A03-90EE-2B8A55189269}"/>
    <hyperlink ref="R3" r:id="rId10" display="mailto:deepak.srivastava42@gmail.com" xr:uid="{E827EB75-3D99-43F3-9118-C266C162928C}"/>
    <hyperlink ref="R4" r:id="rId11" display="mailto:kumar.19gulshan95@gmail.com" xr:uid="{9BF1344B-96E7-4194-A040-C53C8D4608B8}"/>
    <hyperlink ref="R5" r:id="rId12" display="mailto:adeshbedre@gmail.com" xr:uid="{0C45381E-7194-41AF-82EE-1372D139EE0A}"/>
    <hyperlink ref="R6" r:id="rId13" display="mailto:rahuldtu9560@gmail.com" xr:uid="{DB1004DB-B2EC-49CC-A771-87042E70F9A0}"/>
    <hyperlink ref="R7" r:id="rId14" display="mailto:vibhu.kinger.052@gmail.com" xr:uid="{26D3A4A7-8B68-48E3-B8FF-90138268221D}"/>
    <hyperlink ref="R8" r:id="rId15" display="mailto:tmehta813@gmail.com" xr:uid="{A6796BA0-E50A-4689-849E-B043CC06F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2021-06-16T11:01:14Z</dcterms:created>
  <dcterms:modified xsi:type="dcterms:W3CDTF">2021-08-06T05:11:11Z</dcterms:modified>
</cp:coreProperties>
</file>