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8AC72A0-16DB-4AAC-A24B-A26730D718FE}" xr6:coauthVersionLast="47" xr6:coauthVersionMax="47" xr10:uidLastSave="{00000000-0000-0000-0000-000000000000}"/>
  <bookViews>
    <workbookView xWindow="-120" yWindow="-120" windowWidth="20730" windowHeight="11160" xr2:uid="{AC05F2AC-016C-4FEB-B144-0DAE8B5611AC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3" i="1"/>
  <c r="AK4" i="1"/>
  <c r="AK5" i="1"/>
  <c r="AK6" i="1"/>
  <c r="AK7" i="1"/>
  <c r="AK8" i="1"/>
  <c r="AK9" i="1"/>
  <c r="AK2" i="1"/>
  <c r="AI3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20" i="1"/>
  <c r="AI22" i="1"/>
  <c r="AI23" i="1"/>
  <c r="AI24" i="1"/>
  <c r="AI26" i="1"/>
  <c r="AI29" i="1"/>
  <c r="AI32" i="1"/>
  <c r="AI34" i="1"/>
  <c r="AI36" i="1"/>
  <c r="AI37" i="1"/>
  <c r="AI38" i="1"/>
  <c r="AI41" i="1"/>
  <c r="AI42" i="1"/>
  <c r="AI45" i="1"/>
  <c r="AI46" i="1"/>
  <c r="AI48" i="1"/>
  <c r="AI49" i="1"/>
  <c r="AI51" i="1"/>
  <c r="AI52" i="1"/>
  <c r="AI53" i="1"/>
  <c r="AI55" i="1"/>
  <c r="AI56" i="1"/>
  <c r="AI57" i="1"/>
  <c r="AI58" i="1"/>
  <c r="AI59" i="1"/>
  <c r="AI2" i="1"/>
  <c r="AL2" i="1" s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2" i="1"/>
</calcChain>
</file>

<file path=xl/sharedStrings.xml><?xml version="1.0" encoding="utf-8"?>
<sst xmlns="http://schemas.openxmlformats.org/spreadsheetml/2006/main" count="966" uniqueCount="341">
  <si>
    <t>Naukri</t>
  </si>
  <si>
    <t>Technology</t>
  </si>
  <si>
    <t>Gurgaon</t>
  </si>
  <si>
    <t>Junior &lt;15LPA</t>
  </si>
  <si>
    <t>Offered</t>
  </si>
  <si>
    <t>Java</t>
  </si>
  <si>
    <t>Oracle</t>
  </si>
  <si>
    <t>SE</t>
  </si>
  <si>
    <t>Middle- 15LPA-35LPA</t>
  </si>
  <si>
    <t>SSE</t>
  </si>
  <si>
    <t>Rajneesh</t>
  </si>
  <si>
    <t>Developer</t>
  </si>
  <si>
    <t>Vardaan</t>
  </si>
  <si>
    <t>Backend</t>
  </si>
  <si>
    <t>Hyderabad</t>
  </si>
  <si>
    <t>Marsina waffa</t>
  </si>
  <si>
    <t>Software Developer</t>
  </si>
  <si>
    <t>Java Backend</t>
  </si>
  <si>
    <t>Talib</t>
  </si>
  <si>
    <t>Got better opp.</t>
  </si>
  <si>
    <t>Immediate</t>
  </si>
  <si>
    <t>Anmol</t>
  </si>
  <si>
    <t>Yes</t>
  </si>
  <si>
    <t>Bangalore</t>
  </si>
  <si>
    <t> </t>
  </si>
  <si>
    <t>Akash</t>
  </si>
  <si>
    <t>Retained</t>
  </si>
  <si>
    <t>Gurugram</t>
  </si>
  <si>
    <t>Bhisham</t>
  </si>
  <si>
    <t>Frontend Developer</t>
  </si>
  <si>
    <t>Priya</t>
  </si>
  <si>
    <t>Bengaluru</t>
  </si>
  <si>
    <t>Manoj</t>
  </si>
  <si>
    <t>NA</t>
  </si>
  <si>
    <t>IHS Markit</t>
  </si>
  <si>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</si>
  <si>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</si>
  <si>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</si>
  <si>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</si>
  <si>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</si>
  <si>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</si>
  <si>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</si>
  <si>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</si>
  <si>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</si>
  <si>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</si>
  <si>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</si>
  <si>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</si>
  <si>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</si>
  <si>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</si>
  <si>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</si>
  <si>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</si>
  <si>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</si>
  <si>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</si>
  <si>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</si>
  <si>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</si>
  <si>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</si>
  <si>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</si>
  <si>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</si>
  <si>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</si>
  <si>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</si>
  <si>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</si>
  <si>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</si>
  <si>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</si>
  <si>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</si>
  <si>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</si>
  <si>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</si>
  <si>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</si>
  <si>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</si>
  <si>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</si>
  <si>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Selection TAT</t>
  </si>
  <si>
    <t>Offer TAT</t>
  </si>
  <si>
    <t>Joining TAT</t>
  </si>
  <si>
    <t>Joining Date</t>
  </si>
  <si>
    <t>Altran</t>
  </si>
  <si>
    <t>Pallak Dewan</t>
  </si>
  <si>
    <t>Tusshar Srivastava</t>
  </si>
  <si>
    <t>R Systems</t>
  </si>
  <si>
    <t>tussharsri.rnsit@gmail.com</t>
  </si>
  <si>
    <t>Pranav</t>
  </si>
  <si>
    <t>Ajay</t>
  </si>
  <si>
    <t>Palo Alto</t>
  </si>
  <si>
    <t>TAC Engineer</t>
  </si>
  <si>
    <t>IT Infra</t>
  </si>
  <si>
    <t>Devesh Bora</t>
  </si>
  <si>
    <t>NIIT</t>
  </si>
  <si>
    <t>devesh.bora007@hotmail.com</t>
  </si>
  <si>
    <t>Ishaan</t>
  </si>
  <si>
    <t>SQL DBA</t>
  </si>
  <si>
    <t>DBA</t>
  </si>
  <si>
    <t>Abhijit Singh</t>
  </si>
  <si>
    <t>Clifford Chance</t>
  </si>
  <si>
    <t>abhijitchamp@gmail.com</t>
  </si>
  <si>
    <t>Priyanka</t>
  </si>
  <si>
    <t>Software Engineer</t>
  </si>
  <si>
    <t>Ramandeep kaur</t>
  </si>
  <si>
    <t>Ex-Newgen Software</t>
  </si>
  <si>
    <t>ramanbr3137@gmail.com</t>
  </si>
  <si>
    <t>Already Served</t>
  </si>
  <si>
    <t>Ritu Singh</t>
  </si>
  <si>
    <t>Java+AWS+Node</t>
  </si>
  <si>
    <t>Vikalp Varshney</t>
  </si>
  <si>
    <t>G4s</t>
  </si>
  <si>
    <t>vikalpvarshney@gmail.com</t>
  </si>
  <si>
    <t>Pallak</t>
  </si>
  <si>
    <t>React JS</t>
  </si>
  <si>
    <t>Nitesh Rana</t>
  </si>
  <si>
    <t xml:space="preserve">rananitesh99@gmail.com </t>
  </si>
  <si>
    <t>Palak</t>
  </si>
  <si>
    <t>Gurgoan</t>
  </si>
  <si>
    <t>Mahesh Kumar</t>
  </si>
  <si>
    <t>Paisa bazaar.com</t>
  </si>
  <si>
    <t xml:space="preserve">kumar91mahesh@gmail.com </t>
  </si>
  <si>
    <t>Embedded C</t>
  </si>
  <si>
    <t>Vineet Kumar</t>
  </si>
  <si>
    <t xml:space="preserve">GreyOrange </t>
  </si>
  <si>
    <t>vineet.surya28@gmail.com</t>
  </si>
  <si>
    <t>Vishal Gupta</t>
  </si>
  <si>
    <t>GlobalLogic</t>
  </si>
  <si>
    <t>gupta.vishal7222@gmail.com</t>
  </si>
  <si>
    <t>Serving</t>
  </si>
  <si>
    <t>QA Engineer</t>
  </si>
  <si>
    <t>QA</t>
  </si>
  <si>
    <t>Pankaj Sikri</t>
  </si>
  <si>
    <t>Pyramid IT Consulting</t>
  </si>
  <si>
    <t>pankaj.sikri.25@gmail.com</t>
  </si>
  <si>
    <t>Ajai Kumar M</t>
  </si>
  <si>
    <t>Unisys</t>
  </si>
  <si>
    <t>rananitesh99@gmail.com</t>
  </si>
  <si>
    <t>UI Developer</t>
  </si>
  <si>
    <t>Pranam Patro</t>
  </si>
  <si>
    <t> Hughes</t>
  </si>
  <si>
    <t>pranampatro93@gmail.com</t>
  </si>
  <si>
    <t>Faizan</t>
  </si>
  <si>
    <t>Pallavi</t>
  </si>
  <si>
    <t>Guru Prasad</t>
  </si>
  <si>
    <t>JPMC</t>
  </si>
  <si>
    <t>sgprasadmys@gmail.com</t>
  </si>
  <si>
    <t>Raju Kongari</t>
  </si>
  <si>
    <t>Cyient</t>
  </si>
  <si>
    <t>kongariraju1989@gmail.com</t>
  </si>
  <si>
    <t>SIP</t>
  </si>
  <si>
    <t>Divyanshu Chauhan</t>
  </si>
  <si>
    <t>BlackCube</t>
  </si>
  <si>
    <t>divyanshu0045@gmail.com</t>
  </si>
  <si>
    <t>Kaynat Panwala</t>
  </si>
  <si>
    <t> Cyient</t>
  </si>
  <si>
    <t>kaynat8811@gmail.com</t>
  </si>
  <si>
    <t>Chethan Singh A</t>
  </si>
  <si>
    <t>Ex- L&amp;T Infotech</t>
  </si>
  <si>
    <t>chethan.singh720@gmail.com</t>
  </si>
  <si>
    <t>SDET</t>
  </si>
  <si>
    <t>Rohit Kumar</t>
  </si>
  <si>
    <t>Gaana(Times Internet)</t>
  </si>
  <si>
    <t>rohit02.kr@gmail.com</t>
  </si>
  <si>
    <t>retained by his current organisation</t>
  </si>
  <si>
    <t>Manu Dubey</t>
  </si>
  <si>
    <t>Wells Fargo</t>
  </si>
  <si>
    <t>manu.dubey0793@gmail.com</t>
  </si>
  <si>
    <t>Family issue</t>
  </si>
  <si>
    <t>Shubham Srivastava</t>
  </si>
  <si>
    <t xml:space="preserve">Globallogic </t>
  </si>
  <si>
    <t>shubham1932@gmail.com</t>
  </si>
  <si>
    <t>Got better Opp.</t>
  </si>
  <si>
    <t>Pushpendra Kumar</t>
  </si>
  <si>
    <t>pushpendrakumar2067@gmail.com</t>
  </si>
  <si>
    <t>Kanchan Kanojia</t>
  </si>
  <si>
    <t xml:space="preserve">Gspann Software </t>
  </si>
  <si>
    <t>kanchankkanojia@gmail.com</t>
  </si>
  <si>
    <t>retracted the resignation</t>
  </si>
  <si>
    <t>Jasmeet Singh Chadha</t>
  </si>
  <si>
    <t>chadhajasmeet.92@gmail.com</t>
  </si>
  <si>
    <t>Nirdesh Sharma</t>
  </si>
  <si>
    <t>Vodafone</t>
  </si>
  <si>
    <t>nirdesh13sharma@gmail.com</t>
  </si>
  <si>
    <t>Sumit aggarwal</t>
  </si>
  <si>
    <t>Assimilate Solutions</t>
  </si>
  <si>
    <t>sumitaggarwal191@gmail.com</t>
  </si>
  <si>
    <t>Dropped, came up with a better offer</t>
  </si>
  <si>
    <t>Devops</t>
  </si>
  <si>
    <t>Abdul Quadir</t>
  </si>
  <si>
    <t>HCL</t>
  </si>
  <si>
    <t>aquadir000@gmail.com</t>
  </si>
  <si>
    <t>Palakk Dewan</t>
  </si>
  <si>
    <t>Angular</t>
  </si>
  <si>
    <t>Arpit Goel</t>
  </si>
  <si>
    <t xml:space="preserve"> Nagarro Software </t>
  </si>
  <si>
    <t>arpit25625@gmail.com</t>
  </si>
  <si>
    <t>Drishti</t>
  </si>
  <si>
    <t>SSE/Tech Lead</t>
  </si>
  <si>
    <t>Nagarjuna S</t>
  </si>
  <si>
    <t>Mphasis</t>
  </si>
  <si>
    <t>nagarjunas1994@gmail.com</t>
  </si>
  <si>
    <t>offer released</t>
  </si>
  <si>
    <t>Punit garg</t>
  </si>
  <si>
    <t>Deloitte</t>
  </si>
  <si>
    <t>punitgarg1988@gmail.com</t>
  </si>
  <si>
    <t>Java - Backend</t>
  </si>
  <si>
    <t>Tushar Bhushan</t>
  </si>
  <si>
    <t>Zycus</t>
  </si>
  <si>
    <t>tushar.bhushan9827661656@gmail.com</t>
  </si>
  <si>
    <t>29-01-20021</t>
  </si>
  <si>
    <t>Cost could not be offered by client</t>
  </si>
  <si>
    <t>Palak Dewan</t>
  </si>
  <si>
    <t>Bhavik Rathod Kirit</t>
  </si>
  <si>
    <t>Network Intelligence India</t>
  </si>
  <si>
    <t>bhavikrathod45@gmail.com</t>
  </si>
  <si>
    <t>Not picking up calls, No response to hoax calls as well</t>
  </si>
  <si>
    <t>Sidhant</t>
  </si>
  <si>
    <t>Saswata Pal</t>
  </si>
  <si>
    <t xml:space="preserve">Continental Automotive </t>
  </si>
  <si>
    <t>saswata.career@gmail.com</t>
  </si>
  <si>
    <t>SSE/ Tech Lead</t>
  </si>
  <si>
    <t>Siva Charan Bondada</t>
  </si>
  <si>
    <t>JP MORGAN</t>
  </si>
  <si>
    <t>bondada.sivacharan@gmail.com</t>
  </si>
  <si>
    <t> 12-Feb-21</t>
  </si>
  <si>
    <t>unresponsive for many weeks</t>
  </si>
  <si>
    <t xml:space="preserve">Full stack </t>
  </si>
  <si>
    <t>Rohit Ghildiyal</t>
  </si>
  <si>
    <t>Nagarro Software</t>
  </si>
  <si>
    <t>rohitghildiyal123@gmail.com</t>
  </si>
  <si>
    <t>Java, Spring</t>
  </si>
  <si>
    <t>Dhriti Ghosh</t>
  </si>
  <si>
    <t>Wipro Digital</t>
  </si>
  <si>
    <t>15133996309/ 8777328872</t>
  </si>
  <si>
    <t>dhriti.gsh@gmail.com</t>
  </si>
  <si>
    <t>Not yet</t>
  </si>
  <si>
    <t> got offer from Sapient in USA</t>
  </si>
  <si>
    <t>13-01-2021</t>
  </si>
  <si>
    <t>Uma Bhardwaj</t>
  </si>
  <si>
    <t>umabhardwaj1402@gmail.com</t>
  </si>
  <si>
    <t> Yes</t>
  </si>
  <si>
    <t xml:space="preserve">been offered 25.5LPA by another company which Altran cannot match </t>
  </si>
  <si>
    <t>Abhishek Saxena</t>
  </si>
  <si>
    <t>Syven Global Services</t>
  </si>
  <si>
    <t>abhisheksaxena.ucer@gmail.com</t>
  </si>
  <si>
    <t>got offer from adobe</t>
  </si>
  <si>
    <t>Divya Batra</t>
  </si>
  <si>
    <t>IOMEDIA</t>
  </si>
  <si>
    <t>divyabatra83@gmail.com</t>
  </si>
  <si>
    <t>Candidature withdrawn, better opportunity</t>
  </si>
  <si>
    <t>Sireesha V</t>
  </si>
  <si>
    <t>Highpeak Software</t>
  </si>
  <si>
    <t>veluru.sireesha@gmail.com</t>
  </si>
  <si>
    <t> 03-Mar-21</t>
  </si>
  <si>
    <t>another product company offered her 27LPA which Altran cannot match</t>
  </si>
  <si>
    <t>Jasmin</t>
  </si>
  <si>
    <t>Heena</t>
  </si>
  <si>
    <t>SDM</t>
  </si>
  <si>
    <t>Dev</t>
  </si>
  <si>
    <t>Alok Kumar</t>
  </si>
  <si>
    <t>Tech Mahindra</t>
  </si>
  <si>
    <t>tel2alok21@gmail.com</t>
  </si>
  <si>
    <t>Notice period reduced</t>
  </si>
  <si>
    <t>Gurleen Singh</t>
  </si>
  <si>
    <t>Ericsson</t>
  </si>
  <si>
    <t>gurleens59@gmail.com</t>
  </si>
  <si>
    <t>poo</t>
  </si>
  <si>
    <t>Automation Testing,Java</t>
  </si>
  <si>
    <t>Abhilash Anand</t>
  </si>
  <si>
    <t>E2Open</t>
  </si>
  <si>
    <t>anandabhilash92@gmail.com</t>
  </si>
  <si>
    <t>Candidature withdraws, had better offer</t>
  </si>
  <si>
    <t>Karan Singh</t>
  </si>
  <si>
    <t>Barco Electronic Systems</t>
  </si>
  <si>
    <t>karanhbti07@gmail.com</t>
  </si>
  <si>
    <t>Abhishek Garg</t>
  </si>
  <si>
    <t>Sapient Global Markets</t>
  </si>
  <si>
    <t>abhi70garg@gmail.com</t>
  </si>
  <si>
    <t>Serving Notice period</t>
  </si>
  <si>
    <t>Occupied, busy</t>
  </si>
  <si>
    <t>Prameet Sharma</t>
  </si>
  <si>
    <t> Sapient</t>
  </si>
  <si>
    <t>prameet.s88@gmail.com</t>
  </si>
  <si>
    <t>Sr. Java Developer</t>
  </si>
  <si>
    <t>Palak Agarwal</t>
  </si>
  <si>
    <t>Optum Global Solution</t>
  </si>
  <si>
    <t>palak31agarwal@gmail.com</t>
  </si>
  <si>
    <t xml:space="preserve">current compensation expectation couldn’t meet the budget </t>
  </si>
  <si>
    <t>Vinay Ravvarapu</t>
  </si>
  <si>
    <t>Hexagon Capability</t>
  </si>
  <si>
    <t>ravvarapuvinay@gmail.com</t>
  </si>
  <si>
    <t> Candidate is not responding, his offer is ready to released, need to check his interest level if he is willing to go with Altran, will update you once I get in touch with him.</t>
  </si>
  <si>
    <t> Dicey, looks confused</t>
  </si>
  <si>
    <t>28-01-2021</t>
  </si>
  <si>
    <t>.Net Developer</t>
  </si>
  <si>
    <t>Satyam Soni</t>
  </si>
  <si>
    <t>Hexaware</t>
  </si>
  <si>
    <t>satyamsoni1990@gmail.com</t>
  </si>
  <si>
    <t>Ritu</t>
  </si>
  <si>
    <t>Cloud/Devops</t>
  </si>
  <si>
    <t>Assistant manager</t>
  </si>
  <si>
    <t>Noida</t>
  </si>
  <si>
    <t>Shivam Kumar</t>
  </si>
  <si>
    <t>kumar.shivam210890@gmail.com</t>
  </si>
  <si>
    <t>The joining date on offer letter is 03/05, while his Notice period is of 90 days, negotiable up to 60 days and he is trying to bring it to 45 days.</t>
  </si>
  <si>
    <t>supoort</t>
  </si>
  <si>
    <t>Tech Support</t>
  </si>
  <si>
    <t>Aayush Kr Suman</t>
  </si>
  <si>
    <t>MattsenKumar</t>
  </si>
  <si>
    <t>aayushsuman73@outlook.com</t>
  </si>
  <si>
    <t>Client recruiter on leave, will update later.</t>
  </si>
  <si>
    <t>Sushant</t>
  </si>
  <si>
    <t>Deployment</t>
  </si>
  <si>
    <t>Pune</t>
  </si>
  <si>
    <t>Debabrata Shit</t>
  </si>
  <si>
    <t>Vodafone </t>
  </si>
  <si>
    <t>debabratasht85@gmail.com</t>
  </si>
  <si>
    <t>he never responded to any of the calls post selection</t>
  </si>
  <si>
    <t>Ved Prakash</t>
  </si>
  <si>
    <t>vedprakash18.singh@gmail.com</t>
  </si>
  <si>
    <t>Kritika</t>
  </si>
  <si>
    <t>IMS</t>
  </si>
  <si>
    <t>Sandeep yadav</t>
  </si>
  <si>
    <t>sandeepsitm91@gmail.com</t>
  </si>
  <si>
    <t>He was selected for IMS profile now Altran is considering him for SDM profile, his offer is in process</t>
  </si>
  <si>
    <t>Produmana</t>
  </si>
  <si>
    <t>Python Developer</t>
  </si>
  <si>
    <t>Okhla/Gurgaon</t>
  </si>
  <si>
    <t>Ayushi Jain</t>
  </si>
  <si>
    <t>NEC</t>
  </si>
  <si>
    <t>ayushi.kherli123@gmail.com</t>
  </si>
  <si>
    <t>Immediate Joiner</t>
  </si>
  <si>
    <t>Arsh</t>
  </si>
  <si>
    <t>Subodh Singh Shishodia</t>
  </si>
  <si>
    <t>Aginity</t>
  </si>
  <si>
    <t>subodh.shishodia84@gmail.com</t>
  </si>
  <si>
    <t>Minal</t>
  </si>
  <si>
    <t>Hardeep Singh</t>
  </si>
  <si>
    <t>Mavenir System</t>
  </si>
  <si>
    <t>hardeepsinghstp@gmail.com</t>
  </si>
  <si>
    <t>Adhish sharma</t>
  </si>
  <si>
    <t>adhish.sharma22@gmail.com</t>
  </si>
  <si>
    <t>Purshotam Kumar</t>
  </si>
  <si>
    <t>UST Global</t>
  </si>
  <si>
    <t>purshotamsharma.26@gmail.com</t>
  </si>
  <si>
    <t>Negative Conversion</t>
  </si>
  <si>
    <t>Pending Conversion</t>
  </si>
  <si>
    <t>Pending Conversions an offer of 26LPA which Altran is not able to match</t>
  </si>
  <si>
    <t>Positive Conversion</t>
  </si>
  <si>
    <t>Positive Conversion the organisation he had offer from before being offered by Altron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</si>
</sst>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;@"/>
    <numFmt numFmtId="165" formatCode="[$-F800]dddd\,\ mmmm\ dd\,\ yyyy"/>
    <numFmt numFmtId="166" formatCode="[$-409]dd\-mmm\-yy;@"/>
    <numFmt numFmtId="167" formatCode="[$-409]d\-mmm\-yy;@"/>
    <numFmt numFmtId="168" formatCode="dd\ mmmm\ yyyy;@"/>
  </numFmts>
  <fonts count="1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14" fontId="1" fillId="0" borderId="1" xfId="0" applyNumberFormat="1" applyFont="1" applyBorder="1"/>
    <xf numFmtId="14" fontId="6" fillId="0" borderId="1" xfId="0" applyNumberFormat="1" applyFont="1" applyBorder="1"/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166" fontId="2" fillId="0" borderId="0" xfId="0" applyNumberFormat="1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/>
    </xf>
    <xf numFmtId="168" fontId="9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166" fontId="9" fillId="3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9" fillId="3" borderId="1" xfId="0" applyNumberFormat="1" applyFont="1" applyFill="1" applyBorder="1" applyAlignment="1">
      <alignment horizontal="center" vertical="center"/>
    </xf>
    <xf numFmtId="168" fontId="9" fillId="3" borderId="2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90"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vyanshu0045@gmail.com" TargetMode="External"/><Relationship Id="rId18" Type="http://schemas.openxmlformats.org/officeDocument/2006/relationships/hyperlink" Target="mailto:pushpendrakumar2067@gmail.com" TargetMode="External"/><Relationship Id="rId26" Type="http://schemas.openxmlformats.org/officeDocument/2006/relationships/hyperlink" Target="mailto:punitgarg1988@gmail.com" TargetMode="External"/><Relationship Id="rId39" Type="http://schemas.openxmlformats.org/officeDocument/2006/relationships/hyperlink" Target="mailto:anandabhilash92@gmail.com" TargetMode="External"/><Relationship Id="rId21" Type="http://schemas.openxmlformats.org/officeDocument/2006/relationships/hyperlink" Target="mailto:nirdesh13sharma@gmail.com" TargetMode="External"/><Relationship Id="rId34" Type="http://schemas.openxmlformats.org/officeDocument/2006/relationships/hyperlink" Target="mailto:abhisheksaxena.ucer@gmail.com" TargetMode="External"/><Relationship Id="rId42" Type="http://schemas.openxmlformats.org/officeDocument/2006/relationships/hyperlink" Target="mailto:prameet.s88@gmail.com" TargetMode="External"/><Relationship Id="rId47" Type="http://schemas.openxmlformats.org/officeDocument/2006/relationships/hyperlink" Target="mailto:aayushsuman73@outlook.com" TargetMode="External"/><Relationship Id="rId50" Type="http://schemas.openxmlformats.org/officeDocument/2006/relationships/hyperlink" Target="mailto:sandeepsitm91@gmail.com" TargetMode="External"/><Relationship Id="rId55" Type="http://schemas.openxmlformats.org/officeDocument/2006/relationships/hyperlink" Target="mailto:purshotamsharma.26@gmail.com" TargetMode="External"/><Relationship Id="rId7" Type="http://schemas.openxmlformats.org/officeDocument/2006/relationships/hyperlink" Target="mailto:pankaj.sikri.25@gmail.com" TargetMode="External"/><Relationship Id="rId2" Type="http://schemas.openxmlformats.org/officeDocument/2006/relationships/hyperlink" Target="mailto:abhijitchamp@gmail.com" TargetMode="External"/><Relationship Id="rId16" Type="http://schemas.openxmlformats.org/officeDocument/2006/relationships/hyperlink" Target="mailto:manu.dubey0793@gmail.com" TargetMode="External"/><Relationship Id="rId29" Type="http://schemas.openxmlformats.org/officeDocument/2006/relationships/hyperlink" Target="mailto:saswata.career@gmail.com" TargetMode="External"/><Relationship Id="rId11" Type="http://schemas.openxmlformats.org/officeDocument/2006/relationships/hyperlink" Target="mailto:pranampatro93@gmail.com" TargetMode="External"/><Relationship Id="rId24" Type="http://schemas.openxmlformats.org/officeDocument/2006/relationships/hyperlink" Target="mailto:arpit25625@gmail.com" TargetMode="External"/><Relationship Id="rId32" Type="http://schemas.openxmlformats.org/officeDocument/2006/relationships/hyperlink" Target="mailto:dhriti.gsh@gmail.com" TargetMode="External"/><Relationship Id="rId37" Type="http://schemas.openxmlformats.org/officeDocument/2006/relationships/hyperlink" Target="mailto:tel2alok21@gmail.com" TargetMode="External"/><Relationship Id="rId40" Type="http://schemas.openxmlformats.org/officeDocument/2006/relationships/hyperlink" Target="mailto:karanhbti07@gmail.com" TargetMode="External"/><Relationship Id="rId45" Type="http://schemas.openxmlformats.org/officeDocument/2006/relationships/hyperlink" Target="mailto:satyamsoni1990@gmail.com" TargetMode="External"/><Relationship Id="rId53" Type="http://schemas.openxmlformats.org/officeDocument/2006/relationships/hyperlink" Target="mailto:hardeepsinghstp@gmail.com" TargetMode="External"/><Relationship Id="rId5" Type="http://schemas.openxmlformats.org/officeDocument/2006/relationships/hyperlink" Target="mailto:kumar91mahesh@gmail.com" TargetMode="External"/><Relationship Id="rId10" Type="http://schemas.openxmlformats.org/officeDocument/2006/relationships/hyperlink" Target="mailto:sgprasadmys@gmail.com" TargetMode="External"/><Relationship Id="rId19" Type="http://schemas.openxmlformats.org/officeDocument/2006/relationships/hyperlink" Target="mailto:chadhajasmeet.92@gmail.com" TargetMode="External"/><Relationship Id="rId31" Type="http://schemas.openxmlformats.org/officeDocument/2006/relationships/hyperlink" Target="mailto:rohitghildiyal123@gmail.com" TargetMode="External"/><Relationship Id="rId44" Type="http://schemas.openxmlformats.org/officeDocument/2006/relationships/hyperlink" Target="mailto:ravvarapuvinay@gmail.com" TargetMode="External"/><Relationship Id="rId52" Type="http://schemas.openxmlformats.org/officeDocument/2006/relationships/hyperlink" Target="mailto:subodh.shishodia84@gmail.com" TargetMode="External"/><Relationship Id="rId4" Type="http://schemas.openxmlformats.org/officeDocument/2006/relationships/hyperlink" Target="mailto:vikalpvarshney@gmail.com" TargetMode="External"/><Relationship Id="rId9" Type="http://schemas.openxmlformats.org/officeDocument/2006/relationships/hyperlink" Target="mailto:rananitesh99@gmail.com" TargetMode="External"/><Relationship Id="rId14" Type="http://schemas.openxmlformats.org/officeDocument/2006/relationships/hyperlink" Target="mailto:kaynat8811@gmail.com" TargetMode="External"/><Relationship Id="rId22" Type="http://schemas.openxmlformats.org/officeDocument/2006/relationships/hyperlink" Target="mailto:sumitaggarwal191@gmail.com" TargetMode="External"/><Relationship Id="rId27" Type="http://schemas.openxmlformats.org/officeDocument/2006/relationships/hyperlink" Target="mailto:tushar.bhushan9827661656@gmail.com" TargetMode="External"/><Relationship Id="rId30" Type="http://schemas.openxmlformats.org/officeDocument/2006/relationships/hyperlink" Target="mailto:bondada.sivacharan@gmail.com" TargetMode="External"/><Relationship Id="rId35" Type="http://schemas.openxmlformats.org/officeDocument/2006/relationships/hyperlink" Target="mailto:divyabatra83@gmail.com" TargetMode="External"/><Relationship Id="rId43" Type="http://schemas.openxmlformats.org/officeDocument/2006/relationships/hyperlink" Target="mailto:palak31agarwal@gmail.com" TargetMode="External"/><Relationship Id="rId48" Type="http://schemas.openxmlformats.org/officeDocument/2006/relationships/hyperlink" Target="mailto:debabratasht85@gmail.com" TargetMode="External"/><Relationship Id="rId8" Type="http://schemas.openxmlformats.org/officeDocument/2006/relationships/hyperlink" Target="mailto:gupta.vishal7222@gmail.com" TargetMode="External"/><Relationship Id="rId51" Type="http://schemas.openxmlformats.org/officeDocument/2006/relationships/hyperlink" Target="mailto:ayushi.kherli123@gmail.com" TargetMode="External"/><Relationship Id="rId3" Type="http://schemas.openxmlformats.org/officeDocument/2006/relationships/hyperlink" Target="mailto:ramanbr3137@gmail.com" TargetMode="External"/><Relationship Id="rId12" Type="http://schemas.openxmlformats.org/officeDocument/2006/relationships/hyperlink" Target="mailto:kongariraju1989@gmail.com" TargetMode="External"/><Relationship Id="rId17" Type="http://schemas.openxmlformats.org/officeDocument/2006/relationships/hyperlink" Target="mailto:shubham1932@gmail.com" TargetMode="External"/><Relationship Id="rId25" Type="http://schemas.openxmlformats.org/officeDocument/2006/relationships/hyperlink" Target="mailto:nagarjunas1994@gmail.com" TargetMode="External"/><Relationship Id="rId33" Type="http://schemas.openxmlformats.org/officeDocument/2006/relationships/hyperlink" Target="mailto:umabhardwaj1402@gmail.com" TargetMode="External"/><Relationship Id="rId38" Type="http://schemas.openxmlformats.org/officeDocument/2006/relationships/hyperlink" Target="mailto:gurleens59@gmail.com" TargetMode="External"/><Relationship Id="rId46" Type="http://schemas.openxmlformats.org/officeDocument/2006/relationships/hyperlink" Target="mailto:kumar.shivam210890@gmail.com" TargetMode="External"/><Relationship Id="rId20" Type="http://schemas.openxmlformats.org/officeDocument/2006/relationships/hyperlink" Target="mailto:kanchankkanojia@gmail.com" TargetMode="External"/><Relationship Id="rId41" Type="http://schemas.openxmlformats.org/officeDocument/2006/relationships/hyperlink" Target="mailto:abhi70garg@gmail.com" TargetMode="External"/><Relationship Id="rId54" Type="http://schemas.openxmlformats.org/officeDocument/2006/relationships/hyperlink" Target="mailto:adhish.sharma22@gmail.com" TargetMode="External"/><Relationship Id="rId1" Type="http://schemas.openxmlformats.org/officeDocument/2006/relationships/hyperlink" Target="mailto:tussharsri.rnsit@gmail.com" TargetMode="External"/><Relationship Id="rId6" Type="http://schemas.openxmlformats.org/officeDocument/2006/relationships/hyperlink" Target="mailto:vineet.surya28@gmail.com" TargetMode="External"/><Relationship Id="rId15" Type="http://schemas.openxmlformats.org/officeDocument/2006/relationships/hyperlink" Target="mailto:rohit02.kr@gmail.com" TargetMode="External"/><Relationship Id="rId23" Type="http://schemas.openxmlformats.org/officeDocument/2006/relationships/hyperlink" Target="mailto:aquadir000@gmail.com" TargetMode="External"/><Relationship Id="rId28" Type="http://schemas.openxmlformats.org/officeDocument/2006/relationships/hyperlink" Target="mailto:bhavikrathod45@gmail.com" TargetMode="External"/><Relationship Id="rId36" Type="http://schemas.openxmlformats.org/officeDocument/2006/relationships/hyperlink" Target="mailto:veluru.sireesha@gmail.com" TargetMode="External"/><Relationship Id="rId49" Type="http://schemas.openxmlformats.org/officeDocument/2006/relationships/hyperlink" Target="mailto:vedprakash18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A65C-2000-420F-9BEC-4FD4DA4CF1AD}">
  <dimension ref="A1:AL86"/>
  <sheetViews>
    <sheetView tabSelected="1" workbookViewId="0">
      <selection activeCell="B2" sqref="B2:B59"/>
    </sheetView>
  </sheetViews>
  <sheetFormatPr defaultRowHeight="15"/>
  <cols>
    <col min="2" max="2" width="15.7109375" customWidth="1"/>
    <col min="4" max="4" width="26.140625" customWidth="1"/>
    <col min="7" max="7" width="11.42578125" customWidth="1"/>
    <col min="8" max="9" width="9.140625" style="37"/>
    <col min="14" max="14" width="14.28515625" customWidth="1"/>
    <col min="18" max="18" width="16.28515625" customWidth="1"/>
    <col min="19" max="19" width="16.7109375" customWidth="1"/>
    <col min="21" max="21" width="19" customWidth="1"/>
    <col min="22" max="22" width="18.5703125" customWidth="1"/>
    <col min="23" max="23" width="18.28515625" customWidth="1"/>
    <col min="25" max="25" width="13.7109375" customWidth="1"/>
    <col min="26" max="26" width="16.5703125" customWidth="1"/>
    <col min="33" max="33" width="16.140625" customWidth="1"/>
    <col min="35" max="35" width="16.140625" customWidth="1"/>
    <col min="36" max="36" width="11.85546875" customWidth="1"/>
    <col min="38" max="38" width="12.42578125" customWidth="1"/>
  </cols>
  <sheetData>
    <row r="1" spans="1:38" ht="25.5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39</v>
      </c>
      <c r="F1" s="26" t="s">
        <v>40</v>
      </c>
      <c r="G1" s="27" t="s">
        <v>41</v>
      </c>
      <c r="H1" s="35" t="s">
        <v>42</v>
      </c>
      <c r="I1" s="38" t="s">
        <v>43</v>
      </c>
      <c r="J1" s="26" t="s">
        <v>44</v>
      </c>
      <c r="K1" s="28" t="s">
        <v>45</v>
      </c>
      <c r="L1" s="26" t="s">
        <v>46</v>
      </c>
      <c r="M1" s="26" t="s">
        <v>47</v>
      </c>
      <c r="N1" s="26" t="s">
        <v>48</v>
      </c>
      <c r="O1" s="26" t="s">
        <v>49</v>
      </c>
      <c r="P1" s="26" t="s">
        <v>50</v>
      </c>
      <c r="Q1" s="28" t="s">
        <v>51</v>
      </c>
      <c r="R1" s="26" t="s">
        <v>52</v>
      </c>
      <c r="S1" s="26" t="s">
        <v>53</v>
      </c>
      <c r="T1" s="26" t="s">
        <v>54</v>
      </c>
      <c r="U1" s="26" t="s">
        <v>55</v>
      </c>
      <c r="V1" s="29" t="s">
        <v>56</v>
      </c>
      <c r="W1" s="30" t="s">
        <v>57</v>
      </c>
      <c r="X1" s="31" t="s">
        <v>58</v>
      </c>
      <c r="Y1" s="32" t="s">
        <v>59</v>
      </c>
      <c r="Z1" s="32" t="s">
        <v>60</v>
      </c>
      <c r="AA1" s="26" t="s">
        <v>61</v>
      </c>
      <c r="AB1" s="26" t="s">
        <v>62</v>
      </c>
      <c r="AC1" s="26" t="s">
        <v>63</v>
      </c>
      <c r="AD1" s="33" t="s">
        <v>64</v>
      </c>
      <c r="AE1" s="31" t="s">
        <v>65</v>
      </c>
      <c r="AF1" s="34" t="s">
        <v>66</v>
      </c>
      <c r="AG1" s="30" t="s">
        <v>67</v>
      </c>
      <c r="AH1" t="s">
        <v>68</v>
      </c>
      <c r="AI1" s="30" t="s">
        <v>72</v>
      </c>
      <c r="AJ1" s="30" t="s">
        <v>69</v>
      </c>
      <c r="AK1" s="30" t="s">
        <v>70</v>
      </c>
      <c r="AL1" s="39" t="s">
        <v>71</v>
      </c>
    </row>
    <row r="2" spans="1:38">
      <c r="A2" s="1">
        <v>1</v>
      </c>
      <c r="B2" s="1" t="s">
        <v>15</v>
      </c>
      <c r="C2" s="1" t="s">
        <v>18</v>
      </c>
      <c r="D2" s="1" t="s">
        <v>73</v>
      </c>
      <c r="E2" s="1" t="s">
        <v>74</v>
      </c>
      <c r="F2" s="1" t="s">
        <v>0</v>
      </c>
      <c r="G2" s="3">
        <v>43901</v>
      </c>
      <c r="H2" s="1" t="s">
        <v>5</v>
      </c>
      <c r="I2" s="1" t="s">
        <v>16</v>
      </c>
      <c r="J2" s="1" t="s">
        <v>1</v>
      </c>
      <c r="K2" s="1" t="s">
        <v>2</v>
      </c>
      <c r="L2" s="1" t="s">
        <v>75</v>
      </c>
      <c r="M2" s="1" t="s">
        <v>76</v>
      </c>
      <c r="N2" s="4">
        <v>7411966787</v>
      </c>
      <c r="O2" s="5" t="s">
        <v>77</v>
      </c>
      <c r="P2" s="1">
        <v>5.6</v>
      </c>
      <c r="Q2" s="1">
        <v>90</v>
      </c>
      <c r="R2" s="1">
        <v>1100000</v>
      </c>
      <c r="S2" s="2"/>
      <c r="T2" s="2">
        <v>0</v>
      </c>
      <c r="U2" s="6" t="s">
        <v>3</v>
      </c>
      <c r="V2" s="3">
        <v>43929</v>
      </c>
      <c r="W2" s="7"/>
      <c r="X2" s="8" t="s">
        <v>336</v>
      </c>
      <c r="Y2" s="9"/>
      <c r="Z2" s="9"/>
      <c r="AA2" s="1"/>
      <c r="AB2" s="1"/>
      <c r="AC2" s="1"/>
      <c r="AD2" s="10"/>
      <c r="AE2" s="1"/>
      <c r="AF2" s="1"/>
      <c r="AG2" s="11"/>
      <c r="AH2" t="s">
        <v>337</v>
      </c>
      <c r="AI2" s="40" t="str">
        <f>IF(AH2="Negative Conversion","NA",(IF(AH2="Pending Conversion","NA",(IF(AH2="Positive Conversion", AG2)))))</f>
        <v>NA</v>
      </c>
      <c r="AJ2">
        <f>V2-G2</f>
        <v>28</v>
      </c>
      <c r="AK2" t="str">
        <f>IF(X2="Negative Conversion", "NA",W2-V2)</f>
        <v>NA</v>
      </c>
      <c r="AL2" t="str">
        <f t="shared" ref="AL2:AL59" si="0">IF(AI2="NA", "NA", AI2-W2)</f>
        <v>NA</v>
      </c>
    </row>
    <row r="3" spans="1:38">
      <c r="A3" s="1">
        <v>5</v>
      </c>
      <c r="B3" s="1" t="s">
        <v>78</v>
      </c>
      <c r="C3" s="1" t="s">
        <v>18</v>
      </c>
      <c r="D3" s="1" t="s">
        <v>73</v>
      </c>
      <c r="E3" s="1" t="s">
        <v>79</v>
      </c>
      <c r="F3" s="1" t="s">
        <v>0</v>
      </c>
      <c r="G3" s="3">
        <v>43930</v>
      </c>
      <c r="H3" s="1" t="s">
        <v>80</v>
      </c>
      <c r="I3" s="1" t="s">
        <v>81</v>
      </c>
      <c r="J3" s="1" t="s">
        <v>82</v>
      </c>
      <c r="K3" s="1" t="s">
        <v>2</v>
      </c>
      <c r="L3" s="1" t="s">
        <v>83</v>
      </c>
      <c r="M3" s="1" t="s">
        <v>84</v>
      </c>
      <c r="N3" s="4">
        <v>8377017039</v>
      </c>
      <c r="O3" s="5" t="s">
        <v>85</v>
      </c>
      <c r="P3" s="1">
        <v>7</v>
      </c>
      <c r="Q3" s="1">
        <v>60</v>
      </c>
      <c r="R3" s="1">
        <v>950000</v>
      </c>
      <c r="S3" s="2"/>
      <c r="T3" s="2">
        <v>0</v>
      </c>
      <c r="U3" s="6" t="s">
        <v>3</v>
      </c>
      <c r="V3" s="3">
        <v>43937</v>
      </c>
      <c r="W3" s="7"/>
      <c r="X3" s="8" t="s">
        <v>336</v>
      </c>
      <c r="Y3" s="9"/>
      <c r="Z3" s="9"/>
      <c r="AA3" s="1"/>
      <c r="AB3" s="1"/>
      <c r="AC3" s="1"/>
      <c r="AD3" s="10"/>
      <c r="AE3" s="1"/>
      <c r="AF3" s="1"/>
      <c r="AG3" s="11"/>
      <c r="AH3" t="s">
        <v>336</v>
      </c>
      <c r="AI3" s="40" t="str">
        <f t="shared" ref="AI3:AI66" si="1">IF(AH3="Negative Conversion","NA",(IF(AH3="Pending Conversion","NA",(IF(AH3="Positive Conversion", AG3)))))</f>
        <v>NA</v>
      </c>
      <c r="AJ3">
        <f t="shared" ref="AJ3:AJ66" si="2">V3-G3</f>
        <v>7</v>
      </c>
      <c r="AK3" t="str">
        <f t="shared" ref="AK3:AK59" si="3">IF(X3="Negative Conversion", "NA",W3-V3)</f>
        <v>NA</v>
      </c>
      <c r="AL3" t="str">
        <f t="shared" si="0"/>
        <v>NA</v>
      </c>
    </row>
    <row r="4" spans="1:38">
      <c r="A4" s="1">
        <v>55</v>
      </c>
      <c r="B4" s="2" t="s">
        <v>30</v>
      </c>
      <c r="C4" s="2" t="s">
        <v>18</v>
      </c>
      <c r="D4" s="2" t="s">
        <v>73</v>
      </c>
      <c r="E4" s="2" t="s">
        <v>86</v>
      </c>
      <c r="F4" s="1" t="s">
        <v>0</v>
      </c>
      <c r="G4" s="12">
        <v>43979</v>
      </c>
      <c r="H4" s="12" t="s">
        <v>87</v>
      </c>
      <c r="I4" s="2" t="s">
        <v>88</v>
      </c>
      <c r="J4" s="1" t="s">
        <v>1</v>
      </c>
      <c r="K4" s="1" t="s">
        <v>2</v>
      </c>
      <c r="L4" s="2" t="s">
        <v>89</v>
      </c>
      <c r="M4" s="2" t="s">
        <v>90</v>
      </c>
      <c r="N4" s="2">
        <v>8800811816</v>
      </c>
      <c r="O4" s="5" t="s">
        <v>91</v>
      </c>
      <c r="P4" s="2">
        <v>8.5</v>
      </c>
      <c r="Q4" s="2">
        <v>60</v>
      </c>
      <c r="R4" s="2">
        <v>1640000</v>
      </c>
      <c r="S4" s="2">
        <v>2100000</v>
      </c>
      <c r="T4" s="2">
        <v>147000</v>
      </c>
      <c r="U4" s="6" t="s">
        <v>8</v>
      </c>
      <c r="V4" s="12">
        <v>44029</v>
      </c>
      <c r="W4" s="12">
        <v>44036</v>
      </c>
      <c r="X4" s="13" t="s">
        <v>4</v>
      </c>
      <c r="Y4" s="9"/>
      <c r="Z4" s="9">
        <v>44043</v>
      </c>
      <c r="AA4" s="2"/>
      <c r="AB4" s="2"/>
      <c r="AC4" s="2" t="s">
        <v>22</v>
      </c>
      <c r="AD4" s="9">
        <v>44104</v>
      </c>
      <c r="AE4" s="2"/>
      <c r="AF4" s="2"/>
      <c r="AG4" s="7">
        <v>44108</v>
      </c>
      <c r="AH4" t="s">
        <v>336</v>
      </c>
      <c r="AI4" s="40" t="str">
        <f t="shared" si="1"/>
        <v>NA</v>
      </c>
      <c r="AJ4">
        <f t="shared" si="2"/>
        <v>50</v>
      </c>
      <c r="AK4">
        <f t="shared" si="3"/>
        <v>7</v>
      </c>
      <c r="AL4" t="str">
        <f t="shared" si="0"/>
        <v>NA</v>
      </c>
    </row>
    <row r="5" spans="1:38">
      <c r="A5" s="1">
        <v>71</v>
      </c>
      <c r="B5" s="2" t="s">
        <v>18</v>
      </c>
      <c r="C5" s="2" t="s">
        <v>18</v>
      </c>
      <c r="D5" s="2" t="s">
        <v>73</v>
      </c>
      <c r="E5" s="2" t="s">
        <v>92</v>
      </c>
      <c r="F5" s="1" t="s">
        <v>0</v>
      </c>
      <c r="G5" s="12">
        <v>44048</v>
      </c>
      <c r="H5" s="12" t="s">
        <v>17</v>
      </c>
      <c r="I5" s="2" t="s">
        <v>93</v>
      </c>
      <c r="J5" s="1" t="s">
        <v>1</v>
      </c>
      <c r="K5" s="1" t="s">
        <v>2</v>
      </c>
      <c r="L5" s="2" t="s">
        <v>94</v>
      </c>
      <c r="M5" s="2" t="s">
        <v>95</v>
      </c>
      <c r="N5" s="2">
        <v>9582171070</v>
      </c>
      <c r="O5" s="5" t="s">
        <v>96</v>
      </c>
      <c r="P5" s="2">
        <v>2.2999999999999998</v>
      </c>
      <c r="Q5" s="2" t="s">
        <v>20</v>
      </c>
      <c r="R5" s="2">
        <v>360000</v>
      </c>
      <c r="S5" s="2">
        <v>500000</v>
      </c>
      <c r="T5" s="2">
        <v>35000</v>
      </c>
      <c r="U5" s="6" t="s">
        <v>3</v>
      </c>
      <c r="V5" s="12">
        <v>44051</v>
      </c>
      <c r="W5" s="12">
        <v>44060</v>
      </c>
      <c r="X5" s="13" t="s">
        <v>4</v>
      </c>
      <c r="Y5" s="9"/>
      <c r="Z5" s="9"/>
      <c r="AA5" s="2"/>
      <c r="AB5" s="2"/>
      <c r="AC5" s="2" t="s">
        <v>22</v>
      </c>
      <c r="AD5" s="9" t="s">
        <v>97</v>
      </c>
      <c r="AE5" s="2"/>
      <c r="AF5" s="2"/>
      <c r="AG5" s="7">
        <v>44067</v>
      </c>
      <c r="AH5" t="s">
        <v>339</v>
      </c>
      <c r="AI5" s="40">
        <f t="shared" si="1"/>
        <v>44067</v>
      </c>
      <c r="AJ5">
        <f t="shared" si="2"/>
        <v>3</v>
      </c>
      <c r="AK5">
        <f t="shared" si="3"/>
        <v>9</v>
      </c>
      <c r="AL5">
        <f t="shared" si="0"/>
        <v>7</v>
      </c>
    </row>
    <row r="6" spans="1:38">
      <c r="A6" s="1">
        <v>93</v>
      </c>
      <c r="B6" s="2" t="s">
        <v>18</v>
      </c>
      <c r="C6" s="2" t="s">
        <v>18</v>
      </c>
      <c r="D6" s="2" t="s">
        <v>73</v>
      </c>
      <c r="E6" s="2" t="s">
        <v>98</v>
      </c>
      <c r="F6" s="1" t="s">
        <v>0</v>
      </c>
      <c r="G6" s="12">
        <v>44062</v>
      </c>
      <c r="H6" s="12" t="s">
        <v>99</v>
      </c>
      <c r="I6" s="2" t="s">
        <v>9</v>
      </c>
      <c r="J6" s="1" t="s">
        <v>1</v>
      </c>
      <c r="K6" s="1" t="s">
        <v>2</v>
      </c>
      <c r="L6" s="2" t="s">
        <v>100</v>
      </c>
      <c r="M6" s="2" t="s">
        <v>101</v>
      </c>
      <c r="N6" s="2">
        <v>8802565302</v>
      </c>
      <c r="O6" s="5" t="s">
        <v>102</v>
      </c>
      <c r="P6" s="2">
        <v>6.6</v>
      </c>
      <c r="Q6" s="2">
        <v>30</v>
      </c>
      <c r="R6" s="2">
        <v>1350000</v>
      </c>
      <c r="S6" s="2">
        <v>1400000</v>
      </c>
      <c r="T6" s="2">
        <v>98000.000000000015</v>
      </c>
      <c r="U6" s="6" t="s">
        <v>3</v>
      </c>
      <c r="V6" s="12">
        <v>44070</v>
      </c>
      <c r="W6" s="12">
        <v>44095</v>
      </c>
      <c r="X6" s="13" t="s">
        <v>4</v>
      </c>
      <c r="Y6" s="9"/>
      <c r="Z6" s="9">
        <v>44095</v>
      </c>
      <c r="AA6" s="2"/>
      <c r="AB6" s="2"/>
      <c r="AC6" s="2" t="s">
        <v>22</v>
      </c>
      <c r="AD6" s="9"/>
      <c r="AE6" s="2"/>
      <c r="AF6" s="2"/>
      <c r="AG6" s="7">
        <v>44126</v>
      </c>
      <c r="AH6" t="s">
        <v>339</v>
      </c>
      <c r="AI6" s="40">
        <f t="shared" si="1"/>
        <v>44126</v>
      </c>
      <c r="AJ6">
        <f t="shared" si="2"/>
        <v>8</v>
      </c>
      <c r="AK6">
        <f t="shared" si="3"/>
        <v>25</v>
      </c>
      <c r="AL6">
        <f t="shared" si="0"/>
        <v>31</v>
      </c>
    </row>
    <row r="7" spans="1:38">
      <c r="A7" s="1">
        <v>107</v>
      </c>
      <c r="B7" s="2" t="s">
        <v>12</v>
      </c>
      <c r="C7" s="2" t="s">
        <v>18</v>
      </c>
      <c r="D7" s="2" t="s">
        <v>73</v>
      </c>
      <c r="E7" s="2" t="s">
        <v>103</v>
      </c>
      <c r="F7" s="1" t="s">
        <v>0</v>
      </c>
      <c r="G7" s="15">
        <v>44090</v>
      </c>
      <c r="H7" s="2" t="s">
        <v>104</v>
      </c>
      <c r="I7" s="2" t="s">
        <v>11</v>
      </c>
      <c r="J7" s="1" t="s">
        <v>1</v>
      </c>
      <c r="K7" s="2" t="s">
        <v>2</v>
      </c>
      <c r="L7" s="2" t="s">
        <v>105</v>
      </c>
      <c r="M7" s="2" t="s">
        <v>6</v>
      </c>
      <c r="N7" s="2">
        <v>9284296185</v>
      </c>
      <c r="O7" s="16" t="s">
        <v>106</v>
      </c>
      <c r="P7" s="2">
        <v>4.3</v>
      </c>
      <c r="Q7" s="2">
        <v>30</v>
      </c>
      <c r="R7" s="2">
        <v>1000000</v>
      </c>
      <c r="S7" s="2"/>
      <c r="T7" s="2">
        <v>0</v>
      </c>
      <c r="U7" s="6" t="s">
        <v>3</v>
      </c>
      <c r="V7" s="12">
        <v>44098</v>
      </c>
      <c r="W7" s="2"/>
      <c r="X7" s="13" t="s">
        <v>336</v>
      </c>
      <c r="Y7" s="9"/>
      <c r="Z7" s="9"/>
      <c r="AA7" s="2"/>
      <c r="AB7" s="2"/>
      <c r="AC7" s="2"/>
      <c r="AD7" s="9"/>
      <c r="AE7" s="2"/>
      <c r="AF7" s="2"/>
      <c r="AG7" s="2"/>
      <c r="AI7" s="40" t="s">
        <v>33</v>
      </c>
      <c r="AJ7">
        <f t="shared" si="2"/>
        <v>8</v>
      </c>
      <c r="AK7" t="str">
        <f t="shared" si="3"/>
        <v>NA</v>
      </c>
      <c r="AL7" t="str">
        <f t="shared" si="0"/>
        <v>NA</v>
      </c>
    </row>
    <row r="8" spans="1:38">
      <c r="A8" s="1">
        <v>114</v>
      </c>
      <c r="B8" s="2" t="s">
        <v>21</v>
      </c>
      <c r="C8" s="2" t="s">
        <v>18</v>
      </c>
      <c r="D8" s="2" t="s">
        <v>73</v>
      </c>
      <c r="E8" s="2" t="s">
        <v>107</v>
      </c>
      <c r="F8" s="1" t="s">
        <v>0</v>
      </c>
      <c r="G8" s="12">
        <v>44090</v>
      </c>
      <c r="H8" s="2" t="s">
        <v>29</v>
      </c>
      <c r="I8" s="2" t="s">
        <v>121</v>
      </c>
      <c r="J8" s="1" t="s">
        <v>1</v>
      </c>
      <c r="K8" s="2" t="s">
        <v>108</v>
      </c>
      <c r="L8" s="2" t="s">
        <v>109</v>
      </c>
      <c r="M8" s="2" t="s">
        <v>110</v>
      </c>
      <c r="N8" s="2">
        <v>9717986053</v>
      </c>
      <c r="O8" s="5" t="s">
        <v>111</v>
      </c>
      <c r="P8" s="2">
        <v>6.8</v>
      </c>
      <c r="Q8" s="2">
        <v>45</v>
      </c>
      <c r="R8" s="2">
        <v>1500000</v>
      </c>
      <c r="S8" s="2">
        <v>2100000</v>
      </c>
      <c r="T8" s="2">
        <v>147000</v>
      </c>
      <c r="U8" s="6" t="s">
        <v>3</v>
      </c>
      <c r="V8" s="12">
        <v>44103</v>
      </c>
      <c r="W8" s="12">
        <v>44112</v>
      </c>
      <c r="X8" s="13" t="s">
        <v>4</v>
      </c>
      <c r="Y8" s="9"/>
      <c r="Z8" s="9">
        <v>44113</v>
      </c>
      <c r="AA8" s="2"/>
      <c r="AB8" s="2"/>
      <c r="AC8" s="2"/>
      <c r="AD8" s="9"/>
      <c r="AE8" s="2"/>
      <c r="AF8" s="2"/>
      <c r="AG8" s="7">
        <v>44158</v>
      </c>
      <c r="AH8" t="s">
        <v>339</v>
      </c>
      <c r="AI8" s="40">
        <f t="shared" si="1"/>
        <v>44158</v>
      </c>
      <c r="AJ8">
        <f t="shared" si="2"/>
        <v>13</v>
      </c>
      <c r="AK8">
        <f t="shared" si="3"/>
        <v>9</v>
      </c>
      <c r="AL8">
        <f t="shared" si="0"/>
        <v>46</v>
      </c>
    </row>
    <row r="9" spans="1:38">
      <c r="A9" s="1">
        <v>118</v>
      </c>
      <c r="B9" s="2" t="s">
        <v>10</v>
      </c>
      <c r="C9" s="2" t="s">
        <v>18</v>
      </c>
      <c r="D9" s="1" t="s">
        <v>73</v>
      </c>
      <c r="E9" s="2" t="s">
        <v>74</v>
      </c>
      <c r="F9" s="1" t="s">
        <v>0</v>
      </c>
      <c r="G9" s="12">
        <v>44098</v>
      </c>
      <c r="H9" s="12" t="s">
        <v>112</v>
      </c>
      <c r="I9" s="2" t="s">
        <v>128</v>
      </c>
      <c r="J9" s="1" t="s">
        <v>1</v>
      </c>
      <c r="K9" s="2" t="s">
        <v>2</v>
      </c>
      <c r="L9" s="2" t="s">
        <v>113</v>
      </c>
      <c r="M9" s="2" t="s">
        <v>114</v>
      </c>
      <c r="N9" s="2">
        <v>9740508990</v>
      </c>
      <c r="O9" s="5" t="s">
        <v>115</v>
      </c>
      <c r="P9" s="2">
        <v>8.5</v>
      </c>
      <c r="Q9" s="2">
        <v>7</v>
      </c>
      <c r="R9" s="2">
        <v>1350000</v>
      </c>
      <c r="S9" s="2"/>
      <c r="T9" s="2">
        <v>0</v>
      </c>
      <c r="U9" s="6" t="s">
        <v>3</v>
      </c>
      <c r="V9" s="12">
        <v>44109</v>
      </c>
      <c r="W9" s="12"/>
      <c r="X9" s="13" t="s">
        <v>336</v>
      </c>
      <c r="Y9" s="9"/>
      <c r="Z9" s="9">
        <v>43981</v>
      </c>
      <c r="AA9" s="2"/>
      <c r="AB9" s="2"/>
      <c r="AC9" s="2"/>
      <c r="AD9" s="9"/>
      <c r="AE9" s="2"/>
      <c r="AF9" s="2"/>
      <c r="AG9" s="7"/>
      <c r="AH9" t="s">
        <v>337</v>
      </c>
      <c r="AI9" s="40" t="str">
        <f t="shared" si="1"/>
        <v>NA</v>
      </c>
      <c r="AJ9">
        <f t="shared" si="2"/>
        <v>11</v>
      </c>
      <c r="AK9" t="str">
        <f t="shared" si="3"/>
        <v>NA</v>
      </c>
      <c r="AL9" t="str">
        <f t="shared" si="0"/>
        <v>NA</v>
      </c>
    </row>
    <row r="10" spans="1:38">
      <c r="A10" s="1">
        <v>122</v>
      </c>
      <c r="B10" s="2" t="s">
        <v>21</v>
      </c>
      <c r="C10" s="2" t="s">
        <v>18</v>
      </c>
      <c r="D10" s="1" t="s">
        <v>73</v>
      </c>
      <c r="E10" s="2" t="s">
        <v>107</v>
      </c>
      <c r="F10" s="1" t="s">
        <v>0</v>
      </c>
      <c r="G10" s="12">
        <v>44104</v>
      </c>
      <c r="H10" s="12" t="s">
        <v>120</v>
      </c>
      <c r="I10" s="2" t="s">
        <v>7</v>
      </c>
      <c r="J10" s="1" t="s">
        <v>1</v>
      </c>
      <c r="K10" s="2" t="s">
        <v>2</v>
      </c>
      <c r="L10" s="2" t="s">
        <v>116</v>
      </c>
      <c r="M10" s="2" t="s">
        <v>117</v>
      </c>
      <c r="N10" s="2">
        <v>9625376910</v>
      </c>
      <c r="O10" s="5" t="s">
        <v>118</v>
      </c>
      <c r="P10" s="2">
        <v>6</v>
      </c>
      <c r="Q10" s="2">
        <v>7</v>
      </c>
      <c r="R10" s="2">
        <v>1250000</v>
      </c>
      <c r="S10" s="2">
        <v>1850000</v>
      </c>
      <c r="T10" s="2">
        <v>129500.00000000001</v>
      </c>
      <c r="U10" s="6" t="s">
        <v>3</v>
      </c>
      <c r="V10" s="12">
        <v>44112</v>
      </c>
      <c r="W10" s="12">
        <v>44134</v>
      </c>
      <c r="X10" s="13" t="s">
        <v>4</v>
      </c>
      <c r="Y10" s="9"/>
      <c r="Z10" s="9" t="s">
        <v>119</v>
      </c>
      <c r="AA10" s="2"/>
      <c r="AB10" s="2"/>
      <c r="AC10" s="2"/>
      <c r="AD10" s="9">
        <v>44137</v>
      </c>
      <c r="AE10" s="2"/>
      <c r="AF10" s="2"/>
      <c r="AG10" s="7">
        <v>44144</v>
      </c>
      <c r="AH10" t="s">
        <v>339</v>
      </c>
      <c r="AI10" s="40">
        <f t="shared" si="1"/>
        <v>44144</v>
      </c>
      <c r="AJ10">
        <f t="shared" si="2"/>
        <v>8</v>
      </c>
      <c r="AK10">
        <f t="shared" si="3"/>
        <v>22</v>
      </c>
      <c r="AL10">
        <f t="shared" si="0"/>
        <v>10</v>
      </c>
    </row>
    <row r="11" spans="1:38">
      <c r="A11" s="1">
        <v>123</v>
      </c>
      <c r="B11" s="2" t="s">
        <v>21</v>
      </c>
      <c r="C11" s="2" t="s">
        <v>18</v>
      </c>
      <c r="D11" s="2" t="s">
        <v>73</v>
      </c>
      <c r="E11" s="2" t="s">
        <v>107</v>
      </c>
      <c r="F11" s="1" t="s">
        <v>0</v>
      </c>
      <c r="G11" s="12">
        <v>44109</v>
      </c>
      <c r="H11" s="2" t="s">
        <v>140</v>
      </c>
      <c r="I11" s="2" t="s">
        <v>183</v>
      </c>
      <c r="J11" s="1" t="s">
        <v>1</v>
      </c>
      <c r="K11" s="2" t="s">
        <v>2</v>
      </c>
      <c r="L11" s="2" t="s">
        <v>122</v>
      </c>
      <c r="M11" s="2" t="s">
        <v>123</v>
      </c>
      <c r="N11" s="2">
        <v>9953934773</v>
      </c>
      <c r="O11" s="5" t="s">
        <v>124</v>
      </c>
      <c r="P11" s="2">
        <v>8</v>
      </c>
      <c r="Q11" s="2">
        <v>20</v>
      </c>
      <c r="R11" s="2">
        <v>1200000</v>
      </c>
      <c r="S11" s="2">
        <v>1700000</v>
      </c>
      <c r="T11" s="2">
        <v>119000.00000000001</v>
      </c>
      <c r="U11" s="6" t="s">
        <v>3</v>
      </c>
      <c r="V11" s="12">
        <v>44113</v>
      </c>
      <c r="W11" s="12">
        <v>44124</v>
      </c>
      <c r="X11" s="13" t="s">
        <v>4</v>
      </c>
      <c r="Y11" s="9"/>
      <c r="Z11" s="9"/>
      <c r="AA11" s="2"/>
      <c r="AB11" s="2"/>
      <c r="AC11" s="2"/>
      <c r="AD11" s="9">
        <v>44134</v>
      </c>
      <c r="AE11" s="2"/>
      <c r="AF11" s="2"/>
      <c r="AG11" s="7">
        <v>44137</v>
      </c>
      <c r="AH11" t="s">
        <v>339</v>
      </c>
      <c r="AI11" s="40">
        <f t="shared" si="1"/>
        <v>44137</v>
      </c>
      <c r="AJ11">
        <f t="shared" si="2"/>
        <v>4</v>
      </c>
      <c r="AK11">
        <f t="shared" si="3"/>
        <v>11</v>
      </c>
      <c r="AL11">
        <f t="shared" si="0"/>
        <v>13</v>
      </c>
    </row>
    <row r="12" spans="1:38">
      <c r="A12" s="1">
        <v>129</v>
      </c>
      <c r="B12" s="2" t="s">
        <v>12</v>
      </c>
      <c r="C12" s="2" t="s">
        <v>18</v>
      </c>
      <c r="D12" s="2" t="s">
        <v>73</v>
      </c>
      <c r="E12" s="2" t="s">
        <v>103</v>
      </c>
      <c r="F12" s="1" t="s">
        <v>0</v>
      </c>
      <c r="G12" s="12">
        <v>44109</v>
      </c>
      <c r="H12" s="2" t="s">
        <v>150</v>
      </c>
      <c r="I12" s="2" t="s">
        <v>188</v>
      </c>
      <c r="J12" s="1" t="s">
        <v>1</v>
      </c>
      <c r="K12" s="2" t="s">
        <v>23</v>
      </c>
      <c r="L12" s="2" t="s">
        <v>125</v>
      </c>
      <c r="M12" s="2" t="s">
        <v>126</v>
      </c>
      <c r="N12" s="2">
        <v>8870059091</v>
      </c>
      <c r="O12" s="5" t="s">
        <v>127</v>
      </c>
      <c r="P12" s="2">
        <v>4.5999999999999996</v>
      </c>
      <c r="Q12" s="2">
        <v>30</v>
      </c>
      <c r="R12" s="2">
        <v>850000</v>
      </c>
      <c r="S12" s="2">
        <v>1500000</v>
      </c>
      <c r="T12" s="2">
        <v>105000.00000000001</v>
      </c>
      <c r="U12" s="6" t="s">
        <v>3</v>
      </c>
      <c r="V12" s="12">
        <v>44117</v>
      </c>
      <c r="W12" s="12">
        <v>44127</v>
      </c>
      <c r="X12" s="13" t="s">
        <v>4</v>
      </c>
      <c r="Y12" s="9"/>
      <c r="Z12" s="9"/>
      <c r="AA12" s="2"/>
      <c r="AB12" s="2"/>
      <c r="AC12" s="2"/>
      <c r="AD12" s="9">
        <v>44155</v>
      </c>
      <c r="AE12" s="2"/>
      <c r="AF12" s="2"/>
      <c r="AG12" s="7">
        <v>44159</v>
      </c>
      <c r="AH12" t="s">
        <v>336</v>
      </c>
      <c r="AI12" s="40" t="str">
        <f t="shared" si="1"/>
        <v>NA</v>
      </c>
      <c r="AJ12">
        <f t="shared" si="2"/>
        <v>8</v>
      </c>
      <c r="AK12">
        <f t="shared" si="3"/>
        <v>10</v>
      </c>
      <c r="AL12" t="str">
        <f t="shared" si="0"/>
        <v>NA</v>
      </c>
    </row>
    <row r="13" spans="1:38">
      <c r="A13" s="1">
        <v>151</v>
      </c>
      <c r="B13" s="2" t="s">
        <v>18</v>
      </c>
      <c r="C13" s="2" t="s">
        <v>18</v>
      </c>
      <c r="D13" s="2" t="s">
        <v>73</v>
      </c>
      <c r="E13" s="2" t="s">
        <v>74</v>
      </c>
      <c r="F13" s="1" t="s">
        <v>0</v>
      </c>
      <c r="G13" s="12">
        <v>44133</v>
      </c>
      <c r="H13" s="2" t="s">
        <v>13</v>
      </c>
      <c r="I13" s="2" t="s">
        <v>196</v>
      </c>
      <c r="J13" s="1" t="s">
        <v>1</v>
      </c>
      <c r="K13" s="2" t="s">
        <v>31</v>
      </c>
      <c r="L13" s="2" t="s">
        <v>129</v>
      </c>
      <c r="M13" s="2" t="s">
        <v>130</v>
      </c>
      <c r="N13" s="2">
        <v>6361202774</v>
      </c>
      <c r="O13" s="5" t="s">
        <v>131</v>
      </c>
      <c r="P13" s="2">
        <v>4.5</v>
      </c>
      <c r="Q13" s="2">
        <v>30</v>
      </c>
      <c r="R13" s="2">
        <v>1190000</v>
      </c>
      <c r="S13" s="2">
        <v>1350000</v>
      </c>
      <c r="T13" s="2">
        <v>94500.000000000015</v>
      </c>
      <c r="U13" s="6" t="s">
        <v>3</v>
      </c>
      <c r="V13" s="12">
        <v>44138</v>
      </c>
      <c r="W13" s="12">
        <v>44168</v>
      </c>
      <c r="X13" s="13" t="s">
        <v>4</v>
      </c>
      <c r="Y13" s="9"/>
      <c r="Z13" s="9"/>
      <c r="AA13" s="2"/>
      <c r="AB13" s="2"/>
      <c r="AC13" s="2"/>
      <c r="AD13" s="9">
        <v>44176</v>
      </c>
      <c r="AE13" s="2" t="s">
        <v>19</v>
      </c>
      <c r="AF13" s="2"/>
      <c r="AG13" s="7">
        <v>44186</v>
      </c>
      <c r="AH13" t="s">
        <v>336</v>
      </c>
      <c r="AI13" s="40" t="str">
        <f t="shared" si="1"/>
        <v>NA</v>
      </c>
      <c r="AJ13">
        <f t="shared" si="2"/>
        <v>5</v>
      </c>
      <c r="AK13">
        <f t="shared" si="3"/>
        <v>30</v>
      </c>
      <c r="AL13" t="str">
        <f t="shared" si="0"/>
        <v>NA</v>
      </c>
    </row>
    <row r="14" spans="1:38">
      <c r="A14" s="1">
        <v>152</v>
      </c>
      <c r="B14" s="2" t="s">
        <v>132</v>
      </c>
      <c r="C14" s="2" t="s">
        <v>18</v>
      </c>
      <c r="D14" s="1" t="s">
        <v>73</v>
      </c>
      <c r="E14" s="2" t="s">
        <v>133</v>
      </c>
      <c r="F14" s="1" t="s">
        <v>0</v>
      </c>
      <c r="G14" s="12">
        <v>44103</v>
      </c>
      <c r="H14" s="2" t="s">
        <v>178</v>
      </c>
      <c r="I14" s="2" t="s">
        <v>211</v>
      </c>
      <c r="J14" s="1" t="s">
        <v>1</v>
      </c>
      <c r="K14" s="2" t="s">
        <v>23</v>
      </c>
      <c r="L14" s="2" t="s">
        <v>134</v>
      </c>
      <c r="M14" s="2" t="s">
        <v>135</v>
      </c>
      <c r="N14" s="2">
        <v>9980112284</v>
      </c>
      <c r="O14" s="5" t="s">
        <v>136</v>
      </c>
      <c r="P14" s="2">
        <v>6</v>
      </c>
      <c r="Q14" s="2">
        <v>45</v>
      </c>
      <c r="R14" s="2">
        <v>1600000</v>
      </c>
      <c r="S14" s="2">
        <v>1800000</v>
      </c>
      <c r="T14" s="2">
        <v>126000.00000000001</v>
      </c>
      <c r="U14" s="6" t="s">
        <v>8</v>
      </c>
      <c r="V14" s="12">
        <v>44138</v>
      </c>
      <c r="W14" s="12">
        <v>44151</v>
      </c>
      <c r="X14" s="13" t="s">
        <v>4</v>
      </c>
      <c r="Y14" s="9"/>
      <c r="Z14" s="9">
        <v>44152</v>
      </c>
      <c r="AA14" s="2"/>
      <c r="AB14" s="2"/>
      <c r="AC14" s="2"/>
      <c r="AD14" s="9"/>
      <c r="AE14" s="2"/>
      <c r="AF14" s="2"/>
      <c r="AG14" s="7">
        <v>44214</v>
      </c>
      <c r="AH14" t="s">
        <v>336</v>
      </c>
      <c r="AI14" s="40" t="str">
        <f t="shared" si="1"/>
        <v>NA</v>
      </c>
      <c r="AJ14">
        <f t="shared" si="2"/>
        <v>35</v>
      </c>
      <c r="AK14">
        <f t="shared" si="3"/>
        <v>13</v>
      </c>
      <c r="AL14" t="str">
        <f t="shared" si="0"/>
        <v>NA</v>
      </c>
    </row>
    <row r="15" spans="1:38">
      <c r="A15" s="1">
        <v>154</v>
      </c>
      <c r="B15" s="2" t="s">
        <v>21</v>
      </c>
      <c r="C15" s="2" t="s">
        <v>18</v>
      </c>
      <c r="D15" s="2" t="s">
        <v>73</v>
      </c>
      <c r="E15" s="2" t="s">
        <v>107</v>
      </c>
      <c r="F15" s="1" t="s">
        <v>0</v>
      </c>
      <c r="G15" s="12">
        <v>44127</v>
      </c>
      <c r="H15" s="2" t="s">
        <v>217</v>
      </c>
      <c r="I15" s="2" t="s">
        <v>17</v>
      </c>
      <c r="J15" s="1" t="s">
        <v>1</v>
      </c>
      <c r="K15" s="2" t="s">
        <v>14</v>
      </c>
      <c r="L15" s="2" t="s">
        <v>137</v>
      </c>
      <c r="M15" s="2" t="s">
        <v>138</v>
      </c>
      <c r="N15" s="2">
        <v>9701405591</v>
      </c>
      <c r="O15" s="5" t="s">
        <v>139</v>
      </c>
      <c r="P15" s="2">
        <v>8</v>
      </c>
      <c r="Q15" s="2">
        <v>60</v>
      </c>
      <c r="R15" s="2">
        <v>1020000</v>
      </c>
      <c r="S15" s="2">
        <v>1500000</v>
      </c>
      <c r="T15" s="2">
        <v>105000.00000000001</v>
      </c>
      <c r="U15" s="6" t="s">
        <v>3</v>
      </c>
      <c r="V15" s="12">
        <v>44138</v>
      </c>
      <c r="W15" s="12">
        <v>44160</v>
      </c>
      <c r="X15" s="13" t="s">
        <v>4</v>
      </c>
      <c r="Y15" s="9"/>
      <c r="Z15" s="9">
        <v>44160</v>
      </c>
      <c r="AA15" s="2"/>
      <c r="AB15" s="2"/>
      <c r="AC15" s="2"/>
      <c r="AD15" s="9"/>
      <c r="AE15" s="2" t="s">
        <v>26</v>
      </c>
      <c r="AF15" s="2"/>
      <c r="AG15" s="7">
        <v>44221</v>
      </c>
      <c r="AH15" t="s">
        <v>336</v>
      </c>
      <c r="AI15" s="40" t="str">
        <f t="shared" si="1"/>
        <v>NA</v>
      </c>
      <c r="AJ15">
        <f t="shared" si="2"/>
        <v>11</v>
      </c>
      <c r="AK15">
        <f t="shared" si="3"/>
        <v>22</v>
      </c>
      <c r="AL15" t="str">
        <f t="shared" si="0"/>
        <v>NA</v>
      </c>
    </row>
    <row r="16" spans="1:38">
      <c r="A16" s="1">
        <v>155</v>
      </c>
      <c r="B16" s="2" t="s">
        <v>18</v>
      </c>
      <c r="C16" s="2" t="s">
        <v>18</v>
      </c>
      <c r="D16" s="2" t="s">
        <v>73</v>
      </c>
      <c r="E16" s="2" t="s">
        <v>98</v>
      </c>
      <c r="F16" s="1" t="s">
        <v>0</v>
      </c>
      <c r="G16" s="12">
        <v>44134</v>
      </c>
      <c r="H16" s="2" t="s">
        <v>221</v>
      </c>
      <c r="I16" s="2" t="s">
        <v>249</v>
      </c>
      <c r="J16" s="1" t="s">
        <v>1</v>
      </c>
      <c r="K16" s="2" t="s">
        <v>27</v>
      </c>
      <c r="L16" s="2" t="s">
        <v>141</v>
      </c>
      <c r="M16" s="2" t="s">
        <v>142</v>
      </c>
      <c r="N16" s="2">
        <v>9968244177</v>
      </c>
      <c r="O16" s="5" t="s">
        <v>143</v>
      </c>
      <c r="P16" s="2">
        <v>4.9000000000000004</v>
      </c>
      <c r="Q16" s="2">
        <v>60</v>
      </c>
      <c r="R16" s="2">
        <v>1300000</v>
      </c>
      <c r="S16" s="2">
        <v>1700000</v>
      </c>
      <c r="T16" s="2">
        <v>119000.00000000001</v>
      </c>
      <c r="U16" s="6" t="s">
        <v>3</v>
      </c>
      <c r="V16" s="12">
        <v>44138</v>
      </c>
      <c r="W16" s="12">
        <v>44154</v>
      </c>
      <c r="X16" s="13" t="s">
        <v>4</v>
      </c>
      <c r="Y16" s="9"/>
      <c r="Z16" s="9">
        <v>44152</v>
      </c>
      <c r="AA16" s="2"/>
      <c r="AB16" s="2"/>
      <c r="AC16" s="2"/>
      <c r="AD16" s="9"/>
      <c r="AE16" s="2" t="s">
        <v>19</v>
      </c>
      <c r="AF16" s="2"/>
      <c r="AG16" s="7">
        <v>44245</v>
      </c>
      <c r="AH16" t="s">
        <v>336</v>
      </c>
      <c r="AI16" s="40" t="str">
        <f t="shared" si="1"/>
        <v>NA</v>
      </c>
      <c r="AJ16">
        <f t="shared" si="2"/>
        <v>4</v>
      </c>
      <c r="AK16">
        <f t="shared" si="3"/>
        <v>16</v>
      </c>
      <c r="AL16" t="str">
        <f t="shared" si="0"/>
        <v>NA</v>
      </c>
    </row>
    <row r="17" spans="1:38">
      <c r="A17" s="1">
        <v>180</v>
      </c>
      <c r="B17" s="2" t="s">
        <v>21</v>
      </c>
      <c r="C17" s="2" t="s">
        <v>18</v>
      </c>
      <c r="D17" s="2" t="s">
        <v>73</v>
      </c>
      <c r="E17" s="2" t="s">
        <v>107</v>
      </c>
      <c r="F17" s="1" t="s">
        <v>0</v>
      </c>
      <c r="G17" s="12">
        <v>44162</v>
      </c>
      <c r="H17" s="2" t="s">
        <v>248</v>
      </c>
      <c r="I17" s="1" t="s">
        <v>248</v>
      </c>
      <c r="J17" s="1" t="s">
        <v>1</v>
      </c>
      <c r="K17" s="2" t="s">
        <v>2</v>
      </c>
      <c r="L17" s="2" t="s">
        <v>144</v>
      </c>
      <c r="M17" s="2" t="s">
        <v>145</v>
      </c>
      <c r="N17" s="2">
        <v>8302947836</v>
      </c>
      <c r="O17" s="5" t="s">
        <v>146</v>
      </c>
      <c r="P17" s="2">
        <v>4.3</v>
      </c>
      <c r="Q17" s="2">
        <v>7</v>
      </c>
      <c r="R17" s="2">
        <v>600000</v>
      </c>
      <c r="S17" s="2">
        <v>900000</v>
      </c>
      <c r="T17" s="2">
        <v>63000.000000000007</v>
      </c>
      <c r="U17" s="6" t="s">
        <v>3</v>
      </c>
      <c r="V17" s="12">
        <v>44165</v>
      </c>
      <c r="W17" s="12">
        <v>44168</v>
      </c>
      <c r="X17" s="13" t="s">
        <v>4</v>
      </c>
      <c r="Y17" s="9"/>
      <c r="Z17" s="9"/>
      <c r="AA17" s="2"/>
      <c r="AB17" s="2"/>
      <c r="AC17" s="2"/>
      <c r="AD17" s="9"/>
      <c r="AE17" s="2" t="s">
        <v>19</v>
      </c>
      <c r="AF17" s="2"/>
      <c r="AG17" s="7">
        <v>44172</v>
      </c>
      <c r="AH17" t="s">
        <v>336</v>
      </c>
      <c r="AI17" s="40" t="str">
        <f t="shared" si="1"/>
        <v>NA</v>
      </c>
      <c r="AJ17">
        <f t="shared" si="2"/>
        <v>3</v>
      </c>
      <c r="AK17">
        <f t="shared" si="3"/>
        <v>3</v>
      </c>
      <c r="AL17" t="str">
        <f t="shared" si="0"/>
        <v>NA</v>
      </c>
    </row>
    <row r="18" spans="1:38">
      <c r="A18" s="1">
        <v>185</v>
      </c>
      <c r="B18" s="2" t="s">
        <v>10</v>
      </c>
      <c r="C18" s="2" t="s">
        <v>18</v>
      </c>
      <c r="D18" s="2" t="s">
        <v>73</v>
      </c>
      <c r="E18" s="2" t="s">
        <v>74</v>
      </c>
      <c r="F18" s="1" t="s">
        <v>0</v>
      </c>
      <c r="G18" s="12">
        <v>44162</v>
      </c>
      <c r="H18" s="2" t="s">
        <v>258</v>
      </c>
      <c r="I18" s="2" t="s">
        <v>120</v>
      </c>
      <c r="J18" s="1" t="s">
        <v>1</v>
      </c>
      <c r="K18" s="2" t="s">
        <v>23</v>
      </c>
      <c r="L18" s="2" t="s">
        <v>147</v>
      </c>
      <c r="M18" s="2" t="s">
        <v>148</v>
      </c>
      <c r="N18" s="2">
        <v>7204800699</v>
      </c>
      <c r="O18" s="5" t="s">
        <v>149</v>
      </c>
      <c r="P18" s="2">
        <v>2.8</v>
      </c>
      <c r="Q18" s="2">
        <v>7</v>
      </c>
      <c r="R18" s="2">
        <v>550000</v>
      </c>
      <c r="S18" s="2">
        <v>800000</v>
      </c>
      <c r="T18" s="2">
        <v>56000.000000000007</v>
      </c>
      <c r="U18" s="6" t="s">
        <v>3</v>
      </c>
      <c r="V18" s="12">
        <v>44169</v>
      </c>
      <c r="W18" s="12">
        <v>44179</v>
      </c>
      <c r="X18" s="13" t="s">
        <v>4</v>
      </c>
      <c r="Y18" s="9"/>
      <c r="Z18" s="9"/>
      <c r="AA18" s="2"/>
      <c r="AB18" s="2"/>
      <c r="AC18" s="2"/>
      <c r="AD18" s="9"/>
      <c r="AE18" s="2"/>
      <c r="AF18" s="2"/>
      <c r="AG18" s="7">
        <v>44182</v>
      </c>
      <c r="AH18" t="s">
        <v>339</v>
      </c>
      <c r="AI18" s="40">
        <f t="shared" si="1"/>
        <v>44182</v>
      </c>
      <c r="AJ18">
        <f t="shared" si="2"/>
        <v>7</v>
      </c>
      <c r="AK18">
        <f t="shared" si="3"/>
        <v>10</v>
      </c>
      <c r="AL18">
        <f t="shared" si="0"/>
        <v>3</v>
      </c>
    </row>
    <row r="19" spans="1:38">
      <c r="A19" s="1">
        <v>199</v>
      </c>
      <c r="B19" s="2" t="s">
        <v>21</v>
      </c>
      <c r="C19" s="2" t="s">
        <v>18</v>
      </c>
      <c r="D19" s="2" t="s">
        <v>73</v>
      </c>
      <c r="E19" s="2" t="s">
        <v>107</v>
      </c>
      <c r="F19" s="1" t="s">
        <v>0</v>
      </c>
      <c r="G19" s="12">
        <v>44175</v>
      </c>
      <c r="H19" s="2" t="s">
        <v>285</v>
      </c>
      <c r="I19" s="2" t="s">
        <v>274</v>
      </c>
      <c r="J19" s="1" t="s">
        <v>1</v>
      </c>
      <c r="K19" s="2" t="s">
        <v>2</v>
      </c>
      <c r="L19" s="2" t="s">
        <v>151</v>
      </c>
      <c r="M19" s="2" t="s">
        <v>152</v>
      </c>
      <c r="N19" s="2">
        <v>9855823294</v>
      </c>
      <c r="O19" s="2" t="s">
        <v>153</v>
      </c>
      <c r="P19" s="2">
        <v>6.5</v>
      </c>
      <c r="Q19" s="2">
        <v>30</v>
      </c>
      <c r="R19" s="2">
        <v>1400000</v>
      </c>
      <c r="S19" s="2"/>
      <c r="T19" s="2"/>
      <c r="U19" s="6" t="s">
        <v>8</v>
      </c>
      <c r="V19" s="12">
        <v>44181</v>
      </c>
      <c r="W19" s="12"/>
      <c r="X19" s="13" t="s">
        <v>336</v>
      </c>
      <c r="Y19" s="9"/>
      <c r="Z19" s="9"/>
      <c r="AA19" s="2"/>
      <c r="AB19" s="2"/>
      <c r="AC19" s="2"/>
      <c r="AD19" s="9"/>
      <c r="AE19" s="2" t="s">
        <v>154</v>
      </c>
      <c r="AF19" s="2"/>
      <c r="AG19" s="7"/>
      <c r="AI19" s="40" t="s">
        <v>33</v>
      </c>
      <c r="AJ19">
        <f t="shared" si="2"/>
        <v>6</v>
      </c>
      <c r="AK19" t="str">
        <f t="shared" si="3"/>
        <v>NA</v>
      </c>
      <c r="AL19" t="str">
        <f t="shared" si="0"/>
        <v>NA</v>
      </c>
    </row>
    <row r="20" spans="1:38">
      <c r="A20" s="1">
        <v>202</v>
      </c>
      <c r="B20" s="2" t="s">
        <v>21</v>
      </c>
      <c r="C20" s="2" t="s">
        <v>18</v>
      </c>
      <c r="D20" s="2" t="s">
        <v>73</v>
      </c>
      <c r="E20" s="2" t="s">
        <v>107</v>
      </c>
      <c r="F20" s="1" t="s">
        <v>0</v>
      </c>
      <c r="G20" s="12">
        <v>44169</v>
      </c>
      <c r="H20" s="1" t="s">
        <v>290</v>
      </c>
      <c r="I20" s="1" t="s">
        <v>291</v>
      </c>
      <c r="J20" s="1" t="s">
        <v>1</v>
      </c>
      <c r="K20" s="2" t="s">
        <v>2</v>
      </c>
      <c r="L20" s="2" t="s">
        <v>155</v>
      </c>
      <c r="M20" s="2" t="s">
        <v>156</v>
      </c>
      <c r="N20" s="2">
        <v>8871570553</v>
      </c>
      <c r="O20" s="2" t="s">
        <v>157</v>
      </c>
      <c r="P20" s="2">
        <v>5</v>
      </c>
      <c r="Q20" s="2">
        <v>45</v>
      </c>
      <c r="R20" s="2">
        <v>750000</v>
      </c>
      <c r="S20" s="2">
        <v>1300000</v>
      </c>
      <c r="T20" s="2">
        <v>91000.000000000015</v>
      </c>
      <c r="U20" s="6" t="s">
        <v>3</v>
      </c>
      <c r="V20" s="12">
        <v>44181</v>
      </c>
      <c r="W20" s="12">
        <v>44201</v>
      </c>
      <c r="X20" s="13" t="s">
        <v>4</v>
      </c>
      <c r="Y20" s="9">
        <v>44202</v>
      </c>
      <c r="Z20" s="9"/>
      <c r="AA20" s="2"/>
      <c r="AB20" s="2"/>
      <c r="AC20" s="2"/>
      <c r="AD20" s="9">
        <v>44226</v>
      </c>
      <c r="AE20" s="2" t="s">
        <v>158</v>
      </c>
      <c r="AF20" s="2"/>
      <c r="AG20" s="7">
        <v>44242</v>
      </c>
      <c r="AH20" t="s">
        <v>336</v>
      </c>
      <c r="AI20" s="40" t="str">
        <f t="shared" si="1"/>
        <v>NA</v>
      </c>
      <c r="AJ20">
        <f t="shared" si="2"/>
        <v>12</v>
      </c>
      <c r="AK20">
        <f t="shared" si="3"/>
        <v>20</v>
      </c>
      <c r="AL20" t="str">
        <f t="shared" si="0"/>
        <v>NA</v>
      </c>
    </row>
    <row r="21" spans="1:38">
      <c r="A21" s="1">
        <v>206</v>
      </c>
      <c r="B21" s="2" t="s">
        <v>21</v>
      </c>
      <c r="C21" s="2" t="s">
        <v>18</v>
      </c>
      <c r="D21" s="2" t="s">
        <v>73</v>
      </c>
      <c r="E21" s="2" t="s">
        <v>107</v>
      </c>
      <c r="F21" s="1" t="s">
        <v>0</v>
      </c>
      <c r="G21" s="12">
        <v>44176</v>
      </c>
      <c r="H21" s="2" t="s">
        <v>296</v>
      </c>
      <c r="I21" s="2" t="s">
        <v>297</v>
      </c>
      <c r="J21" s="1" t="s">
        <v>1</v>
      </c>
      <c r="K21" s="2" t="s">
        <v>23</v>
      </c>
      <c r="L21" s="2" t="s">
        <v>159</v>
      </c>
      <c r="M21" s="2" t="s">
        <v>160</v>
      </c>
      <c r="N21" s="2">
        <v>9643000625</v>
      </c>
      <c r="O21" s="2" t="s">
        <v>161</v>
      </c>
      <c r="P21" s="2">
        <v>7</v>
      </c>
      <c r="Q21" s="2">
        <v>15</v>
      </c>
      <c r="R21" s="2">
        <v>1430000</v>
      </c>
      <c r="S21" s="2"/>
      <c r="T21" s="2"/>
      <c r="U21" s="6" t="s">
        <v>8</v>
      </c>
      <c r="V21" s="12">
        <v>44183</v>
      </c>
      <c r="W21" s="12"/>
      <c r="X21" s="13" t="s">
        <v>336</v>
      </c>
      <c r="Y21" s="9"/>
      <c r="Z21" s="9"/>
      <c r="AA21" s="2"/>
      <c r="AB21" s="2"/>
      <c r="AC21" s="2"/>
      <c r="AD21" s="9">
        <v>44237</v>
      </c>
      <c r="AE21" s="2" t="s">
        <v>162</v>
      </c>
      <c r="AF21" s="2"/>
      <c r="AG21" s="7"/>
      <c r="AI21" s="40" t="s">
        <v>33</v>
      </c>
      <c r="AJ21">
        <f t="shared" si="2"/>
        <v>7</v>
      </c>
      <c r="AK21" t="str">
        <f t="shared" si="3"/>
        <v>NA</v>
      </c>
      <c r="AL21" t="str">
        <f t="shared" si="0"/>
        <v>NA</v>
      </c>
    </row>
    <row r="22" spans="1:38">
      <c r="A22" s="1">
        <v>208</v>
      </c>
      <c r="B22" s="2" t="s">
        <v>21</v>
      </c>
      <c r="C22" s="2" t="s">
        <v>18</v>
      </c>
      <c r="D22" s="2" t="s">
        <v>73</v>
      </c>
      <c r="E22" s="2" t="s">
        <v>107</v>
      </c>
      <c r="F22" s="1" t="s">
        <v>0</v>
      </c>
      <c r="G22" s="12">
        <v>44179</v>
      </c>
      <c r="H22" s="2" t="s">
        <v>312</v>
      </c>
      <c r="I22" s="2" t="s">
        <v>303</v>
      </c>
      <c r="J22" s="1" t="s">
        <v>1</v>
      </c>
      <c r="K22" s="2" t="s">
        <v>2</v>
      </c>
      <c r="L22" s="2" t="s">
        <v>163</v>
      </c>
      <c r="M22" s="2" t="s">
        <v>160</v>
      </c>
      <c r="N22" s="2">
        <v>7017290822</v>
      </c>
      <c r="O22" s="2" t="s">
        <v>164</v>
      </c>
      <c r="P22" s="2">
        <v>6</v>
      </c>
      <c r="Q22" s="2">
        <v>20</v>
      </c>
      <c r="R22" s="2">
        <v>1020000</v>
      </c>
      <c r="S22" s="2">
        <v>2170000</v>
      </c>
      <c r="T22" s="2">
        <v>151900</v>
      </c>
      <c r="U22" s="6" t="s">
        <v>3</v>
      </c>
      <c r="V22" s="12">
        <v>44184</v>
      </c>
      <c r="W22" s="12">
        <v>44201</v>
      </c>
      <c r="X22" s="13" t="s">
        <v>4</v>
      </c>
      <c r="Y22" s="9"/>
      <c r="Z22" s="9"/>
      <c r="AA22" s="2"/>
      <c r="AB22" s="2"/>
      <c r="AC22" s="2"/>
      <c r="AD22" s="9">
        <v>44204</v>
      </c>
      <c r="AE22" s="2"/>
      <c r="AF22" s="2"/>
      <c r="AG22" s="7">
        <v>44211</v>
      </c>
      <c r="AH22" t="s">
        <v>336</v>
      </c>
      <c r="AI22" s="40" t="str">
        <f t="shared" si="1"/>
        <v>NA</v>
      </c>
      <c r="AJ22">
        <f t="shared" si="2"/>
        <v>5</v>
      </c>
      <c r="AK22">
        <f t="shared" si="3"/>
        <v>17</v>
      </c>
      <c r="AL22" t="str">
        <f t="shared" si="0"/>
        <v>NA</v>
      </c>
    </row>
    <row r="23" spans="1:38">
      <c r="A23" s="1">
        <v>209</v>
      </c>
      <c r="B23" s="2" t="s">
        <v>21</v>
      </c>
      <c r="C23" s="2" t="s">
        <v>18</v>
      </c>
      <c r="D23" s="2" t="s">
        <v>73</v>
      </c>
      <c r="E23" s="2" t="s">
        <v>107</v>
      </c>
      <c r="F23" s="1" t="s">
        <v>0</v>
      </c>
      <c r="G23" s="12">
        <v>44182</v>
      </c>
      <c r="H23" s="2" t="s">
        <v>317</v>
      </c>
      <c r="I23" s="2" t="s">
        <v>312</v>
      </c>
      <c r="J23" s="1" t="s">
        <v>1</v>
      </c>
      <c r="K23" s="2" t="s">
        <v>2</v>
      </c>
      <c r="L23" s="2" t="s">
        <v>165</v>
      </c>
      <c r="M23" s="2" t="s">
        <v>166</v>
      </c>
      <c r="N23" s="2">
        <v>8505869449</v>
      </c>
      <c r="O23" s="2" t="s">
        <v>167</v>
      </c>
      <c r="P23" s="2">
        <v>6.8</v>
      </c>
      <c r="Q23" s="2">
        <v>60</v>
      </c>
      <c r="R23" s="2">
        <v>1040000</v>
      </c>
      <c r="S23" s="2">
        <v>1400000</v>
      </c>
      <c r="T23" s="2">
        <v>98000.000000000015</v>
      </c>
      <c r="U23" s="6" t="s">
        <v>3</v>
      </c>
      <c r="V23" s="12">
        <v>44186</v>
      </c>
      <c r="W23" s="12">
        <v>44201</v>
      </c>
      <c r="X23" s="13" t="s">
        <v>4</v>
      </c>
      <c r="Y23" s="9">
        <v>43835</v>
      </c>
      <c r="Z23" s="9">
        <v>43835</v>
      </c>
      <c r="AA23" s="2" t="s">
        <v>22</v>
      </c>
      <c r="AB23" s="2"/>
      <c r="AC23" s="2" t="s">
        <v>22</v>
      </c>
      <c r="AD23" s="9">
        <v>44253</v>
      </c>
      <c r="AE23" s="2" t="s">
        <v>168</v>
      </c>
      <c r="AF23" s="2"/>
      <c r="AG23" s="7">
        <v>44256</v>
      </c>
      <c r="AH23" t="s">
        <v>336</v>
      </c>
      <c r="AI23" s="40" t="str">
        <f t="shared" si="1"/>
        <v>NA</v>
      </c>
      <c r="AJ23">
        <f t="shared" si="2"/>
        <v>4</v>
      </c>
      <c r="AK23">
        <f t="shared" si="3"/>
        <v>15</v>
      </c>
      <c r="AL23" t="str">
        <f t="shared" si="0"/>
        <v>NA</v>
      </c>
    </row>
    <row r="24" spans="1:38">
      <c r="A24" s="1">
        <v>210</v>
      </c>
      <c r="B24" s="2" t="s">
        <v>21</v>
      </c>
      <c r="C24" s="2" t="s">
        <v>18</v>
      </c>
      <c r="D24" s="2" t="s">
        <v>73</v>
      </c>
      <c r="E24" s="2" t="s">
        <v>107</v>
      </c>
      <c r="F24" s="1" t="s">
        <v>0</v>
      </c>
      <c r="G24" s="12">
        <v>44182</v>
      </c>
      <c r="H24" s="36"/>
      <c r="I24" s="36"/>
      <c r="J24" s="1" t="s">
        <v>1</v>
      </c>
      <c r="K24" s="2" t="s">
        <v>2</v>
      </c>
      <c r="L24" s="2" t="s">
        <v>169</v>
      </c>
      <c r="M24" s="2" t="s">
        <v>34</v>
      </c>
      <c r="N24" s="2">
        <v>9818423942</v>
      </c>
      <c r="O24" s="2" t="s">
        <v>170</v>
      </c>
      <c r="P24" s="2">
        <v>5.0999999999999996</v>
      </c>
      <c r="Q24" s="2">
        <v>60</v>
      </c>
      <c r="R24" s="2">
        <v>1400000</v>
      </c>
      <c r="S24" s="2">
        <v>1750000</v>
      </c>
      <c r="T24" s="2">
        <v>122500.00000000001</v>
      </c>
      <c r="U24" s="6" t="s">
        <v>3</v>
      </c>
      <c r="V24" s="12">
        <v>44186</v>
      </c>
      <c r="W24" s="12">
        <v>44201</v>
      </c>
      <c r="X24" s="13" t="s">
        <v>4</v>
      </c>
      <c r="Y24" s="9"/>
      <c r="Z24" s="9">
        <v>44202</v>
      </c>
      <c r="AA24" s="2"/>
      <c r="AB24" s="2"/>
      <c r="AC24" s="2"/>
      <c r="AD24" s="9"/>
      <c r="AE24" s="2" t="s">
        <v>26</v>
      </c>
      <c r="AF24" s="2"/>
      <c r="AG24" s="7">
        <v>44256</v>
      </c>
      <c r="AH24" t="s">
        <v>336</v>
      </c>
      <c r="AI24" s="40" t="str">
        <f t="shared" si="1"/>
        <v>NA</v>
      </c>
      <c r="AJ24">
        <f t="shared" si="2"/>
        <v>4</v>
      </c>
      <c r="AK24">
        <f t="shared" si="3"/>
        <v>15</v>
      </c>
      <c r="AL24" t="str">
        <f t="shared" si="0"/>
        <v>NA</v>
      </c>
    </row>
    <row r="25" spans="1:38">
      <c r="A25" s="1">
        <v>213</v>
      </c>
      <c r="B25" s="2" t="s">
        <v>12</v>
      </c>
      <c r="C25" s="2" t="s">
        <v>18</v>
      </c>
      <c r="D25" s="2" t="s">
        <v>73</v>
      </c>
      <c r="E25" s="2" t="s">
        <v>103</v>
      </c>
      <c r="F25" s="1" t="s">
        <v>0</v>
      </c>
      <c r="G25" s="12">
        <v>44179</v>
      </c>
      <c r="H25"/>
      <c r="I25"/>
      <c r="J25" s="1" t="s">
        <v>1</v>
      </c>
      <c r="K25" s="2" t="s">
        <v>27</v>
      </c>
      <c r="L25" s="2" t="s">
        <v>171</v>
      </c>
      <c r="M25" s="2" t="s">
        <v>172</v>
      </c>
      <c r="N25" s="2">
        <v>8800106333</v>
      </c>
      <c r="O25" s="2" t="s">
        <v>173</v>
      </c>
      <c r="P25" s="2">
        <v>10</v>
      </c>
      <c r="Q25" s="2">
        <v>30</v>
      </c>
      <c r="R25" s="2">
        <v>1600000</v>
      </c>
      <c r="S25" s="2"/>
      <c r="T25" s="2"/>
      <c r="U25" s="6" t="s">
        <v>8</v>
      </c>
      <c r="V25" s="12">
        <v>44186</v>
      </c>
      <c r="W25" s="12"/>
      <c r="X25" s="13" t="s">
        <v>336</v>
      </c>
      <c r="Y25" s="9"/>
      <c r="Z25" s="9"/>
      <c r="AA25" s="2"/>
      <c r="AB25" s="2"/>
      <c r="AC25" s="2"/>
      <c r="AD25" s="9"/>
      <c r="AE25" s="2" t="s">
        <v>162</v>
      </c>
      <c r="AF25" s="2"/>
      <c r="AG25" s="7"/>
      <c r="AI25" s="40" t="s">
        <v>33</v>
      </c>
      <c r="AJ25">
        <f t="shared" si="2"/>
        <v>7</v>
      </c>
      <c r="AK25" t="str">
        <f t="shared" si="3"/>
        <v>NA</v>
      </c>
      <c r="AL25" t="str">
        <f t="shared" si="0"/>
        <v>NA</v>
      </c>
    </row>
    <row r="26" spans="1:38">
      <c r="A26" s="1">
        <v>214</v>
      </c>
      <c r="B26" s="2" t="s">
        <v>21</v>
      </c>
      <c r="C26" s="2" t="s">
        <v>18</v>
      </c>
      <c r="D26" s="2" t="s">
        <v>73</v>
      </c>
      <c r="E26" s="2" t="s">
        <v>107</v>
      </c>
      <c r="F26" s="1" t="s">
        <v>0</v>
      </c>
      <c r="G26" s="12">
        <v>44182</v>
      </c>
      <c r="H26"/>
      <c r="I26"/>
      <c r="J26" s="1" t="s">
        <v>1</v>
      </c>
      <c r="K26" s="2" t="s">
        <v>2</v>
      </c>
      <c r="L26" s="2" t="s">
        <v>174</v>
      </c>
      <c r="M26" s="2" t="s">
        <v>175</v>
      </c>
      <c r="N26" s="2">
        <v>9871095753</v>
      </c>
      <c r="O26" s="2" t="s">
        <v>176</v>
      </c>
      <c r="P26" s="2">
        <v>7.4</v>
      </c>
      <c r="Q26" s="2">
        <v>40</v>
      </c>
      <c r="R26" s="2">
        <v>1240000</v>
      </c>
      <c r="S26" s="2">
        <v>1750000</v>
      </c>
      <c r="T26" s="2">
        <v>122500.00000000001</v>
      </c>
      <c r="U26" s="6" t="s">
        <v>3</v>
      </c>
      <c r="V26" s="12">
        <v>44186</v>
      </c>
      <c r="W26" s="12">
        <v>44202</v>
      </c>
      <c r="X26" s="13" t="s">
        <v>4</v>
      </c>
      <c r="Y26" s="9">
        <v>44202</v>
      </c>
      <c r="Z26" s="9">
        <v>44170</v>
      </c>
      <c r="AA26" s="2" t="s">
        <v>22</v>
      </c>
      <c r="AB26" s="2"/>
      <c r="AC26" s="2" t="s">
        <v>22</v>
      </c>
      <c r="AD26" s="9">
        <v>44232</v>
      </c>
      <c r="AE26" s="2" t="s">
        <v>177</v>
      </c>
      <c r="AF26" s="2"/>
      <c r="AG26" s="7">
        <v>44235</v>
      </c>
      <c r="AH26" t="s">
        <v>336</v>
      </c>
      <c r="AI26" s="40" t="str">
        <f t="shared" si="1"/>
        <v>NA</v>
      </c>
      <c r="AJ26">
        <f t="shared" si="2"/>
        <v>4</v>
      </c>
      <c r="AK26">
        <f t="shared" si="3"/>
        <v>16</v>
      </c>
      <c r="AL26" t="str">
        <f t="shared" si="0"/>
        <v>NA</v>
      </c>
    </row>
    <row r="27" spans="1:38">
      <c r="A27" s="1">
        <v>215</v>
      </c>
      <c r="B27" s="2" t="s">
        <v>21</v>
      </c>
      <c r="C27" s="2" t="s">
        <v>18</v>
      </c>
      <c r="D27" s="2" t="s">
        <v>73</v>
      </c>
      <c r="E27" s="2" t="s">
        <v>107</v>
      </c>
      <c r="F27" s="1" t="s">
        <v>0</v>
      </c>
      <c r="G27" s="12">
        <v>44179</v>
      </c>
      <c r="H27"/>
      <c r="I27"/>
      <c r="J27" s="1" t="s">
        <v>1</v>
      </c>
      <c r="K27" s="2" t="s">
        <v>2</v>
      </c>
      <c r="L27" s="2" t="s">
        <v>179</v>
      </c>
      <c r="M27" s="2" t="s">
        <v>180</v>
      </c>
      <c r="N27" s="2">
        <v>8744025715</v>
      </c>
      <c r="O27" s="2" t="s">
        <v>181</v>
      </c>
      <c r="P27" s="2">
        <v>5</v>
      </c>
      <c r="Q27" s="2">
        <v>7</v>
      </c>
      <c r="R27" s="2">
        <v>900000</v>
      </c>
      <c r="S27" s="2"/>
      <c r="T27" s="2"/>
      <c r="U27" s="6" t="s">
        <v>3</v>
      </c>
      <c r="V27" s="12">
        <v>44188</v>
      </c>
      <c r="W27" s="12"/>
      <c r="X27" s="13" t="s">
        <v>336</v>
      </c>
      <c r="Y27" s="9"/>
      <c r="Z27" s="9"/>
      <c r="AA27" s="2"/>
      <c r="AB27" s="2"/>
      <c r="AC27" s="2"/>
      <c r="AD27" s="9"/>
      <c r="AE27" s="2"/>
      <c r="AF27" s="2"/>
      <c r="AG27" s="7"/>
      <c r="AI27" s="40" t="s">
        <v>33</v>
      </c>
      <c r="AJ27">
        <f t="shared" si="2"/>
        <v>9</v>
      </c>
      <c r="AK27" t="str">
        <f t="shared" si="3"/>
        <v>NA</v>
      </c>
      <c r="AL27" t="str">
        <f t="shared" si="0"/>
        <v>NA</v>
      </c>
    </row>
    <row r="28" spans="1:38">
      <c r="A28" s="1">
        <v>219</v>
      </c>
      <c r="B28" s="2" t="s">
        <v>10</v>
      </c>
      <c r="C28" s="2" t="s">
        <v>18</v>
      </c>
      <c r="D28" s="2" t="s">
        <v>73</v>
      </c>
      <c r="E28" s="2" t="s">
        <v>182</v>
      </c>
      <c r="F28" s="1" t="s">
        <v>0</v>
      </c>
      <c r="G28" s="12">
        <v>44187</v>
      </c>
      <c r="H28"/>
      <c r="I28"/>
      <c r="J28" s="1" t="s">
        <v>1</v>
      </c>
      <c r="K28" s="2" t="s">
        <v>2</v>
      </c>
      <c r="L28" s="2" t="s">
        <v>184</v>
      </c>
      <c r="M28" s="2" t="s">
        <v>185</v>
      </c>
      <c r="N28" s="2">
        <v>7708458728</v>
      </c>
      <c r="O28" s="2" t="s">
        <v>186</v>
      </c>
      <c r="P28" s="2">
        <v>6.4</v>
      </c>
      <c r="Q28" s="2">
        <v>15</v>
      </c>
      <c r="R28" s="2">
        <v>1340000</v>
      </c>
      <c r="S28" s="2"/>
      <c r="T28" s="2"/>
      <c r="U28" s="6" t="s">
        <v>3</v>
      </c>
      <c r="V28" s="12">
        <v>44193</v>
      </c>
      <c r="W28" s="12"/>
      <c r="X28" s="13" t="s">
        <v>336</v>
      </c>
      <c r="Y28" s="9"/>
      <c r="Z28" s="9"/>
      <c r="AA28" s="2"/>
      <c r="AB28" s="2"/>
      <c r="AC28" s="2"/>
      <c r="AD28" s="9">
        <v>44208</v>
      </c>
      <c r="AE28" s="7" t="s">
        <v>26</v>
      </c>
      <c r="AF28" s="7"/>
      <c r="AG28" s="7"/>
      <c r="AI28" s="40" t="s">
        <v>33</v>
      </c>
      <c r="AJ28">
        <f t="shared" si="2"/>
        <v>6</v>
      </c>
      <c r="AK28" t="str">
        <f t="shared" si="3"/>
        <v>NA</v>
      </c>
      <c r="AL28" t="str">
        <f t="shared" si="0"/>
        <v>NA</v>
      </c>
    </row>
    <row r="29" spans="1:38">
      <c r="A29" s="1">
        <v>225</v>
      </c>
      <c r="B29" s="2" t="s">
        <v>187</v>
      </c>
      <c r="C29" s="2" t="s">
        <v>18</v>
      </c>
      <c r="D29" s="2" t="s">
        <v>73</v>
      </c>
      <c r="E29" s="2" t="s">
        <v>74</v>
      </c>
      <c r="F29" s="1" t="s">
        <v>0</v>
      </c>
      <c r="G29" s="12">
        <v>44183</v>
      </c>
      <c r="H29"/>
      <c r="I29"/>
      <c r="J29" s="1" t="s">
        <v>1</v>
      </c>
      <c r="K29" s="2" t="s">
        <v>31</v>
      </c>
      <c r="L29" s="2" t="s">
        <v>189</v>
      </c>
      <c r="M29" s="2" t="s">
        <v>190</v>
      </c>
      <c r="N29" s="2">
        <v>8892154856</v>
      </c>
      <c r="O29" s="2" t="s">
        <v>191</v>
      </c>
      <c r="P29" s="2">
        <v>5.6</v>
      </c>
      <c r="Q29" s="2">
        <v>60</v>
      </c>
      <c r="R29" s="2">
        <v>1050000</v>
      </c>
      <c r="S29" s="2">
        <v>1800000</v>
      </c>
      <c r="T29" s="2">
        <v>126000.00000000001</v>
      </c>
      <c r="U29" s="6" t="s">
        <v>3</v>
      </c>
      <c r="V29" s="12">
        <v>44196</v>
      </c>
      <c r="W29" s="12">
        <v>44221</v>
      </c>
      <c r="X29" s="13" t="s">
        <v>4</v>
      </c>
      <c r="Y29" s="9"/>
      <c r="Z29" s="9"/>
      <c r="AA29" s="2"/>
      <c r="AB29" s="2"/>
      <c r="AC29" s="2"/>
      <c r="AD29" s="9">
        <v>44230</v>
      </c>
      <c r="AE29" s="7" t="s">
        <v>192</v>
      </c>
      <c r="AF29" s="7"/>
      <c r="AG29" s="7">
        <v>44231</v>
      </c>
      <c r="AH29" t="s">
        <v>336</v>
      </c>
      <c r="AI29" s="40" t="str">
        <f t="shared" si="1"/>
        <v>NA</v>
      </c>
      <c r="AJ29">
        <f t="shared" si="2"/>
        <v>13</v>
      </c>
      <c r="AK29">
        <f t="shared" si="3"/>
        <v>25</v>
      </c>
      <c r="AL29" t="str">
        <f t="shared" si="0"/>
        <v>NA</v>
      </c>
    </row>
    <row r="30" spans="1:38">
      <c r="A30" s="1">
        <v>230</v>
      </c>
      <c r="B30" s="2" t="s">
        <v>21</v>
      </c>
      <c r="C30" s="2" t="s">
        <v>18</v>
      </c>
      <c r="D30" s="2" t="s">
        <v>73</v>
      </c>
      <c r="E30" s="2" t="s">
        <v>107</v>
      </c>
      <c r="F30" s="1" t="s">
        <v>0</v>
      </c>
      <c r="G30" s="12">
        <v>44188</v>
      </c>
      <c r="H30"/>
      <c r="I30"/>
      <c r="J30" s="1" t="s">
        <v>1</v>
      </c>
      <c r="K30" s="2" t="s">
        <v>2</v>
      </c>
      <c r="L30" s="2" t="s">
        <v>193</v>
      </c>
      <c r="M30" s="2" t="s">
        <v>194</v>
      </c>
      <c r="N30" s="2">
        <v>8588808624</v>
      </c>
      <c r="O30" s="2" t="s">
        <v>195</v>
      </c>
      <c r="P30" s="2">
        <v>10.5</v>
      </c>
      <c r="Q30" s="2">
        <v>25</v>
      </c>
      <c r="R30" s="2">
        <v>1390000</v>
      </c>
      <c r="S30" s="2"/>
      <c r="T30" s="2"/>
      <c r="U30" s="6" t="s">
        <v>3</v>
      </c>
      <c r="V30" s="12">
        <v>44202</v>
      </c>
      <c r="W30" s="12"/>
      <c r="X30" s="13" t="s">
        <v>336</v>
      </c>
      <c r="Y30" s="9"/>
      <c r="Z30" s="9"/>
      <c r="AA30" s="2"/>
      <c r="AB30" s="2"/>
      <c r="AC30" s="2"/>
      <c r="AD30" s="9">
        <v>44228</v>
      </c>
      <c r="AE30" s="7" t="s">
        <v>162</v>
      </c>
      <c r="AF30" s="7"/>
      <c r="AG30" s="7"/>
      <c r="AI30" s="40" t="s">
        <v>33</v>
      </c>
      <c r="AJ30">
        <f t="shared" si="2"/>
        <v>14</v>
      </c>
      <c r="AK30" t="str">
        <f t="shared" si="3"/>
        <v>NA</v>
      </c>
      <c r="AL30" t="str">
        <f t="shared" si="0"/>
        <v>NA</v>
      </c>
    </row>
    <row r="31" spans="1:38">
      <c r="A31" s="1">
        <v>231</v>
      </c>
      <c r="B31" s="2" t="s">
        <v>25</v>
      </c>
      <c r="C31" s="2" t="s">
        <v>18</v>
      </c>
      <c r="D31" s="2" t="s">
        <v>73</v>
      </c>
      <c r="E31" s="2" t="s">
        <v>103</v>
      </c>
      <c r="F31" s="1" t="s">
        <v>0</v>
      </c>
      <c r="G31" s="12">
        <v>44187</v>
      </c>
      <c r="H31"/>
      <c r="I31"/>
      <c r="J31" s="1" t="s">
        <v>1</v>
      </c>
      <c r="K31" s="2" t="s">
        <v>23</v>
      </c>
      <c r="L31" s="2" t="s">
        <v>197</v>
      </c>
      <c r="M31" s="2" t="s">
        <v>198</v>
      </c>
      <c r="N31" s="2">
        <v>7558373999</v>
      </c>
      <c r="O31" s="2" t="s">
        <v>199</v>
      </c>
      <c r="P31" s="2">
        <v>6.9</v>
      </c>
      <c r="Q31" s="2">
        <v>20</v>
      </c>
      <c r="R31" s="2">
        <v>1760000</v>
      </c>
      <c r="S31" s="2"/>
      <c r="T31" s="2"/>
      <c r="U31" s="6" t="s">
        <v>8</v>
      </c>
      <c r="V31" s="12">
        <v>44202</v>
      </c>
      <c r="W31" s="12"/>
      <c r="X31" s="13" t="s">
        <v>336</v>
      </c>
      <c r="Y31" s="9"/>
      <c r="Z31" s="9"/>
      <c r="AA31" s="2"/>
      <c r="AB31" s="2"/>
      <c r="AC31" s="2"/>
      <c r="AD31" s="9" t="s">
        <v>200</v>
      </c>
      <c r="AE31" s="7" t="s">
        <v>201</v>
      </c>
      <c r="AF31" s="7"/>
      <c r="AG31" s="7"/>
      <c r="AI31" s="40" t="s">
        <v>33</v>
      </c>
      <c r="AJ31">
        <f t="shared" si="2"/>
        <v>15</v>
      </c>
      <c r="AK31" t="str">
        <f t="shared" si="3"/>
        <v>NA</v>
      </c>
      <c r="AL31" t="str">
        <f t="shared" si="0"/>
        <v>NA</v>
      </c>
    </row>
    <row r="32" spans="1:38">
      <c r="A32" s="1">
        <v>237</v>
      </c>
      <c r="B32" s="2" t="s">
        <v>10</v>
      </c>
      <c r="C32" s="2" t="s">
        <v>18</v>
      </c>
      <c r="D32" s="2" t="s">
        <v>73</v>
      </c>
      <c r="E32" s="2" t="s">
        <v>202</v>
      </c>
      <c r="F32" s="1" t="s">
        <v>0</v>
      </c>
      <c r="G32" s="12">
        <v>44194</v>
      </c>
      <c r="H32"/>
      <c r="I32"/>
      <c r="J32" s="1" t="s">
        <v>1</v>
      </c>
      <c r="K32" s="2" t="s">
        <v>23</v>
      </c>
      <c r="L32" s="2" t="s">
        <v>203</v>
      </c>
      <c r="M32" s="2" t="s">
        <v>204</v>
      </c>
      <c r="N32" s="2">
        <v>8655293159</v>
      </c>
      <c r="O32" s="2" t="s">
        <v>205</v>
      </c>
      <c r="P32" s="2">
        <v>4</v>
      </c>
      <c r="Q32" s="2">
        <v>60</v>
      </c>
      <c r="R32" s="2">
        <v>970000</v>
      </c>
      <c r="S32" s="2">
        <v>1200000</v>
      </c>
      <c r="T32" s="2">
        <v>182000</v>
      </c>
      <c r="U32" s="6" t="s">
        <v>3</v>
      </c>
      <c r="V32" s="12">
        <v>44209</v>
      </c>
      <c r="W32" s="12">
        <v>44209</v>
      </c>
      <c r="X32" s="13" t="s">
        <v>4</v>
      </c>
      <c r="Y32" s="9"/>
      <c r="Z32" s="9">
        <v>44216</v>
      </c>
      <c r="AA32" s="19"/>
      <c r="AB32" s="19"/>
      <c r="AC32" s="19"/>
      <c r="AD32" s="9">
        <v>44283</v>
      </c>
      <c r="AE32" s="19"/>
      <c r="AF32" s="19" t="s">
        <v>206</v>
      </c>
      <c r="AG32" s="7">
        <v>44284</v>
      </c>
      <c r="AH32" t="s">
        <v>336</v>
      </c>
      <c r="AI32" s="40" t="str">
        <f t="shared" si="1"/>
        <v>NA</v>
      </c>
      <c r="AJ32">
        <f t="shared" si="2"/>
        <v>15</v>
      </c>
      <c r="AK32">
        <f t="shared" si="3"/>
        <v>0</v>
      </c>
      <c r="AL32" t="str">
        <f t="shared" si="0"/>
        <v>NA</v>
      </c>
    </row>
    <row r="33" spans="1:38">
      <c r="A33" s="1">
        <v>252</v>
      </c>
      <c r="B33" s="2" t="s">
        <v>207</v>
      </c>
      <c r="C33" s="2" t="s">
        <v>18</v>
      </c>
      <c r="D33" s="2" t="s">
        <v>73</v>
      </c>
      <c r="E33" s="2" t="s">
        <v>74</v>
      </c>
      <c r="F33" s="1" t="s">
        <v>0</v>
      </c>
      <c r="G33" s="12">
        <v>44204</v>
      </c>
      <c r="H33"/>
      <c r="I33"/>
      <c r="J33" s="1" t="s">
        <v>1</v>
      </c>
      <c r="K33" s="2" t="s">
        <v>23</v>
      </c>
      <c r="L33" s="2" t="s">
        <v>208</v>
      </c>
      <c r="M33" s="2" t="s">
        <v>209</v>
      </c>
      <c r="N33" s="2">
        <v>9836507426</v>
      </c>
      <c r="O33" s="2" t="s">
        <v>210</v>
      </c>
      <c r="P33" s="2">
        <v>7.6</v>
      </c>
      <c r="Q33" s="2">
        <v>20</v>
      </c>
      <c r="R33" s="2">
        <v>1380000</v>
      </c>
      <c r="S33" s="2"/>
      <c r="T33" s="2"/>
      <c r="U33" s="6" t="s">
        <v>3</v>
      </c>
      <c r="V33" s="12">
        <v>44217</v>
      </c>
      <c r="W33" s="12"/>
      <c r="X33" s="13" t="s">
        <v>336</v>
      </c>
      <c r="Y33" s="9"/>
      <c r="Z33" s="9"/>
      <c r="AA33" s="19"/>
      <c r="AB33" s="19"/>
      <c r="AC33" s="19"/>
      <c r="AD33" s="9">
        <v>44239</v>
      </c>
      <c r="AE33" s="19" t="s">
        <v>340</v>
      </c>
      <c r="AF33" s="19"/>
      <c r="AG33" s="7"/>
      <c r="AI33" s="40" t="s">
        <v>33</v>
      </c>
      <c r="AJ33">
        <f t="shared" si="2"/>
        <v>13</v>
      </c>
      <c r="AK33" t="str">
        <f t="shared" si="3"/>
        <v>NA</v>
      </c>
      <c r="AL33" t="str">
        <f t="shared" si="0"/>
        <v>NA</v>
      </c>
    </row>
    <row r="34" spans="1:38">
      <c r="A34" s="1">
        <v>260</v>
      </c>
      <c r="B34" s="2" t="s">
        <v>187</v>
      </c>
      <c r="C34" s="2" t="s">
        <v>18</v>
      </c>
      <c r="D34" s="2" t="s">
        <v>73</v>
      </c>
      <c r="E34" s="2" t="s">
        <v>202</v>
      </c>
      <c r="F34" s="1" t="s">
        <v>0</v>
      </c>
      <c r="G34" s="12">
        <v>44218</v>
      </c>
      <c r="H34"/>
      <c r="I34"/>
      <c r="J34" s="1" t="s">
        <v>1</v>
      </c>
      <c r="K34" s="2" t="s">
        <v>14</v>
      </c>
      <c r="L34" s="2" t="s">
        <v>212</v>
      </c>
      <c r="M34" s="2" t="s">
        <v>213</v>
      </c>
      <c r="N34" s="2">
        <v>9849315131</v>
      </c>
      <c r="O34" s="2" t="s">
        <v>214</v>
      </c>
      <c r="P34" s="2">
        <v>9</v>
      </c>
      <c r="Q34" s="2">
        <v>60</v>
      </c>
      <c r="R34" s="2">
        <v>1900000</v>
      </c>
      <c r="S34" s="2">
        <v>2800000</v>
      </c>
      <c r="T34" s="2">
        <v>196000.00000000003</v>
      </c>
      <c r="U34" s="6" t="s">
        <v>8</v>
      </c>
      <c r="V34" s="12">
        <v>44221</v>
      </c>
      <c r="W34" s="12">
        <v>44239</v>
      </c>
      <c r="X34" s="13" t="s">
        <v>4</v>
      </c>
      <c r="Y34" s="9" t="s">
        <v>215</v>
      </c>
      <c r="Z34" s="9">
        <v>44243</v>
      </c>
      <c r="AA34" s="19" t="s">
        <v>22</v>
      </c>
      <c r="AB34" s="9">
        <v>44244</v>
      </c>
      <c r="AC34" s="19"/>
      <c r="AD34" s="9">
        <v>44295</v>
      </c>
      <c r="AE34" s="25"/>
      <c r="AF34" s="19" t="s">
        <v>216</v>
      </c>
      <c r="AG34" s="7">
        <v>44298</v>
      </c>
      <c r="AH34" t="s">
        <v>336</v>
      </c>
      <c r="AI34" s="40" t="str">
        <f t="shared" si="1"/>
        <v>NA</v>
      </c>
      <c r="AJ34">
        <f t="shared" si="2"/>
        <v>3</v>
      </c>
      <c r="AK34">
        <f t="shared" si="3"/>
        <v>18</v>
      </c>
      <c r="AL34" t="str">
        <f t="shared" si="0"/>
        <v>NA</v>
      </c>
    </row>
    <row r="35" spans="1:38">
      <c r="A35" s="1">
        <v>263</v>
      </c>
      <c r="B35" s="2" t="s">
        <v>187</v>
      </c>
      <c r="C35" s="2" t="s">
        <v>18</v>
      </c>
      <c r="D35" s="2" t="s">
        <v>73</v>
      </c>
      <c r="E35" s="2" t="s">
        <v>74</v>
      </c>
      <c r="F35" s="1" t="s">
        <v>0</v>
      </c>
      <c r="G35" s="12">
        <v>44208</v>
      </c>
      <c r="H35"/>
      <c r="I35"/>
      <c r="J35" s="1" t="s">
        <v>1</v>
      </c>
      <c r="K35" s="2" t="s">
        <v>2</v>
      </c>
      <c r="L35" s="2" t="s">
        <v>218</v>
      </c>
      <c r="M35" s="2" t="s">
        <v>219</v>
      </c>
      <c r="N35" s="2">
        <v>8130216185</v>
      </c>
      <c r="O35" s="2" t="s">
        <v>220</v>
      </c>
      <c r="P35" s="2">
        <v>8.1999999999999993</v>
      </c>
      <c r="Q35" s="2">
        <v>60</v>
      </c>
      <c r="R35" s="2">
        <v>1750000</v>
      </c>
      <c r="S35" s="2"/>
      <c r="T35" s="2"/>
      <c r="U35" s="6" t="s">
        <v>8</v>
      </c>
      <c r="V35" s="12">
        <v>44223</v>
      </c>
      <c r="W35" s="12"/>
      <c r="X35" s="13" t="s">
        <v>336</v>
      </c>
      <c r="Y35" s="9"/>
      <c r="Z35" s="9"/>
      <c r="AA35" s="19"/>
      <c r="AB35" s="19"/>
      <c r="AC35" s="19"/>
      <c r="AD35" s="9"/>
      <c r="AE35" s="19" t="s">
        <v>26</v>
      </c>
      <c r="AF35" s="19"/>
      <c r="AG35" s="7"/>
      <c r="AI35" s="40" t="s">
        <v>33</v>
      </c>
      <c r="AJ35">
        <f t="shared" si="2"/>
        <v>15</v>
      </c>
      <c r="AK35" t="str">
        <f t="shared" si="3"/>
        <v>NA</v>
      </c>
      <c r="AL35" t="str">
        <f t="shared" si="0"/>
        <v>NA</v>
      </c>
    </row>
    <row r="36" spans="1:38">
      <c r="A36" s="1">
        <v>269</v>
      </c>
      <c r="B36" s="2" t="s">
        <v>28</v>
      </c>
      <c r="C36" s="2" t="s">
        <v>18</v>
      </c>
      <c r="D36" s="2" t="s">
        <v>73</v>
      </c>
      <c r="E36" s="2" t="s">
        <v>107</v>
      </c>
      <c r="F36" s="1" t="s">
        <v>0</v>
      </c>
      <c r="G36" s="12">
        <v>44201</v>
      </c>
      <c r="H36"/>
      <c r="I36"/>
      <c r="J36" s="1" t="s">
        <v>1</v>
      </c>
      <c r="K36" s="2" t="s">
        <v>23</v>
      </c>
      <c r="L36" s="2" t="s">
        <v>222</v>
      </c>
      <c r="M36" s="2" t="s">
        <v>223</v>
      </c>
      <c r="N36" s="2" t="s">
        <v>224</v>
      </c>
      <c r="O36" s="2" t="s">
        <v>225</v>
      </c>
      <c r="P36" s="2">
        <v>8</v>
      </c>
      <c r="Q36" s="2">
        <v>15</v>
      </c>
      <c r="R36" s="2">
        <v>1500000</v>
      </c>
      <c r="S36" s="2">
        <v>2100000</v>
      </c>
      <c r="T36" s="2">
        <v>147000</v>
      </c>
      <c r="U36" s="6" t="s">
        <v>3</v>
      </c>
      <c r="V36" s="12">
        <v>44228</v>
      </c>
      <c r="W36" s="12">
        <v>44236</v>
      </c>
      <c r="X36" s="13" t="s">
        <v>4</v>
      </c>
      <c r="Y36" s="9">
        <v>44238</v>
      </c>
      <c r="Z36" s="9">
        <v>44242</v>
      </c>
      <c r="AA36" s="19" t="s">
        <v>24</v>
      </c>
      <c r="AB36" s="19" t="s">
        <v>24</v>
      </c>
      <c r="AC36" s="19" t="s">
        <v>226</v>
      </c>
      <c r="AD36" s="9">
        <v>44257</v>
      </c>
      <c r="AE36" s="19" t="s">
        <v>227</v>
      </c>
      <c r="AF36" s="19"/>
      <c r="AG36" s="7">
        <v>44270</v>
      </c>
      <c r="AH36" t="s">
        <v>336</v>
      </c>
      <c r="AI36" s="40" t="str">
        <f t="shared" si="1"/>
        <v>NA</v>
      </c>
      <c r="AJ36">
        <f t="shared" si="2"/>
        <v>27</v>
      </c>
      <c r="AK36">
        <f t="shared" si="3"/>
        <v>8</v>
      </c>
      <c r="AL36" t="str">
        <f t="shared" si="0"/>
        <v>NA</v>
      </c>
    </row>
    <row r="37" spans="1:38">
      <c r="A37" s="1">
        <v>272</v>
      </c>
      <c r="B37" s="2" t="s">
        <v>187</v>
      </c>
      <c r="C37" s="2" t="s">
        <v>18</v>
      </c>
      <c r="D37" s="2" t="s">
        <v>73</v>
      </c>
      <c r="E37" s="2" t="s">
        <v>74</v>
      </c>
      <c r="F37" s="1" t="s">
        <v>0</v>
      </c>
      <c r="G37" s="12" t="s">
        <v>228</v>
      </c>
      <c r="H37"/>
      <c r="I37"/>
      <c r="J37" s="1" t="s">
        <v>1</v>
      </c>
      <c r="K37" s="2" t="s">
        <v>2</v>
      </c>
      <c r="L37" s="2" t="s">
        <v>229</v>
      </c>
      <c r="M37" s="2" t="s">
        <v>219</v>
      </c>
      <c r="N37" s="2">
        <v>8010104619</v>
      </c>
      <c r="O37" s="2" t="s">
        <v>230</v>
      </c>
      <c r="P37" s="2">
        <v>8</v>
      </c>
      <c r="Q37" s="2">
        <v>60</v>
      </c>
      <c r="R37" s="2">
        <v>1420000</v>
      </c>
      <c r="S37" s="2">
        <v>2150000</v>
      </c>
      <c r="T37" s="2">
        <v>150500</v>
      </c>
      <c r="U37" s="6" t="s">
        <v>3</v>
      </c>
      <c r="V37" s="12">
        <v>44229</v>
      </c>
      <c r="W37" s="12">
        <v>44236</v>
      </c>
      <c r="X37" s="13" t="s">
        <v>4</v>
      </c>
      <c r="Y37" s="9">
        <v>44236</v>
      </c>
      <c r="Z37" s="9">
        <v>44232</v>
      </c>
      <c r="AA37" s="19"/>
      <c r="AB37" s="19"/>
      <c r="AC37" s="19" t="s">
        <v>231</v>
      </c>
      <c r="AD37" s="9">
        <v>44232</v>
      </c>
      <c r="AE37" s="19" t="s">
        <v>232</v>
      </c>
      <c r="AF37" s="19"/>
      <c r="AG37" s="7">
        <v>44242</v>
      </c>
      <c r="AH37" t="s">
        <v>336</v>
      </c>
      <c r="AI37" s="40" t="str">
        <f t="shared" si="1"/>
        <v>NA</v>
      </c>
      <c r="AJ37">
        <f t="shared" si="2"/>
        <v>20</v>
      </c>
      <c r="AK37">
        <f t="shared" si="3"/>
        <v>7</v>
      </c>
      <c r="AL37" t="str">
        <f t="shared" si="0"/>
        <v>NA</v>
      </c>
    </row>
    <row r="38" spans="1:38">
      <c r="A38" s="1">
        <v>275</v>
      </c>
      <c r="B38" s="2" t="s">
        <v>187</v>
      </c>
      <c r="C38" s="2" t="s">
        <v>18</v>
      </c>
      <c r="D38" s="2" t="s">
        <v>73</v>
      </c>
      <c r="E38" s="2" t="s">
        <v>202</v>
      </c>
      <c r="F38" s="1" t="s">
        <v>0</v>
      </c>
      <c r="G38" s="12">
        <v>44166</v>
      </c>
      <c r="H38"/>
      <c r="I38"/>
      <c r="J38" s="1" t="s">
        <v>1</v>
      </c>
      <c r="K38" s="2" t="s">
        <v>2</v>
      </c>
      <c r="L38" s="2" t="s">
        <v>233</v>
      </c>
      <c r="M38" s="2" t="s">
        <v>234</v>
      </c>
      <c r="N38" s="2">
        <v>9599436988</v>
      </c>
      <c r="O38" s="2" t="s">
        <v>235</v>
      </c>
      <c r="P38" s="2">
        <v>10</v>
      </c>
      <c r="Q38" s="2">
        <v>30</v>
      </c>
      <c r="R38" s="2">
        <v>1500000</v>
      </c>
      <c r="S38" s="2">
        <v>2050000</v>
      </c>
      <c r="T38" s="2">
        <v>143500</v>
      </c>
      <c r="U38" s="6" t="s">
        <v>3</v>
      </c>
      <c r="V38" s="12">
        <v>44231</v>
      </c>
      <c r="W38" s="12">
        <v>44244</v>
      </c>
      <c r="X38" s="13" t="s">
        <v>4</v>
      </c>
      <c r="Y38" s="9"/>
      <c r="Z38" s="9" t="s">
        <v>24</v>
      </c>
      <c r="AA38" s="19" t="s">
        <v>24</v>
      </c>
      <c r="AB38" s="19"/>
      <c r="AC38" s="19" t="s">
        <v>24</v>
      </c>
      <c r="AD38" s="9" t="s">
        <v>24</v>
      </c>
      <c r="AE38" s="19" t="s">
        <v>236</v>
      </c>
      <c r="AF38" s="19"/>
      <c r="AG38" s="7">
        <v>44259</v>
      </c>
      <c r="AH38" t="s">
        <v>336</v>
      </c>
      <c r="AI38" s="40" t="str">
        <f t="shared" si="1"/>
        <v>NA</v>
      </c>
      <c r="AJ38">
        <f t="shared" si="2"/>
        <v>65</v>
      </c>
      <c r="AK38">
        <f t="shared" si="3"/>
        <v>13</v>
      </c>
      <c r="AL38" t="str">
        <f t="shared" si="0"/>
        <v>NA</v>
      </c>
    </row>
    <row r="39" spans="1:38">
      <c r="A39" s="1">
        <v>280</v>
      </c>
      <c r="B39" s="2" t="s">
        <v>21</v>
      </c>
      <c r="C39" s="2" t="s">
        <v>18</v>
      </c>
      <c r="D39" s="2" t="s">
        <v>73</v>
      </c>
      <c r="E39" s="2" t="s">
        <v>74</v>
      </c>
      <c r="F39" s="1" t="s">
        <v>0</v>
      </c>
      <c r="G39" s="12">
        <v>44218</v>
      </c>
      <c r="H39"/>
      <c r="I39"/>
      <c r="J39" s="1" t="s">
        <v>1</v>
      </c>
      <c r="K39" s="2" t="s">
        <v>2</v>
      </c>
      <c r="L39" s="2" t="s">
        <v>237</v>
      </c>
      <c r="M39" s="2" t="s">
        <v>238</v>
      </c>
      <c r="N39" s="2">
        <v>9592902992</v>
      </c>
      <c r="O39" s="2" t="s">
        <v>239</v>
      </c>
      <c r="P39" s="2">
        <v>5</v>
      </c>
      <c r="Q39" s="2">
        <v>60</v>
      </c>
      <c r="R39" s="2">
        <v>965000</v>
      </c>
      <c r="S39" s="2"/>
      <c r="T39" s="2" t="s">
        <v>24</v>
      </c>
      <c r="U39" s="6" t="s">
        <v>3</v>
      </c>
      <c r="V39" s="12">
        <v>44232</v>
      </c>
      <c r="W39" s="12"/>
      <c r="X39" s="13" t="s">
        <v>336</v>
      </c>
      <c r="Y39" s="9"/>
      <c r="Z39" s="9" t="s">
        <v>24</v>
      </c>
      <c r="AA39" s="19" t="s">
        <v>24</v>
      </c>
      <c r="AB39" s="19"/>
      <c r="AC39" s="19" t="s">
        <v>24</v>
      </c>
      <c r="AD39" s="9"/>
      <c r="AE39" s="19" t="s">
        <v>240</v>
      </c>
      <c r="AF39" s="19"/>
      <c r="AG39" s="7"/>
      <c r="AI39" s="40" t="s">
        <v>33</v>
      </c>
      <c r="AJ39">
        <f t="shared" si="2"/>
        <v>14</v>
      </c>
      <c r="AK39" t="str">
        <f t="shared" si="3"/>
        <v>NA</v>
      </c>
      <c r="AL39" t="str">
        <f t="shared" si="0"/>
        <v>NA</v>
      </c>
    </row>
    <row r="40" spans="1:38">
      <c r="A40" s="1">
        <v>281</v>
      </c>
      <c r="B40" s="2" t="s">
        <v>187</v>
      </c>
      <c r="C40" s="2" t="s">
        <v>18</v>
      </c>
      <c r="D40" s="2" t="s">
        <v>73</v>
      </c>
      <c r="E40" s="2" t="s">
        <v>74</v>
      </c>
      <c r="F40" s="1" t="s">
        <v>0</v>
      </c>
      <c r="G40" s="12" t="s">
        <v>228</v>
      </c>
      <c r="H40"/>
      <c r="I40"/>
      <c r="J40" s="1" t="s">
        <v>1</v>
      </c>
      <c r="K40" s="2" t="s">
        <v>31</v>
      </c>
      <c r="L40" s="2" t="s">
        <v>241</v>
      </c>
      <c r="M40" s="2" t="s">
        <v>242</v>
      </c>
      <c r="N40" s="2">
        <v>8861168145</v>
      </c>
      <c r="O40" s="2" t="s">
        <v>243</v>
      </c>
      <c r="P40" s="2">
        <v>5.6</v>
      </c>
      <c r="Q40" s="2">
        <v>20</v>
      </c>
      <c r="R40" s="2">
        <v>1220000</v>
      </c>
      <c r="S40" s="2"/>
      <c r="T40" s="2" t="s">
        <v>24</v>
      </c>
      <c r="U40" s="6" t="s">
        <v>3</v>
      </c>
      <c r="V40" s="12">
        <v>44232</v>
      </c>
      <c r="W40" s="12"/>
      <c r="X40" s="13" t="s">
        <v>336</v>
      </c>
      <c r="Y40" s="9"/>
      <c r="Z40" s="9" t="s">
        <v>24</v>
      </c>
      <c r="AA40" s="19" t="s">
        <v>24</v>
      </c>
      <c r="AB40" s="19"/>
      <c r="AC40" s="19" t="s">
        <v>24</v>
      </c>
      <c r="AD40" s="9" t="s">
        <v>244</v>
      </c>
      <c r="AE40" s="19" t="s">
        <v>245</v>
      </c>
      <c r="AF40" s="19"/>
      <c r="AG40" s="7"/>
      <c r="AI40" s="40" t="s">
        <v>33</v>
      </c>
      <c r="AJ40">
        <f t="shared" si="2"/>
        <v>23</v>
      </c>
      <c r="AK40" t="str">
        <f t="shared" si="3"/>
        <v>NA</v>
      </c>
      <c r="AL40" t="str">
        <f t="shared" si="0"/>
        <v>NA</v>
      </c>
    </row>
    <row r="41" spans="1:38">
      <c r="A41" s="1">
        <v>283</v>
      </c>
      <c r="B41" s="2" t="s">
        <v>246</v>
      </c>
      <c r="C41" s="2" t="s">
        <v>18</v>
      </c>
      <c r="D41" s="2" t="s">
        <v>73</v>
      </c>
      <c r="E41" s="2" t="s">
        <v>247</v>
      </c>
      <c r="F41" s="1" t="s">
        <v>0</v>
      </c>
      <c r="G41" s="9">
        <v>44230</v>
      </c>
      <c r="H41"/>
      <c r="I41"/>
      <c r="J41" s="1" t="s">
        <v>1</v>
      </c>
      <c r="K41" s="2" t="s">
        <v>23</v>
      </c>
      <c r="L41" s="2" t="s">
        <v>250</v>
      </c>
      <c r="M41" s="2" t="s">
        <v>251</v>
      </c>
      <c r="N41" s="2">
        <v>8123369408</v>
      </c>
      <c r="O41" s="2" t="s">
        <v>252</v>
      </c>
      <c r="P41" s="2">
        <v>3</v>
      </c>
      <c r="Q41" s="2">
        <v>90</v>
      </c>
      <c r="R41" s="2">
        <v>300000</v>
      </c>
      <c r="S41" s="2">
        <v>725000</v>
      </c>
      <c r="T41" s="2">
        <v>50750.000000000007</v>
      </c>
      <c r="U41" s="6" t="s">
        <v>3</v>
      </c>
      <c r="V41" s="12">
        <v>44235</v>
      </c>
      <c r="W41" s="15">
        <v>44256</v>
      </c>
      <c r="X41" s="13" t="s">
        <v>4</v>
      </c>
      <c r="Y41" s="15">
        <v>44256</v>
      </c>
      <c r="Z41" s="15">
        <v>44260</v>
      </c>
      <c r="AA41" s="2" t="s">
        <v>24</v>
      </c>
      <c r="AB41" s="2" t="s">
        <v>24</v>
      </c>
      <c r="AC41" s="2" t="s">
        <v>24</v>
      </c>
      <c r="AD41" s="15">
        <v>44267</v>
      </c>
      <c r="AE41" s="2" t="s">
        <v>253</v>
      </c>
      <c r="AF41" s="2" t="s">
        <v>24</v>
      </c>
      <c r="AG41" s="7">
        <v>44270</v>
      </c>
      <c r="AH41" t="s">
        <v>339</v>
      </c>
      <c r="AI41" s="40">
        <f t="shared" si="1"/>
        <v>44270</v>
      </c>
      <c r="AJ41">
        <f t="shared" si="2"/>
        <v>5</v>
      </c>
      <c r="AK41">
        <f t="shared" si="3"/>
        <v>21</v>
      </c>
      <c r="AL41">
        <f t="shared" si="0"/>
        <v>14</v>
      </c>
    </row>
    <row r="42" spans="1:38" s="1" customFormat="1">
      <c r="A42" s="1">
        <v>285</v>
      </c>
      <c r="B42" s="1" t="s">
        <v>21</v>
      </c>
      <c r="C42" s="1" t="s">
        <v>18</v>
      </c>
      <c r="D42" s="1" t="s">
        <v>73</v>
      </c>
      <c r="E42" s="1" t="s">
        <v>247</v>
      </c>
      <c r="F42" s="1" t="s">
        <v>0</v>
      </c>
      <c r="G42" s="1">
        <v>44230</v>
      </c>
      <c r="H42"/>
      <c r="I42"/>
      <c r="J42" s="1" t="s">
        <v>1</v>
      </c>
      <c r="K42" s="1" t="s">
        <v>2</v>
      </c>
      <c r="L42" s="1" t="s">
        <v>254</v>
      </c>
      <c r="M42" s="1" t="s">
        <v>255</v>
      </c>
      <c r="N42" s="1">
        <v>8447839270</v>
      </c>
      <c r="O42" s="1" t="s">
        <v>256</v>
      </c>
      <c r="P42" s="1">
        <v>5</v>
      </c>
      <c r="Q42" s="1">
        <v>90</v>
      </c>
      <c r="R42" s="1">
        <v>600000</v>
      </c>
      <c r="S42" s="1">
        <v>1000000</v>
      </c>
      <c r="T42" s="1">
        <v>70000</v>
      </c>
      <c r="U42" s="1" t="s">
        <v>3</v>
      </c>
      <c r="V42" s="1">
        <v>44235</v>
      </c>
      <c r="W42" s="1">
        <v>44258</v>
      </c>
      <c r="X42" s="1" t="s">
        <v>4</v>
      </c>
      <c r="Y42" s="1">
        <v>44258</v>
      </c>
      <c r="Z42" s="1" t="s">
        <v>24</v>
      </c>
      <c r="AA42" s="1" t="s">
        <v>24</v>
      </c>
      <c r="AC42" s="1" t="s">
        <v>24</v>
      </c>
      <c r="AE42" s="1" t="s">
        <v>154</v>
      </c>
      <c r="AH42" s="1" t="s">
        <v>336</v>
      </c>
      <c r="AI42" s="1" t="str">
        <f t="shared" si="1"/>
        <v>NA</v>
      </c>
      <c r="AJ42" s="1">
        <f t="shared" si="2"/>
        <v>5</v>
      </c>
      <c r="AK42">
        <f t="shared" si="3"/>
        <v>23</v>
      </c>
      <c r="AL42" t="str">
        <f t="shared" si="0"/>
        <v>NA</v>
      </c>
    </row>
    <row r="43" spans="1:38">
      <c r="A43" s="1">
        <v>288</v>
      </c>
      <c r="B43" s="2" t="s">
        <v>30</v>
      </c>
      <c r="C43" s="2" t="s">
        <v>18</v>
      </c>
      <c r="D43" s="2" t="s">
        <v>73</v>
      </c>
      <c r="E43" s="2" t="s">
        <v>257</v>
      </c>
      <c r="F43" s="1" t="s">
        <v>0</v>
      </c>
      <c r="G43" s="12">
        <v>44214</v>
      </c>
      <c r="H43"/>
      <c r="I43"/>
      <c r="J43" s="1" t="s">
        <v>1</v>
      </c>
      <c r="K43" s="2" t="s">
        <v>31</v>
      </c>
      <c r="L43" s="2" t="s">
        <v>259</v>
      </c>
      <c r="M43" s="2" t="s">
        <v>260</v>
      </c>
      <c r="N43" s="2">
        <v>8892016919</v>
      </c>
      <c r="O43" s="2" t="s">
        <v>261</v>
      </c>
      <c r="P43" s="2">
        <v>4.9000000000000004</v>
      </c>
      <c r="Q43" s="2">
        <v>7</v>
      </c>
      <c r="R43" s="2">
        <v>1050000</v>
      </c>
      <c r="S43" s="2"/>
      <c r="T43" s="2"/>
      <c r="U43" s="6" t="s">
        <v>3</v>
      </c>
      <c r="V43" s="12">
        <v>44236</v>
      </c>
      <c r="W43" s="12"/>
      <c r="X43" s="13" t="s">
        <v>336</v>
      </c>
      <c r="Y43" s="9"/>
      <c r="Z43" s="9">
        <v>44183</v>
      </c>
      <c r="AA43" s="19"/>
      <c r="AB43" s="19"/>
      <c r="AC43" s="22">
        <v>44186</v>
      </c>
      <c r="AD43" s="9">
        <v>44245</v>
      </c>
      <c r="AE43" s="19" t="s">
        <v>262</v>
      </c>
      <c r="AF43" s="19"/>
      <c r="AG43" s="7"/>
      <c r="AI43" s="40" t="s">
        <v>33</v>
      </c>
      <c r="AJ43">
        <f t="shared" si="2"/>
        <v>22</v>
      </c>
      <c r="AK43" t="str">
        <f t="shared" si="3"/>
        <v>NA</v>
      </c>
      <c r="AL43" t="str">
        <f t="shared" si="0"/>
        <v>NA</v>
      </c>
    </row>
    <row r="44" spans="1:38">
      <c r="A44" s="1">
        <v>289</v>
      </c>
      <c r="B44" s="2" t="s">
        <v>187</v>
      </c>
      <c r="C44" s="2" t="s">
        <v>18</v>
      </c>
      <c r="D44" s="2" t="s">
        <v>73</v>
      </c>
      <c r="E44" s="2" t="s">
        <v>74</v>
      </c>
      <c r="F44" s="1" t="s">
        <v>0</v>
      </c>
      <c r="G44" s="12">
        <v>44194</v>
      </c>
      <c r="H44"/>
      <c r="I44"/>
      <c r="J44" s="1" t="s">
        <v>1</v>
      </c>
      <c r="K44" s="2" t="s">
        <v>2</v>
      </c>
      <c r="L44" s="2" t="s">
        <v>263</v>
      </c>
      <c r="M44" s="2" t="s">
        <v>264</v>
      </c>
      <c r="N44" s="2">
        <v>8237668273</v>
      </c>
      <c r="O44" s="2" t="s">
        <v>265</v>
      </c>
      <c r="P44" s="2">
        <v>9.6</v>
      </c>
      <c r="Q44" s="2">
        <v>30</v>
      </c>
      <c r="R44" s="2">
        <v>1850000</v>
      </c>
      <c r="S44" s="2"/>
      <c r="T44" s="2" t="s">
        <v>24</v>
      </c>
      <c r="U44" s="6" t="s">
        <v>8</v>
      </c>
      <c r="V44" s="12">
        <v>44236</v>
      </c>
      <c r="W44" s="12"/>
      <c r="X44" s="13" t="s">
        <v>336</v>
      </c>
      <c r="Y44" s="9" t="s">
        <v>24</v>
      </c>
      <c r="Z44" s="9"/>
      <c r="AA44" s="19" t="s">
        <v>22</v>
      </c>
      <c r="AB44" s="19" t="s">
        <v>24</v>
      </c>
      <c r="AC44" s="19" t="s">
        <v>24</v>
      </c>
      <c r="AD44" s="9">
        <v>44259</v>
      </c>
      <c r="AE44" s="19" t="s">
        <v>338</v>
      </c>
      <c r="AF44" s="19" t="s">
        <v>24</v>
      </c>
      <c r="AG44" s="7" t="s">
        <v>24</v>
      </c>
      <c r="AI44" s="40" t="s">
        <v>33</v>
      </c>
      <c r="AJ44">
        <f t="shared" si="2"/>
        <v>42</v>
      </c>
      <c r="AK44" t="str">
        <f t="shared" si="3"/>
        <v>NA</v>
      </c>
      <c r="AL44" t="str">
        <f t="shared" si="0"/>
        <v>NA</v>
      </c>
    </row>
    <row r="45" spans="1:38" s="1" customFormat="1">
      <c r="A45" s="1">
        <v>293</v>
      </c>
      <c r="B45" s="1" t="s">
        <v>21</v>
      </c>
      <c r="C45" s="1" t="s">
        <v>18</v>
      </c>
      <c r="D45" s="1" t="s">
        <v>73</v>
      </c>
      <c r="E45" s="1" t="s">
        <v>107</v>
      </c>
      <c r="F45" s="1" t="s">
        <v>0</v>
      </c>
      <c r="G45" s="1">
        <v>44228</v>
      </c>
      <c r="H45"/>
      <c r="I45"/>
      <c r="J45" s="1" t="s">
        <v>1</v>
      </c>
      <c r="K45" s="1" t="s">
        <v>2</v>
      </c>
      <c r="L45" s="1" t="s">
        <v>266</v>
      </c>
      <c r="M45" s="1" t="s">
        <v>267</v>
      </c>
      <c r="N45" s="1">
        <v>9041826001</v>
      </c>
      <c r="O45" s="1" t="s">
        <v>268</v>
      </c>
      <c r="P45" s="1">
        <v>5.6</v>
      </c>
      <c r="Q45" s="1">
        <v>30</v>
      </c>
      <c r="R45" s="1">
        <v>1080000</v>
      </c>
      <c r="S45" s="1">
        <v>1950000</v>
      </c>
      <c r="T45" s="1">
        <v>136500</v>
      </c>
      <c r="U45" s="1" t="s">
        <v>8</v>
      </c>
      <c r="V45" s="1">
        <v>44238</v>
      </c>
      <c r="W45" s="1">
        <v>44263</v>
      </c>
      <c r="X45" s="1" t="s">
        <v>4</v>
      </c>
      <c r="Y45" s="1">
        <v>44263</v>
      </c>
      <c r="Z45" s="1" t="s">
        <v>24</v>
      </c>
      <c r="AA45" s="1" t="s">
        <v>24</v>
      </c>
      <c r="AC45" s="1" t="s">
        <v>24</v>
      </c>
      <c r="AD45" s="1">
        <v>44280</v>
      </c>
      <c r="AE45" s="1" t="s">
        <v>269</v>
      </c>
      <c r="AF45" s="1" t="s">
        <v>270</v>
      </c>
      <c r="AG45" s="1">
        <v>44284</v>
      </c>
      <c r="AH45" s="1" t="s">
        <v>336</v>
      </c>
      <c r="AI45" s="1" t="str">
        <f t="shared" si="1"/>
        <v>NA</v>
      </c>
      <c r="AJ45" s="1">
        <f t="shared" si="2"/>
        <v>10</v>
      </c>
      <c r="AK45">
        <f t="shared" si="3"/>
        <v>25</v>
      </c>
      <c r="AL45" t="str">
        <f t="shared" si="0"/>
        <v>NA</v>
      </c>
    </row>
    <row r="46" spans="1:38" s="1" customFormat="1">
      <c r="A46" s="1">
        <v>295</v>
      </c>
      <c r="B46" s="1" t="s">
        <v>246</v>
      </c>
      <c r="C46" s="1" t="s">
        <v>18</v>
      </c>
      <c r="D46" s="1" t="s">
        <v>73</v>
      </c>
      <c r="E46" s="1" t="s">
        <v>107</v>
      </c>
      <c r="F46" s="1" t="s">
        <v>0</v>
      </c>
      <c r="G46" s="1">
        <v>44216</v>
      </c>
      <c r="H46"/>
      <c r="I46"/>
      <c r="J46" s="1" t="s">
        <v>1</v>
      </c>
      <c r="K46" s="1" t="s">
        <v>2</v>
      </c>
      <c r="L46" s="1" t="s">
        <v>271</v>
      </c>
      <c r="M46" s="1" t="s">
        <v>272</v>
      </c>
      <c r="N46" s="1">
        <v>9717773454</v>
      </c>
      <c r="O46" s="1" t="s">
        <v>273</v>
      </c>
      <c r="P46" s="1">
        <v>9</v>
      </c>
      <c r="Q46" s="1">
        <v>0</v>
      </c>
      <c r="R46" s="1">
        <v>1925000</v>
      </c>
      <c r="S46" s="1">
        <v>2300000</v>
      </c>
      <c r="T46" s="1">
        <v>161000.00000000003</v>
      </c>
      <c r="U46" s="1" t="s">
        <v>8</v>
      </c>
      <c r="V46" s="1">
        <v>44239</v>
      </c>
      <c r="W46" s="1">
        <v>44259</v>
      </c>
      <c r="X46" s="1" t="s">
        <v>4</v>
      </c>
      <c r="Y46" s="1">
        <v>44259</v>
      </c>
      <c r="AA46" s="1" t="s">
        <v>24</v>
      </c>
      <c r="AB46" s="1" t="s">
        <v>24</v>
      </c>
      <c r="AC46" s="1" t="s">
        <v>24</v>
      </c>
      <c r="AD46" s="1" t="s">
        <v>24</v>
      </c>
      <c r="AE46" s="1" t="s">
        <v>24</v>
      </c>
      <c r="AF46" s="1" t="s">
        <v>24</v>
      </c>
      <c r="AG46" s="1">
        <v>44263</v>
      </c>
      <c r="AH46" s="1" t="s">
        <v>339</v>
      </c>
      <c r="AI46" s="1">
        <f t="shared" si="1"/>
        <v>44263</v>
      </c>
      <c r="AJ46" s="1">
        <f t="shared" si="2"/>
        <v>23</v>
      </c>
      <c r="AK46">
        <f t="shared" si="3"/>
        <v>20</v>
      </c>
      <c r="AL46">
        <f t="shared" si="0"/>
        <v>4</v>
      </c>
    </row>
    <row r="47" spans="1:38">
      <c r="A47" s="1">
        <v>298</v>
      </c>
      <c r="B47" s="2" t="s">
        <v>30</v>
      </c>
      <c r="C47" s="2" t="s">
        <v>18</v>
      </c>
      <c r="D47" s="2" t="s">
        <v>73</v>
      </c>
      <c r="E47" s="2" t="s">
        <v>103</v>
      </c>
      <c r="F47" s="1" t="s">
        <v>0</v>
      </c>
      <c r="G47" s="12">
        <v>44223</v>
      </c>
      <c r="H47"/>
      <c r="I47"/>
      <c r="J47" s="1" t="s">
        <v>1</v>
      </c>
      <c r="K47" s="2" t="s">
        <v>2</v>
      </c>
      <c r="L47" s="2" t="s">
        <v>275</v>
      </c>
      <c r="M47" s="2" t="s">
        <v>276</v>
      </c>
      <c r="N47" s="2">
        <v>9899369659</v>
      </c>
      <c r="O47" s="2" t="s">
        <v>277</v>
      </c>
      <c r="P47" s="2"/>
      <c r="Q47" s="2">
        <v>30</v>
      </c>
      <c r="R47" s="2">
        <v>1800000</v>
      </c>
      <c r="S47" s="2"/>
      <c r="T47" s="2"/>
      <c r="U47" s="6" t="s">
        <v>8</v>
      </c>
      <c r="V47" s="12">
        <v>44243</v>
      </c>
      <c r="W47" s="12"/>
      <c r="X47" s="13" t="s">
        <v>336</v>
      </c>
      <c r="Y47" s="9"/>
      <c r="Z47" s="9">
        <v>44208</v>
      </c>
      <c r="AA47" s="19"/>
      <c r="AB47" s="22">
        <v>44211</v>
      </c>
      <c r="AC47" s="19"/>
      <c r="AD47" s="9">
        <v>44274</v>
      </c>
      <c r="AE47" s="19" t="s">
        <v>278</v>
      </c>
      <c r="AF47" s="19"/>
      <c r="AG47" s="7"/>
      <c r="AI47" s="40" t="s">
        <v>33</v>
      </c>
      <c r="AJ47">
        <f t="shared" si="2"/>
        <v>20</v>
      </c>
      <c r="AK47" t="str">
        <f t="shared" si="3"/>
        <v>NA</v>
      </c>
      <c r="AL47" t="str">
        <f t="shared" si="0"/>
        <v>NA</v>
      </c>
    </row>
    <row r="48" spans="1:38">
      <c r="A48" s="1">
        <v>299</v>
      </c>
      <c r="B48" s="2" t="s">
        <v>246</v>
      </c>
      <c r="C48" s="2" t="s">
        <v>18</v>
      </c>
      <c r="D48" s="2" t="s">
        <v>73</v>
      </c>
      <c r="E48" s="2" t="s">
        <v>107</v>
      </c>
      <c r="F48" s="1" t="s">
        <v>0</v>
      </c>
      <c r="G48" s="9">
        <v>44288</v>
      </c>
      <c r="H48"/>
      <c r="I48"/>
      <c r="J48" s="1" t="s">
        <v>1</v>
      </c>
      <c r="K48" s="2" t="s">
        <v>14</v>
      </c>
      <c r="L48" s="2" t="s">
        <v>279</v>
      </c>
      <c r="M48" s="2" t="s">
        <v>280</v>
      </c>
      <c r="N48" s="2">
        <v>8919301459</v>
      </c>
      <c r="O48" s="2" t="s">
        <v>281</v>
      </c>
      <c r="P48" s="2">
        <v>6.5</v>
      </c>
      <c r="Q48" s="2">
        <v>45</v>
      </c>
      <c r="R48" s="2">
        <v>1000000</v>
      </c>
      <c r="S48" s="2"/>
      <c r="T48" s="2" t="s">
        <v>24</v>
      </c>
      <c r="U48" s="6" t="s">
        <v>3</v>
      </c>
      <c r="V48" s="12">
        <v>44302</v>
      </c>
      <c r="W48" s="15"/>
      <c r="X48" s="13" t="s">
        <v>336</v>
      </c>
      <c r="Y48" s="2" t="s">
        <v>24</v>
      </c>
      <c r="Z48" s="2"/>
      <c r="AA48" s="2" t="s">
        <v>24</v>
      </c>
      <c r="AB48" s="9" t="s">
        <v>24</v>
      </c>
      <c r="AC48" s="2" t="s">
        <v>24</v>
      </c>
      <c r="AD48" s="15" t="s">
        <v>24</v>
      </c>
      <c r="AE48" s="2" t="s">
        <v>282</v>
      </c>
      <c r="AF48" s="2" t="s">
        <v>283</v>
      </c>
      <c r="AG48" s="2" t="s">
        <v>24</v>
      </c>
      <c r="AH48" t="s">
        <v>336</v>
      </c>
      <c r="AI48" s="40" t="str">
        <f t="shared" si="1"/>
        <v>NA</v>
      </c>
      <c r="AJ48">
        <f t="shared" si="2"/>
        <v>14</v>
      </c>
      <c r="AK48" t="str">
        <f t="shared" si="3"/>
        <v>NA</v>
      </c>
      <c r="AL48" t="str">
        <f t="shared" si="0"/>
        <v>NA</v>
      </c>
    </row>
    <row r="49" spans="1:38">
      <c r="A49" s="1">
        <v>302</v>
      </c>
      <c r="B49" s="2" t="s">
        <v>21</v>
      </c>
      <c r="C49" s="2" t="s">
        <v>18</v>
      </c>
      <c r="D49" s="2" t="s">
        <v>73</v>
      </c>
      <c r="E49" s="2" t="s">
        <v>107</v>
      </c>
      <c r="F49" s="1" t="s">
        <v>0</v>
      </c>
      <c r="G49" s="12" t="s">
        <v>284</v>
      </c>
      <c r="H49"/>
      <c r="I49"/>
      <c r="J49" s="1" t="s">
        <v>1</v>
      </c>
      <c r="K49" s="2" t="s">
        <v>2</v>
      </c>
      <c r="L49" s="2" t="s">
        <v>286</v>
      </c>
      <c r="M49" s="2" t="s">
        <v>287</v>
      </c>
      <c r="N49" s="2">
        <v>9769071024</v>
      </c>
      <c r="O49" s="2" t="s">
        <v>288</v>
      </c>
      <c r="P49" s="2">
        <v>8</v>
      </c>
      <c r="Q49" s="2">
        <v>90</v>
      </c>
      <c r="R49" s="2">
        <v>1500000</v>
      </c>
      <c r="S49" s="2">
        <v>1850000</v>
      </c>
      <c r="T49" s="2">
        <v>129500.00000000001</v>
      </c>
      <c r="U49" s="6" t="s">
        <v>8</v>
      </c>
      <c r="V49" s="12">
        <v>44245</v>
      </c>
      <c r="W49" s="12">
        <v>44273</v>
      </c>
      <c r="X49" s="13" t="s">
        <v>4</v>
      </c>
      <c r="Y49" s="9">
        <v>44273</v>
      </c>
      <c r="Z49" s="9">
        <v>44273</v>
      </c>
      <c r="AA49" s="19" t="s">
        <v>24</v>
      </c>
      <c r="AB49" s="19"/>
      <c r="AC49" s="19" t="s">
        <v>22</v>
      </c>
      <c r="AD49" s="9">
        <v>44333</v>
      </c>
      <c r="AE49" s="19"/>
      <c r="AF49" s="19"/>
      <c r="AG49" s="7">
        <v>44305</v>
      </c>
      <c r="AH49" t="s">
        <v>339</v>
      </c>
      <c r="AI49" s="40">
        <f t="shared" si="1"/>
        <v>44305</v>
      </c>
      <c r="AJ49">
        <f t="shared" si="2"/>
        <v>21</v>
      </c>
      <c r="AK49">
        <f t="shared" si="3"/>
        <v>28</v>
      </c>
      <c r="AL49">
        <f t="shared" si="0"/>
        <v>32</v>
      </c>
    </row>
    <row r="50" spans="1:38">
      <c r="A50" s="1">
        <v>311</v>
      </c>
      <c r="B50" s="1" t="s">
        <v>32</v>
      </c>
      <c r="C50" s="1" t="s">
        <v>18</v>
      </c>
      <c r="D50" s="2" t="s">
        <v>73</v>
      </c>
      <c r="E50" s="1" t="s">
        <v>289</v>
      </c>
      <c r="F50" s="1" t="s">
        <v>0</v>
      </c>
      <c r="G50" s="10">
        <v>44239</v>
      </c>
      <c r="H50"/>
      <c r="I50"/>
      <c r="J50" s="1" t="s">
        <v>82</v>
      </c>
      <c r="K50" s="1" t="s">
        <v>292</v>
      </c>
      <c r="L50" s="1" t="s">
        <v>293</v>
      </c>
      <c r="M50" s="1" t="s">
        <v>180</v>
      </c>
      <c r="N50" s="1">
        <v>9560245693</v>
      </c>
      <c r="O50" s="1" t="s">
        <v>294</v>
      </c>
      <c r="P50" s="1">
        <v>5</v>
      </c>
      <c r="Q50" s="1">
        <v>90</v>
      </c>
      <c r="R50" s="1">
        <v>600000</v>
      </c>
      <c r="S50" s="1">
        <v>1000002</v>
      </c>
      <c r="T50" s="2">
        <v>70000.14</v>
      </c>
      <c r="U50" s="6" t="s">
        <v>3</v>
      </c>
      <c r="V50" s="12">
        <v>44249</v>
      </c>
      <c r="W50" s="23">
        <v>44273</v>
      </c>
      <c r="X50" s="13" t="s">
        <v>4</v>
      </c>
      <c r="Y50" s="23">
        <v>44273</v>
      </c>
      <c r="Z50" s="23">
        <v>44273</v>
      </c>
      <c r="AA50" s="1" t="s">
        <v>24</v>
      </c>
      <c r="AB50" s="23">
        <v>44273</v>
      </c>
      <c r="AC50" s="23">
        <v>44273</v>
      </c>
      <c r="AD50" s="23">
        <v>44363</v>
      </c>
      <c r="AE50" s="1" t="s">
        <v>295</v>
      </c>
      <c r="AF50" s="1" t="s">
        <v>24</v>
      </c>
      <c r="AG50" s="7">
        <v>44363</v>
      </c>
      <c r="AH50" t="s">
        <v>337</v>
      </c>
      <c r="AI50" s="40" t="s">
        <v>33</v>
      </c>
      <c r="AJ50">
        <f t="shared" si="2"/>
        <v>10</v>
      </c>
      <c r="AK50">
        <f t="shared" si="3"/>
        <v>24</v>
      </c>
      <c r="AL50" t="str">
        <f t="shared" si="0"/>
        <v>NA</v>
      </c>
    </row>
    <row r="51" spans="1:38">
      <c r="A51" s="1">
        <v>326</v>
      </c>
      <c r="B51" s="2" t="s">
        <v>246</v>
      </c>
      <c r="C51" s="2" t="s">
        <v>18</v>
      </c>
      <c r="D51" s="2" t="s">
        <v>73</v>
      </c>
      <c r="E51" s="2" t="s">
        <v>289</v>
      </c>
      <c r="F51" s="1" t="s">
        <v>0</v>
      </c>
      <c r="G51" s="9">
        <v>44250</v>
      </c>
      <c r="H51"/>
      <c r="I51"/>
      <c r="J51" s="1" t="s">
        <v>1</v>
      </c>
      <c r="K51" s="2" t="s">
        <v>2</v>
      </c>
      <c r="L51" s="2" t="s">
        <v>298</v>
      </c>
      <c r="M51" s="2" t="s">
        <v>299</v>
      </c>
      <c r="N51" s="2">
        <v>8595033926</v>
      </c>
      <c r="O51" s="2" t="s">
        <v>300</v>
      </c>
      <c r="P51" s="2">
        <v>1.5</v>
      </c>
      <c r="Q51" s="2">
        <v>30</v>
      </c>
      <c r="R51" s="2">
        <v>180000</v>
      </c>
      <c r="S51" s="2">
        <v>350000</v>
      </c>
      <c r="T51" s="2">
        <v>24500.000000000004</v>
      </c>
      <c r="U51" s="2" t="s">
        <v>3</v>
      </c>
      <c r="V51" s="12">
        <v>44259</v>
      </c>
      <c r="W51" s="15">
        <v>44293</v>
      </c>
      <c r="X51" s="13" t="s">
        <v>4</v>
      </c>
      <c r="Y51" s="15">
        <v>44324</v>
      </c>
      <c r="Z51" s="15">
        <v>44324</v>
      </c>
      <c r="AA51" s="2" t="s">
        <v>24</v>
      </c>
      <c r="AB51" s="15">
        <v>44324</v>
      </c>
      <c r="AC51" s="15">
        <v>44325</v>
      </c>
      <c r="AD51" s="15">
        <v>44324</v>
      </c>
      <c r="AE51" s="2" t="s">
        <v>301</v>
      </c>
      <c r="AF51" s="15"/>
      <c r="AG51" s="7">
        <v>44329</v>
      </c>
      <c r="AH51" t="s">
        <v>339</v>
      </c>
      <c r="AI51" s="40">
        <f t="shared" si="1"/>
        <v>44329</v>
      </c>
      <c r="AJ51">
        <f t="shared" si="2"/>
        <v>9</v>
      </c>
      <c r="AK51">
        <f t="shared" si="3"/>
        <v>34</v>
      </c>
      <c r="AL51">
        <f t="shared" si="0"/>
        <v>36</v>
      </c>
    </row>
    <row r="52" spans="1:38">
      <c r="A52" s="1">
        <v>328</v>
      </c>
      <c r="B52" s="2" t="s">
        <v>246</v>
      </c>
      <c r="C52" s="2" t="s">
        <v>18</v>
      </c>
      <c r="D52" s="2" t="s">
        <v>73</v>
      </c>
      <c r="E52" s="2" t="s">
        <v>302</v>
      </c>
      <c r="F52" s="1" t="s">
        <v>0</v>
      </c>
      <c r="G52" s="9">
        <v>44256</v>
      </c>
      <c r="H52"/>
      <c r="I52"/>
      <c r="J52" s="1" t="s">
        <v>82</v>
      </c>
      <c r="K52" s="2" t="s">
        <v>304</v>
      </c>
      <c r="L52" s="2" t="s">
        <v>305</v>
      </c>
      <c r="M52" s="2" t="s">
        <v>306</v>
      </c>
      <c r="N52" s="2">
        <v>8411007698</v>
      </c>
      <c r="O52" s="2" t="s">
        <v>307</v>
      </c>
      <c r="P52" s="2">
        <v>9.5</v>
      </c>
      <c r="Q52" s="2">
        <v>90</v>
      </c>
      <c r="R52" s="2">
        <v>800000</v>
      </c>
      <c r="S52" s="2"/>
      <c r="T52" s="2" t="s">
        <v>24</v>
      </c>
      <c r="U52" s="2" t="s">
        <v>3</v>
      </c>
      <c r="V52" s="12">
        <v>44259</v>
      </c>
      <c r="W52" s="15"/>
      <c r="X52" s="13" t="s">
        <v>336</v>
      </c>
      <c r="Y52" s="15" t="s">
        <v>24</v>
      </c>
      <c r="Z52" s="2"/>
      <c r="AA52" s="2" t="s">
        <v>24</v>
      </c>
      <c r="AB52" s="2" t="s">
        <v>24</v>
      </c>
      <c r="AC52" s="2" t="s">
        <v>24</v>
      </c>
      <c r="AD52" s="22" t="s">
        <v>24</v>
      </c>
      <c r="AE52" s="2" t="s">
        <v>308</v>
      </c>
      <c r="AF52" s="2" t="s">
        <v>24</v>
      </c>
      <c r="AG52" s="7" t="s">
        <v>24</v>
      </c>
      <c r="AH52" t="s">
        <v>336</v>
      </c>
      <c r="AI52" s="40" t="str">
        <f t="shared" si="1"/>
        <v>NA</v>
      </c>
      <c r="AJ52">
        <f t="shared" si="2"/>
        <v>3</v>
      </c>
      <c r="AK52" t="str">
        <f t="shared" si="3"/>
        <v>NA</v>
      </c>
      <c r="AL52" t="str">
        <f t="shared" si="0"/>
        <v>NA</v>
      </c>
    </row>
    <row r="53" spans="1:38">
      <c r="A53" s="1">
        <v>329</v>
      </c>
      <c r="B53" s="2" t="s">
        <v>246</v>
      </c>
      <c r="C53" s="2" t="s">
        <v>18</v>
      </c>
      <c r="D53" s="2" t="s">
        <v>73</v>
      </c>
      <c r="E53" s="2" t="s">
        <v>302</v>
      </c>
      <c r="F53" s="1" t="s">
        <v>0</v>
      </c>
      <c r="G53" s="9">
        <v>44256</v>
      </c>
      <c r="H53"/>
      <c r="I53"/>
      <c r="J53" s="1" t="s">
        <v>82</v>
      </c>
      <c r="K53" s="2" t="s">
        <v>2</v>
      </c>
      <c r="L53" s="2" t="s">
        <v>309</v>
      </c>
      <c r="M53" s="2" t="s">
        <v>255</v>
      </c>
      <c r="N53" s="2">
        <v>9990734835</v>
      </c>
      <c r="O53" s="2" t="s">
        <v>310</v>
      </c>
      <c r="P53" s="2">
        <v>5.0999999999999996</v>
      </c>
      <c r="Q53" s="2">
        <v>15</v>
      </c>
      <c r="R53" s="2">
        <v>365000</v>
      </c>
      <c r="S53" s="2">
        <v>850000</v>
      </c>
      <c r="T53" s="2">
        <v>59500.000000000007</v>
      </c>
      <c r="U53" s="2" t="s">
        <v>3</v>
      </c>
      <c r="V53" s="12">
        <v>44259</v>
      </c>
      <c r="W53" s="15">
        <v>44271</v>
      </c>
      <c r="X53" s="13" t="s">
        <v>4</v>
      </c>
      <c r="Y53" s="15">
        <v>44271</v>
      </c>
      <c r="Z53" s="2"/>
      <c r="AA53" s="2" t="s">
        <v>24</v>
      </c>
      <c r="AB53" s="2" t="s">
        <v>24</v>
      </c>
      <c r="AC53" s="2" t="s">
        <v>24</v>
      </c>
      <c r="AD53" s="22">
        <v>44281</v>
      </c>
      <c r="AE53" s="2"/>
      <c r="AF53" s="2" t="s">
        <v>24</v>
      </c>
      <c r="AG53" s="7">
        <v>44291</v>
      </c>
      <c r="AH53" t="s">
        <v>339</v>
      </c>
      <c r="AI53" s="40">
        <f t="shared" si="1"/>
        <v>44291</v>
      </c>
      <c r="AJ53">
        <f t="shared" si="2"/>
        <v>3</v>
      </c>
      <c r="AK53">
        <f t="shared" si="3"/>
        <v>12</v>
      </c>
      <c r="AL53">
        <f t="shared" si="0"/>
        <v>20</v>
      </c>
    </row>
    <row r="54" spans="1:38">
      <c r="A54" s="1">
        <v>342</v>
      </c>
      <c r="B54" s="2" t="s">
        <v>246</v>
      </c>
      <c r="C54" s="2" t="s">
        <v>18</v>
      </c>
      <c r="D54" s="2" t="s">
        <v>73</v>
      </c>
      <c r="E54" s="2" t="s">
        <v>311</v>
      </c>
      <c r="F54" s="1" t="s">
        <v>0</v>
      </c>
      <c r="G54" s="9">
        <v>44265</v>
      </c>
      <c r="H54"/>
      <c r="I54"/>
      <c r="J54" s="1" t="s">
        <v>1</v>
      </c>
      <c r="K54" s="2" t="s">
        <v>2</v>
      </c>
      <c r="L54" s="2" t="s">
        <v>313</v>
      </c>
      <c r="M54" s="2" t="s">
        <v>255</v>
      </c>
      <c r="N54" s="2">
        <v>9971648812</v>
      </c>
      <c r="O54" s="2" t="s">
        <v>314</v>
      </c>
      <c r="P54" s="2">
        <v>7.4</v>
      </c>
      <c r="Q54" s="2">
        <v>90</v>
      </c>
      <c r="R54" s="2">
        <v>800000</v>
      </c>
      <c r="S54" s="2">
        <v>1500000</v>
      </c>
      <c r="T54" s="2">
        <v>105000.00000000001</v>
      </c>
      <c r="U54" s="2" t="s">
        <v>3</v>
      </c>
      <c r="V54" s="12">
        <v>44267</v>
      </c>
      <c r="W54" s="15">
        <v>44292</v>
      </c>
      <c r="X54" s="13" t="s">
        <v>4</v>
      </c>
      <c r="Y54" s="15">
        <v>44292</v>
      </c>
      <c r="Z54" s="15">
        <v>44314</v>
      </c>
      <c r="AA54" s="2" t="s">
        <v>22</v>
      </c>
      <c r="AB54" s="15">
        <v>44314</v>
      </c>
      <c r="AC54" s="15">
        <v>44314</v>
      </c>
      <c r="AD54" s="22">
        <v>44346</v>
      </c>
      <c r="AE54" s="2" t="s">
        <v>315</v>
      </c>
      <c r="AF54" s="2" t="s">
        <v>24</v>
      </c>
      <c r="AG54" s="7">
        <v>44357</v>
      </c>
      <c r="AH54" t="s">
        <v>337</v>
      </c>
      <c r="AI54" s="40" t="s">
        <v>33</v>
      </c>
      <c r="AJ54">
        <f t="shared" si="2"/>
        <v>2</v>
      </c>
      <c r="AK54">
        <f t="shared" si="3"/>
        <v>25</v>
      </c>
      <c r="AL54" t="str">
        <f t="shared" si="0"/>
        <v>NA</v>
      </c>
    </row>
    <row r="55" spans="1:38">
      <c r="A55" s="1">
        <v>344</v>
      </c>
      <c r="B55" s="2" t="s">
        <v>21</v>
      </c>
      <c r="C55" s="2" t="s">
        <v>18</v>
      </c>
      <c r="D55" s="2" t="s">
        <v>73</v>
      </c>
      <c r="E55" s="2" t="s">
        <v>316</v>
      </c>
      <c r="F55" s="1" t="s">
        <v>0</v>
      </c>
      <c r="G55" s="9">
        <v>44250</v>
      </c>
      <c r="H55"/>
      <c r="I55"/>
      <c r="J55" s="2" t="s">
        <v>1</v>
      </c>
      <c r="K55" s="2" t="s">
        <v>318</v>
      </c>
      <c r="L55" s="2" t="s">
        <v>319</v>
      </c>
      <c r="M55" s="2" t="s">
        <v>320</v>
      </c>
      <c r="N55" s="2">
        <v>9569366622</v>
      </c>
      <c r="O55" s="2" t="s">
        <v>321</v>
      </c>
      <c r="P55" s="2">
        <v>3</v>
      </c>
      <c r="Q55" s="2">
        <v>0</v>
      </c>
      <c r="R55" s="2">
        <v>530000</v>
      </c>
      <c r="S55" s="2">
        <v>950000</v>
      </c>
      <c r="T55" s="41">
        <v>66500</v>
      </c>
      <c r="U55" s="2" t="s">
        <v>3</v>
      </c>
      <c r="V55" s="12">
        <v>44267</v>
      </c>
      <c r="W55" s="15">
        <v>44277</v>
      </c>
      <c r="X55" s="13" t="s">
        <v>4</v>
      </c>
      <c r="Y55" s="15">
        <v>44277</v>
      </c>
      <c r="Z55" s="2" t="s">
        <v>24</v>
      </c>
      <c r="AA55" s="2" t="s">
        <v>24</v>
      </c>
      <c r="AB55" s="2"/>
      <c r="AC55" s="2" t="s">
        <v>24</v>
      </c>
      <c r="AD55" s="22"/>
      <c r="AE55" s="2" t="s">
        <v>322</v>
      </c>
      <c r="AF55" s="2" t="s">
        <v>24</v>
      </c>
      <c r="AG55" s="7">
        <v>44280</v>
      </c>
      <c r="AH55" t="s">
        <v>339</v>
      </c>
      <c r="AI55" s="40">
        <f t="shared" si="1"/>
        <v>44280</v>
      </c>
      <c r="AJ55">
        <f t="shared" si="2"/>
        <v>17</v>
      </c>
      <c r="AK55">
        <f t="shared" si="3"/>
        <v>10</v>
      </c>
      <c r="AL55">
        <f t="shared" si="0"/>
        <v>3</v>
      </c>
    </row>
    <row r="56" spans="1:38">
      <c r="A56" s="1">
        <v>361</v>
      </c>
      <c r="B56" s="2" t="s">
        <v>323</v>
      </c>
      <c r="C56" s="2" t="s">
        <v>18</v>
      </c>
      <c r="D56" s="2" t="s">
        <v>73</v>
      </c>
      <c r="E56" s="2" t="s">
        <v>302</v>
      </c>
      <c r="F56" s="2" t="s">
        <v>0</v>
      </c>
      <c r="G56" s="9">
        <v>44266</v>
      </c>
      <c r="H56"/>
      <c r="I56"/>
      <c r="J56" s="1" t="s">
        <v>82</v>
      </c>
      <c r="K56" s="2" t="s">
        <v>2</v>
      </c>
      <c r="L56" s="2" t="s">
        <v>324</v>
      </c>
      <c r="M56" s="2" t="s">
        <v>325</v>
      </c>
      <c r="N56" s="2">
        <v>9808151509</v>
      </c>
      <c r="O56" s="2" t="s">
        <v>326</v>
      </c>
      <c r="P56" s="2">
        <v>4.8</v>
      </c>
      <c r="Q56" s="2">
        <v>60</v>
      </c>
      <c r="R56" s="2">
        <v>550000</v>
      </c>
      <c r="S56" s="2">
        <v>975000</v>
      </c>
      <c r="T56" s="2">
        <v>68250</v>
      </c>
      <c r="U56" s="2" t="s">
        <v>3</v>
      </c>
      <c r="V56" s="12">
        <v>44270</v>
      </c>
      <c r="W56" s="15">
        <v>44294</v>
      </c>
      <c r="X56" s="13" t="s">
        <v>4</v>
      </c>
      <c r="Y56" s="15">
        <v>44294</v>
      </c>
      <c r="Z56" s="15">
        <v>44277</v>
      </c>
      <c r="AA56" s="2"/>
      <c r="AB56" s="15">
        <v>44277</v>
      </c>
      <c r="AC56" s="15">
        <v>44295</v>
      </c>
      <c r="AD56" s="22">
        <v>44326</v>
      </c>
      <c r="AE56" s="2"/>
      <c r="AF56" s="2"/>
      <c r="AG56" s="7">
        <v>44319</v>
      </c>
      <c r="AH56" t="s">
        <v>339</v>
      </c>
      <c r="AI56" s="40">
        <f t="shared" si="1"/>
        <v>44319</v>
      </c>
      <c r="AJ56">
        <f t="shared" si="2"/>
        <v>4</v>
      </c>
      <c r="AK56">
        <f t="shared" si="3"/>
        <v>24</v>
      </c>
      <c r="AL56">
        <f t="shared" si="0"/>
        <v>25</v>
      </c>
    </row>
    <row r="57" spans="1:38">
      <c r="A57" s="1">
        <v>375</v>
      </c>
      <c r="B57" s="2" t="s">
        <v>323</v>
      </c>
      <c r="C57" s="2" t="s">
        <v>18</v>
      </c>
      <c r="D57" s="2" t="s">
        <v>73</v>
      </c>
      <c r="E57" s="2" t="s">
        <v>327</v>
      </c>
      <c r="F57" s="2" t="s">
        <v>0</v>
      </c>
      <c r="G57" s="9">
        <v>44266</v>
      </c>
      <c r="H57"/>
      <c r="I57"/>
      <c r="J57" s="1" t="s">
        <v>82</v>
      </c>
      <c r="K57" s="2" t="s">
        <v>2</v>
      </c>
      <c r="L57" s="2" t="s">
        <v>328</v>
      </c>
      <c r="M57" s="2" t="s">
        <v>329</v>
      </c>
      <c r="N57" s="2">
        <v>7017515751</v>
      </c>
      <c r="O57" s="2" t="s">
        <v>330</v>
      </c>
      <c r="P57" s="2">
        <v>6</v>
      </c>
      <c r="Q57" s="2">
        <v>60</v>
      </c>
      <c r="R57" s="2">
        <v>800000</v>
      </c>
      <c r="S57" s="2">
        <v>1350000</v>
      </c>
      <c r="T57" s="2">
        <v>94500.000000000015</v>
      </c>
      <c r="U57" s="2" t="s">
        <v>3</v>
      </c>
      <c r="V57" s="12">
        <v>44273</v>
      </c>
      <c r="W57" s="15">
        <v>44292</v>
      </c>
      <c r="X57" s="13" t="s">
        <v>4</v>
      </c>
      <c r="Y57" s="15"/>
      <c r="Z57" s="9">
        <v>44282</v>
      </c>
      <c r="AA57" s="2"/>
      <c r="AB57" s="2"/>
      <c r="AC57" s="19">
        <v>44282</v>
      </c>
      <c r="AD57" s="22">
        <v>44309</v>
      </c>
      <c r="AE57" s="2"/>
      <c r="AF57" s="2"/>
      <c r="AG57" s="7">
        <v>44312</v>
      </c>
      <c r="AH57" t="s">
        <v>339</v>
      </c>
      <c r="AI57" s="40">
        <f t="shared" si="1"/>
        <v>44312</v>
      </c>
      <c r="AJ57">
        <f t="shared" si="2"/>
        <v>7</v>
      </c>
      <c r="AK57">
        <f t="shared" si="3"/>
        <v>19</v>
      </c>
      <c r="AL57">
        <f t="shared" si="0"/>
        <v>20</v>
      </c>
    </row>
    <row r="58" spans="1:38">
      <c r="A58" s="1">
        <v>380</v>
      </c>
      <c r="B58" s="2" t="s">
        <v>246</v>
      </c>
      <c r="C58" s="2" t="s">
        <v>18</v>
      </c>
      <c r="D58" s="2" t="s">
        <v>73</v>
      </c>
      <c r="E58" s="2" t="s">
        <v>302</v>
      </c>
      <c r="F58" s="2" t="s">
        <v>0</v>
      </c>
      <c r="G58" s="9">
        <v>44230</v>
      </c>
      <c r="H58"/>
      <c r="I58"/>
      <c r="J58" s="1" t="s">
        <v>82</v>
      </c>
      <c r="K58" s="2" t="s">
        <v>304</v>
      </c>
      <c r="L58" s="2" t="s">
        <v>331</v>
      </c>
      <c r="M58" s="2" t="s">
        <v>255</v>
      </c>
      <c r="N58" s="2">
        <v>7875464038</v>
      </c>
      <c r="O58" s="42" t="s">
        <v>332</v>
      </c>
      <c r="P58" s="2">
        <v>9.1999999999999993</v>
      </c>
      <c r="Q58" s="2">
        <v>60</v>
      </c>
      <c r="R58" s="2">
        <v>1212000</v>
      </c>
      <c r="S58" s="2"/>
      <c r="T58" s="2" t="s">
        <v>24</v>
      </c>
      <c r="U58" s="2" t="s">
        <v>3</v>
      </c>
      <c r="V58" s="12">
        <v>44277</v>
      </c>
      <c r="W58" s="15">
        <v>44307</v>
      </c>
      <c r="X58" s="13" t="s">
        <v>4</v>
      </c>
      <c r="Y58" s="15">
        <v>44307</v>
      </c>
      <c r="Z58" s="15">
        <v>44334</v>
      </c>
      <c r="AA58" s="2" t="s">
        <v>24</v>
      </c>
      <c r="AB58" s="15">
        <v>44334</v>
      </c>
      <c r="AC58" s="15">
        <v>44335</v>
      </c>
      <c r="AD58" s="22">
        <v>44334</v>
      </c>
      <c r="AE58" s="2" t="s">
        <v>24</v>
      </c>
      <c r="AF58" s="15"/>
      <c r="AG58" s="7">
        <v>44336</v>
      </c>
      <c r="AH58" t="s">
        <v>339</v>
      </c>
      <c r="AI58" s="40">
        <f t="shared" si="1"/>
        <v>44336</v>
      </c>
      <c r="AJ58">
        <f t="shared" si="2"/>
        <v>47</v>
      </c>
      <c r="AK58">
        <f t="shared" si="3"/>
        <v>30</v>
      </c>
      <c r="AL58">
        <f t="shared" si="0"/>
        <v>29</v>
      </c>
    </row>
    <row r="59" spans="1:38">
      <c r="A59" s="1">
        <v>387</v>
      </c>
      <c r="B59" s="2" t="s">
        <v>323</v>
      </c>
      <c r="C59" s="2" t="s">
        <v>18</v>
      </c>
      <c r="D59" s="2" t="s">
        <v>73</v>
      </c>
      <c r="E59" s="2" t="s">
        <v>302</v>
      </c>
      <c r="F59" s="2" t="s">
        <v>0</v>
      </c>
      <c r="G59" s="9">
        <v>44266</v>
      </c>
      <c r="H59"/>
      <c r="I59"/>
      <c r="J59" s="1" t="s">
        <v>82</v>
      </c>
      <c r="K59" s="2" t="s">
        <v>2</v>
      </c>
      <c r="L59" s="2" t="s">
        <v>333</v>
      </c>
      <c r="M59" s="2" t="s">
        <v>334</v>
      </c>
      <c r="N59" s="2">
        <v>9620084667</v>
      </c>
      <c r="O59" s="2" t="s">
        <v>335</v>
      </c>
      <c r="P59" s="2">
        <v>7</v>
      </c>
      <c r="Q59" s="2">
        <v>60</v>
      </c>
      <c r="R59" s="2">
        <v>530000</v>
      </c>
      <c r="S59" s="2">
        <v>900000</v>
      </c>
      <c r="T59" s="2">
        <v>63000.000000000007</v>
      </c>
      <c r="U59" s="2" t="s">
        <v>3</v>
      </c>
      <c r="V59" s="12">
        <v>44279</v>
      </c>
      <c r="W59" s="15">
        <v>44295</v>
      </c>
      <c r="X59" s="13" t="s">
        <v>4</v>
      </c>
      <c r="Y59" s="15">
        <v>44295</v>
      </c>
      <c r="Z59" s="15">
        <v>44296</v>
      </c>
      <c r="AA59" s="2"/>
      <c r="AB59" s="15">
        <v>44300</v>
      </c>
      <c r="AC59" s="15">
        <v>44300</v>
      </c>
      <c r="AD59" s="22">
        <v>44330</v>
      </c>
      <c r="AE59" s="2"/>
      <c r="AF59" s="2"/>
      <c r="AG59" s="7">
        <v>44333</v>
      </c>
      <c r="AH59" t="s">
        <v>339</v>
      </c>
      <c r="AI59" s="40">
        <f t="shared" si="1"/>
        <v>44333</v>
      </c>
      <c r="AJ59">
        <f t="shared" si="2"/>
        <v>13</v>
      </c>
      <c r="AK59">
        <f t="shared" si="3"/>
        <v>16</v>
      </c>
      <c r="AL59">
        <f t="shared" si="0"/>
        <v>38</v>
      </c>
    </row>
    <row r="60" spans="1:38">
      <c r="A60" s="1"/>
      <c r="B60" s="2"/>
      <c r="C60" s="2"/>
      <c r="D60" s="1"/>
      <c r="E60" s="2"/>
      <c r="F60" s="1"/>
      <c r="G60" s="12"/>
      <c r="H60"/>
      <c r="I60"/>
      <c r="J60" s="1"/>
      <c r="K60" s="2"/>
      <c r="L60" s="2"/>
      <c r="M60" s="2"/>
      <c r="N60" s="2"/>
      <c r="O60" s="5"/>
      <c r="P60" s="2"/>
      <c r="Q60" s="2"/>
      <c r="R60" s="2"/>
      <c r="S60" s="2"/>
      <c r="T60" s="2"/>
      <c r="U60" s="6"/>
      <c r="V60" s="12"/>
      <c r="W60" s="12"/>
      <c r="X60" s="13"/>
      <c r="Y60" s="9"/>
      <c r="Z60" s="9"/>
      <c r="AA60" s="2"/>
      <c r="AB60" s="2"/>
      <c r="AC60" s="2"/>
      <c r="AD60" s="9"/>
      <c r="AE60" s="2"/>
      <c r="AF60" s="2"/>
      <c r="AG60" s="7"/>
      <c r="AI60" s="40"/>
    </row>
    <row r="61" spans="1:38">
      <c r="A61" s="1"/>
      <c r="B61" s="2"/>
      <c r="C61" s="2"/>
      <c r="D61" s="2"/>
      <c r="E61" s="2"/>
      <c r="F61" s="1"/>
      <c r="G61" s="12"/>
      <c r="H61"/>
      <c r="I61"/>
      <c r="J61" s="1"/>
      <c r="K61" s="2"/>
      <c r="L61" s="2"/>
      <c r="M61" s="2"/>
      <c r="N61" s="2"/>
      <c r="O61" s="5"/>
      <c r="P61" s="2"/>
      <c r="Q61" s="2"/>
      <c r="R61" s="2"/>
      <c r="S61" s="2"/>
      <c r="T61" s="2"/>
      <c r="U61" s="6"/>
      <c r="V61" s="12"/>
      <c r="W61" s="12"/>
      <c r="X61" s="13"/>
      <c r="Y61" s="9"/>
      <c r="Z61" s="9"/>
      <c r="AA61" s="2"/>
      <c r="AB61" s="2"/>
      <c r="AC61" s="2"/>
      <c r="AD61" s="9"/>
      <c r="AE61" s="2"/>
      <c r="AF61" s="2"/>
      <c r="AG61" s="7"/>
      <c r="AI61" s="40"/>
    </row>
    <row r="62" spans="1:38">
      <c r="A62" s="1"/>
      <c r="B62" s="2"/>
      <c r="C62" s="2"/>
      <c r="D62" s="2"/>
      <c r="E62" s="2"/>
      <c r="F62" s="1"/>
      <c r="G62" s="12"/>
      <c r="H62"/>
      <c r="I62"/>
      <c r="J62" s="1"/>
      <c r="K62" s="2"/>
      <c r="L62" s="2"/>
      <c r="M62" s="2"/>
      <c r="N62" s="2"/>
      <c r="O62" s="5"/>
      <c r="P62" s="2"/>
      <c r="Q62" s="2"/>
      <c r="R62" s="2"/>
      <c r="S62" s="2"/>
      <c r="T62" s="2"/>
      <c r="U62" s="6"/>
      <c r="V62" s="12"/>
      <c r="W62" s="12"/>
      <c r="X62" s="13"/>
      <c r="Y62" s="9"/>
      <c r="Z62" s="9"/>
      <c r="AA62" s="2"/>
      <c r="AB62" s="2"/>
      <c r="AC62" s="2"/>
      <c r="AD62" s="9"/>
      <c r="AE62" s="2"/>
      <c r="AF62" s="2"/>
      <c r="AG62" s="7"/>
      <c r="AI62" s="40"/>
    </row>
    <row r="63" spans="1:38">
      <c r="A63" s="1"/>
      <c r="B63" s="2"/>
      <c r="C63" s="2"/>
      <c r="D63" s="2"/>
      <c r="E63" s="2"/>
      <c r="F63" s="1"/>
      <c r="G63" s="12"/>
      <c r="H63"/>
      <c r="I63"/>
      <c r="J63" s="1"/>
      <c r="K63" s="2"/>
      <c r="L63" s="2"/>
      <c r="M63" s="2"/>
      <c r="N63" s="2"/>
      <c r="O63" s="5"/>
      <c r="P63" s="2"/>
      <c r="Q63" s="2"/>
      <c r="R63" s="2"/>
      <c r="S63" s="2"/>
      <c r="T63" s="2"/>
      <c r="U63" s="6"/>
      <c r="V63" s="12"/>
      <c r="W63" s="12"/>
      <c r="X63" s="13"/>
      <c r="Y63" s="9"/>
      <c r="Z63" s="9"/>
      <c r="AA63" s="2"/>
      <c r="AB63" s="2"/>
      <c r="AC63" s="2"/>
      <c r="AD63" s="9"/>
      <c r="AE63" s="2"/>
      <c r="AF63" s="2"/>
      <c r="AG63" s="7"/>
      <c r="AI63" s="40"/>
    </row>
    <row r="64" spans="1:38">
      <c r="A64" s="1"/>
      <c r="B64" s="2"/>
      <c r="C64" s="2"/>
      <c r="D64" s="2"/>
      <c r="E64" s="2"/>
      <c r="F64" s="1"/>
      <c r="G64" s="12"/>
      <c r="H64"/>
      <c r="I64"/>
      <c r="J64" s="1"/>
      <c r="K64" s="2"/>
      <c r="L64" s="2"/>
      <c r="M64" s="2"/>
      <c r="N64" s="2"/>
      <c r="O64" s="5"/>
      <c r="P64" s="2"/>
      <c r="Q64" s="2"/>
      <c r="R64" s="2"/>
      <c r="S64" s="2"/>
      <c r="T64" s="2"/>
      <c r="U64" s="6"/>
      <c r="V64" s="12"/>
      <c r="W64" s="12"/>
      <c r="X64" s="13"/>
      <c r="Y64" s="9"/>
      <c r="Z64" s="9"/>
      <c r="AA64" s="2"/>
      <c r="AB64" s="2"/>
      <c r="AC64" s="2"/>
      <c r="AD64" s="9"/>
      <c r="AE64" s="2"/>
      <c r="AF64" s="2"/>
      <c r="AG64" s="7"/>
      <c r="AI64" s="40"/>
    </row>
    <row r="65" spans="1:35">
      <c r="A65" s="1"/>
      <c r="B65" s="2"/>
      <c r="C65" s="2"/>
      <c r="D65" s="2"/>
      <c r="E65" s="2"/>
      <c r="F65" s="1"/>
      <c r="G65" s="12"/>
      <c r="H65"/>
      <c r="I65"/>
      <c r="J65" s="1"/>
      <c r="K65" s="2"/>
      <c r="L65" s="2"/>
      <c r="M65" s="2"/>
      <c r="N65" s="2"/>
      <c r="O65" s="5"/>
      <c r="P65" s="2"/>
      <c r="Q65" s="2"/>
      <c r="R65" s="2"/>
      <c r="S65" s="2"/>
      <c r="T65" s="2"/>
      <c r="U65" s="6"/>
      <c r="V65" s="12"/>
      <c r="W65" s="12"/>
      <c r="X65" s="13"/>
      <c r="Y65" s="9"/>
      <c r="Z65" s="9"/>
      <c r="AA65" s="2"/>
      <c r="AB65" s="2"/>
      <c r="AC65" s="2"/>
      <c r="AD65" s="9"/>
      <c r="AE65" s="2"/>
      <c r="AF65" s="2"/>
      <c r="AG65" s="7"/>
      <c r="AI65" s="40"/>
    </row>
    <row r="66" spans="1:35">
      <c r="A66" s="1"/>
      <c r="B66" s="2"/>
      <c r="C66" s="2"/>
      <c r="D66" s="2"/>
      <c r="E66" s="2"/>
      <c r="F66" s="1"/>
      <c r="G66" s="12"/>
      <c r="H66"/>
      <c r="I66"/>
      <c r="J66" s="1"/>
      <c r="K66" s="2"/>
      <c r="L66" s="2"/>
      <c r="M66" s="2"/>
      <c r="N66" s="2"/>
      <c r="O66" s="5"/>
      <c r="P66" s="2"/>
      <c r="Q66" s="2"/>
      <c r="R66" s="2"/>
      <c r="S66" s="2"/>
      <c r="T66" s="2"/>
      <c r="U66" s="6"/>
      <c r="V66" s="12"/>
      <c r="W66" s="12"/>
      <c r="X66" s="13"/>
      <c r="Y66" s="9"/>
      <c r="Z66" s="9"/>
      <c r="AA66" s="2"/>
      <c r="AB66" s="2"/>
      <c r="AC66" s="2"/>
      <c r="AD66" s="9"/>
      <c r="AE66" s="2"/>
      <c r="AF66" s="2"/>
      <c r="AG66" s="7"/>
      <c r="AI66" s="40"/>
    </row>
    <row r="67" spans="1:35">
      <c r="A67" s="1"/>
      <c r="B67" s="2"/>
      <c r="C67" s="2"/>
      <c r="D67" s="2"/>
      <c r="E67" s="2"/>
      <c r="F67" s="1"/>
      <c r="G67" s="12"/>
      <c r="H67"/>
      <c r="I67"/>
      <c r="J67" s="1"/>
      <c r="K67" s="2"/>
      <c r="L67" s="2"/>
      <c r="M67" s="2"/>
      <c r="N67" s="2"/>
      <c r="O67" s="2"/>
      <c r="P67" s="2"/>
      <c r="Q67" s="2"/>
      <c r="R67" s="2"/>
      <c r="S67" s="2"/>
      <c r="T67" s="2"/>
      <c r="U67" s="6"/>
      <c r="V67" s="12"/>
      <c r="W67" s="12"/>
      <c r="X67" s="13"/>
      <c r="Y67" s="9"/>
      <c r="Z67" s="9"/>
      <c r="AA67" s="2"/>
      <c r="AB67" s="2"/>
      <c r="AC67" s="2"/>
      <c r="AD67" s="9"/>
      <c r="AE67" s="2"/>
      <c r="AF67" s="2"/>
      <c r="AG67" s="7"/>
      <c r="AI67" s="40"/>
    </row>
    <row r="68" spans="1:35">
      <c r="A68" s="1"/>
      <c r="B68" s="2"/>
      <c r="C68" s="2"/>
      <c r="D68" s="2"/>
      <c r="E68" s="2"/>
      <c r="F68" s="1"/>
      <c r="G68" s="12"/>
      <c r="H68"/>
      <c r="I68"/>
      <c r="J68" s="1"/>
      <c r="K68" s="2"/>
      <c r="L68" s="2"/>
      <c r="M68" s="2"/>
      <c r="N68" s="2"/>
      <c r="O68" s="2"/>
      <c r="P68" s="2"/>
      <c r="Q68" s="2"/>
      <c r="R68" s="2"/>
      <c r="S68" s="2"/>
      <c r="T68" s="2"/>
      <c r="U68" s="6"/>
      <c r="V68" s="12"/>
      <c r="W68" s="12"/>
      <c r="X68" s="13"/>
      <c r="Y68" s="9"/>
      <c r="Z68" s="9"/>
      <c r="AA68" s="2"/>
      <c r="AB68" s="2"/>
      <c r="AC68" s="2"/>
      <c r="AD68" s="9"/>
      <c r="AE68" s="2"/>
      <c r="AF68" s="2"/>
      <c r="AG68" s="7"/>
      <c r="AI68" s="40"/>
    </row>
    <row r="69" spans="1:35">
      <c r="A69" s="1"/>
      <c r="B69" s="2"/>
      <c r="C69" s="2"/>
      <c r="D69" s="2"/>
      <c r="E69" s="2"/>
      <c r="F69" s="1"/>
      <c r="G69" s="12"/>
      <c r="H69"/>
      <c r="I69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6"/>
      <c r="V69" s="12"/>
      <c r="W69" s="12"/>
      <c r="X69" s="13"/>
      <c r="Y69" s="9"/>
      <c r="Z69" s="9"/>
      <c r="AA69" s="2"/>
      <c r="AB69" s="2"/>
      <c r="AC69" s="2"/>
      <c r="AD69" s="9"/>
      <c r="AE69" s="7"/>
      <c r="AF69" s="7"/>
      <c r="AG69" s="7"/>
      <c r="AI69" s="40"/>
    </row>
    <row r="70" spans="1:35">
      <c r="A70" s="1"/>
      <c r="B70" s="2"/>
      <c r="C70" s="2"/>
      <c r="D70" s="2"/>
      <c r="E70" s="2"/>
      <c r="F70" s="1"/>
      <c r="G70" s="12"/>
      <c r="H70"/>
      <c r="I70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6"/>
      <c r="V70" s="12"/>
      <c r="W70" s="12"/>
      <c r="X70" s="13"/>
      <c r="Y70" s="9"/>
      <c r="Z70" s="9"/>
      <c r="AA70" s="2"/>
      <c r="AB70" s="2"/>
      <c r="AC70" s="2"/>
      <c r="AD70" s="9"/>
      <c r="AE70" s="7"/>
      <c r="AF70" s="7"/>
      <c r="AG70" s="7"/>
      <c r="AI70" s="40"/>
    </row>
    <row r="71" spans="1:35">
      <c r="A71" s="1"/>
      <c r="B71" s="2"/>
      <c r="C71" s="2"/>
      <c r="D71" s="2"/>
      <c r="E71" s="2"/>
      <c r="F71" s="1"/>
      <c r="G71" s="12"/>
      <c r="H71"/>
      <c r="I71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6"/>
      <c r="V71" s="12"/>
      <c r="W71" s="12"/>
      <c r="X71" s="13"/>
      <c r="Y71" s="17"/>
      <c r="Z71" s="18"/>
      <c r="AA71" s="19"/>
      <c r="AB71" s="19"/>
      <c r="AC71" s="20"/>
      <c r="AD71" s="21"/>
      <c r="AE71" s="19"/>
      <c r="AF71" s="19"/>
      <c r="AG71" s="7"/>
      <c r="AI71" s="40"/>
    </row>
    <row r="72" spans="1:35">
      <c r="A72" s="1"/>
      <c r="B72" s="2"/>
      <c r="C72" s="2"/>
      <c r="D72" s="2"/>
      <c r="E72" s="2"/>
      <c r="F72" s="1"/>
      <c r="G72" s="12"/>
      <c r="H72"/>
      <c r="I7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6"/>
      <c r="V72" s="12"/>
      <c r="W72" s="12"/>
      <c r="X72" s="13"/>
      <c r="Y72" s="9"/>
      <c r="Z72" s="9"/>
      <c r="AA72" s="19"/>
      <c r="AB72" s="22"/>
      <c r="AC72" s="19"/>
      <c r="AD72" s="9"/>
      <c r="AE72" s="19"/>
      <c r="AF72" s="19"/>
      <c r="AG72" s="7"/>
      <c r="AI72" s="40"/>
    </row>
    <row r="73" spans="1:35">
      <c r="A73" s="1"/>
      <c r="B73" s="2"/>
      <c r="C73" s="2"/>
      <c r="D73" s="2"/>
      <c r="E73" s="2"/>
      <c r="F73" s="1"/>
      <c r="G73" s="12"/>
      <c r="H73"/>
      <c r="I73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6"/>
      <c r="V73" s="12"/>
      <c r="W73" s="12"/>
      <c r="X73" s="13"/>
      <c r="Y73" s="9"/>
      <c r="Z73" s="9"/>
      <c r="AA73" s="19"/>
      <c r="AB73" s="19"/>
      <c r="AC73" s="19"/>
      <c r="AD73" s="9"/>
      <c r="AE73" s="19"/>
      <c r="AF73" s="19"/>
      <c r="AG73" s="7"/>
      <c r="AI73" s="40"/>
    </row>
    <row r="74" spans="1:35">
      <c r="A74" s="1"/>
      <c r="B74" s="2"/>
      <c r="C74" s="2"/>
      <c r="D74" s="2"/>
      <c r="E74" s="2"/>
      <c r="F74" s="1"/>
      <c r="G74" s="12"/>
      <c r="H74"/>
      <c r="I74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6"/>
      <c r="V74" s="12"/>
      <c r="W74" s="12"/>
      <c r="X74" s="13"/>
      <c r="Y74" s="9"/>
      <c r="Z74" s="9"/>
      <c r="AA74" s="19"/>
      <c r="AB74" s="19"/>
      <c r="AC74" s="22"/>
      <c r="AD74" s="9"/>
      <c r="AE74" s="19"/>
      <c r="AF74" s="19"/>
      <c r="AG74" s="7"/>
      <c r="AI74" s="40"/>
    </row>
    <row r="75" spans="1:35">
      <c r="A75" s="1"/>
      <c r="B75" s="2"/>
      <c r="C75" s="2"/>
      <c r="D75" s="2"/>
      <c r="E75" s="2"/>
      <c r="F75" s="1"/>
      <c r="G75" s="12"/>
      <c r="H75"/>
      <c r="I7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6"/>
      <c r="V75" s="12"/>
      <c r="W75" s="12"/>
      <c r="X75" s="13"/>
      <c r="Y75" s="9"/>
      <c r="Z75" s="9"/>
      <c r="AA75" s="19"/>
      <c r="AB75" s="19"/>
      <c r="AC75" s="19"/>
      <c r="AD75" s="9"/>
      <c r="AE75" s="19"/>
      <c r="AF75" s="19"/>
      <c r="AG75" s="7"/>
      <c r="AI75" s="40"/>
    </row>
    <row r="76" spans="1:35">
      <c r="A76" s="1"/>
      <c r="B76" s="2"/>
      <c r="C76" s="2"/>
      <c r="D76" s="2"/>
      <c r="E76" s="2"/>
      <c r="F76" s="1"/>
      <c r="G76" s="12"/>
      <c r="H76"/>
      <c r="I76"/>
      <c r="J76" s="1"/>
      <c r="K76" s="2"/>
      <c r="L76" s="2"/>
      <c r="M76" s="2"/>
      <c r="N76" s="2"/>
      <c r="O76" s="2"/>
      <c r="P76" s="2"/>
      <c r="Q76" s="2"/>
      <c r="R76" s="2"/>
      <c r="S76" s="2"/>
      <c r="T76" s="2"/>
      <c r="U76" s="6"/>
      <c r="V76" s="12"/>
      <c r="W76" s="12"/>
      <c r="X76" s="13"/>
      <c r="Y76" s="9"/>
      <c r="Z76" s="9"/>
      <c r="AA76" s="19"/>
      <c r="AB76" s="19"/>
      <c r="AC76" s="19"/>
      <c r="AD76" s="9"/>
      <c r="AE76" s="19"/>
      <c r="AF76" s="19"/>
      <c r="AG76" s="7"/>
      <c r="AI76" s="40"/>
    </row>
    <row r="77" spans="1:35">
      <c r="A77" s="1"/>
      <c r="B77" s="2"/>
      <c r="C77" s="2"/>
      <c r="D77" s="2"/>
      <c r="E77" s="2"/>
      <c r="F77" s="1"/>
      <c r="G77" s="12"/>
      <c r="H77"/>
      <c r="I77"/>
      <c r="J77" s="1"/>
      <c r="K77" s="2"/>
      <c r="L77" s="2"/>
      <c r="M77" s="2"/>
      <c r="N77" s="2"/>
      <c r="O77" s="2"/>
      <c r="P77" s="2"/>
      <c r="Q77" s="2"/>
      <c r="R77" s="2"/>
      <c r="S77" s="2"/>
      <c r="T77" s="2"/>
      <c r="U77" s="6"/>
      <c r="V77" s="12"/>
      <c r="W77" s="12"/>
      <c r="X77" s="13"/>
      <c r="Y77" s="9"/>
      <c r="Z77" s="9"/>
      <c r="AA77" s="19"/>
      <c r="AB77" s="19"/>
      <c r="AC77" s="19"/>
      <c r="AD77" s="9"/>
      <c r="AE77" s="19"/>
      <c r="AF77" s="19"/>
      <c r="AG77" s="7"/>
      <c r="AI77" s="40"/>
    </row>
    <row r="78" spans="1:35">
      <c r="A78" s="1"/>
      <c r="B78" s="2"/>
      <c r="C78" s="2"/>
      <c r="D78" s="2"/>
      <c r="E78" s="2"/>
      <c r="F78" s="1"/>
      <c r="G78" s="12"/>
      <c r="H78"/>
      <c r="I78"/>
      <c r="J78" s="1"/>
      <c r="K78" s="2"/>
      <c r="L78" s="14"/>
      <c r="M78" s="2"/>
      <c r="N78" s="2"/>
      <c r="O78" s="2"/>
      <c r="P78" s="2"/>
      <c r="Q78" s="2"/>
      <c r="R78" s="2"/>
      <c r="S78" s="2"/>
      <c r="T78" s="2"/>
      <c r="U78" s="6"/>
      <c r="V78" s="12"/>
      <c r="W78" s="12"/>
      <c r="X78" s="13"/>
      <c r="Y78" s="9"/>
      <c r="Z78" s="9"/>
      <c r="AA78" s="19"/>
      <c r="AB78" s="19"/>
      <c r="AC78" s="19"/>
      <c r="AD78" s="9"/>
      <c r="AE78" s="19"/>
      <c r="AF78" s="19"/>
      <c r="AG78" s="7"/>
      <c r="AI78" s="40"/>
    </row>
    <row r="79" spans="1:35">
      <c r="A79" s="1"/>
      <c r="B79" s="1"/>
      <c r="C79" s="1"/>
      <c r="D79" s="1"/>
      <c r="E79" s="1"/>
      <c r="F79" s="1"/>
      <c r="G79" s="10"/>
      <c r="H79"/>
      <c r="I79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2"/>
      <c r="V79" s="12"/>
      <c r="W79" s="23"/>
      <c r="X79" s="13"/>
      <c r="Y79" s="23"/>
      <c r="Z79" s="23"/>
      <c r="AA79" s="1"/>
      <c r="AB79" s="23"/>
      <c r="AC79" s="1"/>
      <c r="AD79" s="23"/>
      <c r="AE79" s="1"/>
      <c r="AF79" s="1"/>
      <c r="AG79" s="7"/>
      <c r="AI79" s="40"/>
    </row>
    <row r="80" spans="1:35">
      <c r="A80" s="1"/>
      <c r="B80" s="1"/>
      <c r="C80" s="1"/>
      <c r="D80" s="1"/>
      <c r="E80" s="1"/>
      <c r="F80" s="1"/>
      <c r="G80" s="10"/>
      <c r="H80"/>
      <c r="I80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2"/>
      <c r="V80" s="12"/>
      <c r="W80" s="23"/>
      <c r="X80" s="13"/>
      <c r="Y80" s="23"/>
      <c r="Z80" s="23"/>
      <c r="AA80" s="1"/>
      <c r="AB80" s="1"/>
      <c r="AC80" s="1"/>
      <c r="AD80" s="23"/>
      <c r="AE80" s="1"/>
      <c r="AF80" s="1"/>
      <c r="AG80" s="7"/>
      <c r="AI80" s="40"/>
    </row>
    <row r="81" spans="1:35">
      <c r="A81" s="1"/>
      <c r="B81" s="2"/>
      <c r="C81" s="2"/>
      <c r="D81" s="2"/>
      <c r="E81" s="2"/>
      <c r="F81" s="1"/>
      <c r="G81" s="9"/>
      <c r="H81"/>
      <c r="I81"/>
      <c r="J81" s="1"/>
      <c r="K81" s="2"/>
      <c r="L81" s="2"/>
      <c r="M81" s="2"/>
      <c r="N81" s="2"/>
      <c r="O81" s="2"/>
      <c r="P81" s="2"/>
      <c r="Q81" s="2"/>
      <c r="R81" s="2"/>
      <c r="S81" s="2"/>
      <c r="T81" s="2"/>
      <c r="U81" s="6"/>
      <c r="V81" s="12"/>
      <c r="W81" s="15"/>
      <c r="X81" s="13"/>
      <c r="Y81" s="2"/>
      <c r="Z81" s="2"/>
      <c r="AA81" s="2"/>
      <c r="AB81" s="2"/>
      <c r="AC81" s="2"/>
      <c r="AD81" s="2"/>
      <c r="AE81" s="2"/>
      <c r="AF81" s="2"/>
      <c r="AG81" s="2"/>
      <c r="AI81" s="40"/>
    </row>
    <row r="82" spans="1:35">
      <c r="A82" s="1"/>
      <c r="B82" s="2"/>
      <c r="C82" s="2"/>
      <c r="D82" s="2"/>
      <c r="E82" s="2"/>
      <c r="F82" s="1"/>
      <c r="G82" s="9"/>
      <c r="H82"/>
      <c r="I82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6"/>
      <c r="V82" s="12"/>
      <c r="W82" s="15"/>
      <c r="X82" s="13"/>
      <c r="Y82" s="15"/>
      <c r="Z82" s="15"/>
      <c r="AA82" s="2"/>
      <c r="AB82" s="2"/>
      <c r="AC82" s="2"/>
      <c r="AD82" s="2"/>
      <c r="AE82" s="2"/>
      <c r="AF82" s="2"/>
      <c r="AG82" s="7"/>
      <c r="AI82" s="40"/>
    </row>
    <row r="83" spans="1:35">
      <c r="A83" s="1"/>
      <c r="B83" s="2"/>
      <c r="C83" s="2"/>
      <c r="D83" s="2"/>
      <c r="E83" s="2"/>
      <c r="F83" s="1"/>
      <c r="G83" s="9"/>
      <c r="H83"/>
      <c r="I83"/>
      <c r="J83" s="1"/>
      <c r="K83" s="2"/>
      <c r="L83" s="2"/>
      <c r="M83" s="2"/>
      <c r="N83" s="2"/>
      <c r="O83" s="2"/>
      <c r="P83" s="2"/>
      <c r="Q83" s="2"/>
      <c r="R83" s="2"/>
      <c r="S83" s="2"/>
      <c r="T83" s="2"/>
      <c r="U83" s="6"/>
      <c r="V83" s="12"/>
      <c r="W83" s="15"/>
      <c r="X83" s="13"/>
      <c r="Y83" s="15"/>
      <c r="Z83" s="15"/>
      <c r="AA83" s="2"/>
      <c r="AB83" s="15"/>
      <c r="AC83" s="2"/>
      <c r="AD83" s="22"/>
      <c r="AE83" s="2"/>
      <c r="AF83" s="2"/>
      <c r="AG83" s="7"/>
      <c r="AI83" s="40"/>
    </row>
    <row r="84" spans="1:35">
      <c r="A84" s="1"/>
      <c r="B84" s="2"/>
      <c r="C84" s="2"/>
      <c r="D84" s="2"/>
      <c r="E84" s="2"/>
      <c r="F84" s="2"/>
      <c r="G84" s="9"/>
      <c r="H84"/>
      <c r="I8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6"/>
      <c r="V84" s="12"/>
      <c r="W84" s="15"/>
      <c r="X84" s="13"/>
      <c r="Y84" s="15"/>
      <c r="Z84" s="15"/>
      <c r="AA84" s="2"/>
      <c r="AB84" s="2"/>
      <c r="AC84" s="15"/>
      <c r="AD84" s="22"/>
      <c r="AE84" s="2"/>
      <c r="AF84" s="2"/>
      <c r="AG84" s="7"/>
      <c r="AI84" s="40"/>
    </row>
    <row r="85" spans="1:35">
      <c r="A85" s="1"/>
      <c r="B85" s="2"/>
      <c r="C85" s="2"/>
      <c r="D85" s="2"/>
      <c r="E85" s="2"/>
      <c r="F85" s="2"/>
      <c r="G85" s="9"/>
      <c r="H85"/>
      <c r="I85"/>
      <c r="J85" s="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2"/>
      <c r="W85" s="15"/>
      <c r="X85" s="13"/>
      <c r="Y85" s="15"/>
      <c r="Z85" s="15"/>
      <c r="AA85" s="2"/>
      <c r="AB85" s="2"/>
      <c r="AC85" s="15"/>
      <c r="AD85" s="15"/>
      <c r="AE85" s="24"/>
      <c r="AF85" s="2"/>
      <c r="AG85" s="7"/>
      <c r="AI85" s="40"/>
    </row>
    <row r="86" spans="1:35">
      <c r="A86" s="1"/>
      <c r="B86" s="2"/>
      <c r="C86" s="2"/>
      <c r="D86" s="2"/>
      <c r="E86" s="2"/>
      <c r="F86" s="2"/>
      <c r="G86" s="9"/>
      <c r="H86"/>
      <c r="I86"/>
      <c r="J86" s="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2"/>
      <c r="W86" s="15"/>
      <c r="X86" s="13"/>
      <c r="Y86" s="15"/>
      <c r="Z86" s="15"/>
      <c r="AA86" s="2"/>
      <c r="AB86" s="2"/>
      <c r="AC86" s="15"/>
      <c r="AD86" s="22"/>
      <c r="AE86" s="25"/>
      <c r="AF86" s="2"/>
      <c r="AG86" s="7"/>
      <c r="AI86" s="40"/>
    </row>
  </sheetData>
  <conditionalFormatting sqref="O60:O69">
    <cfRule type="duplicateValues" dxfId="489" priority="2847"/>
  </conditionalFormatting>
  <conditionalFormatting sqref="O60:O73">
    <cfRule type="duplicateValues" dxfId="488" priority="2846"/>
  </conditionalFormatting>
  <conditionalFormatting sqref="X71 X68 X60">
    <cfRule type="containsText" dxfId="487" priority="2122" operator="containsText" text="withdrawn">
      <formula>NOT(ISERROR(SEARCH("withdrawn",X60)))</formula>
    </cfRule>
    <cfRule type="containsText" dxfId="486" priority="2123" operator="containsText" text="Offer Negotiation">
      <formula>NOT(ISERROR(SEARCH("Offer Negotiation",X60)))</formula>
    </cfRule>
    <cfRule type="containsText" dxfId="485" priority="2124" operator="containsText" text="Offered">
      <formula>NOT(ISERROR(SEARCH("Offered",X60)))</formula>
    </cfRule>
    <cfRule type="containsText" dxfId="484" priority="2125" operator="containsText" text="Offer Accepted">
      <formula>NOT(ISERROR(SEARCH("Offer Accepted",X60)))</formula>
    </cfRule>
    <cfRule type="containsText" dxfId="483" priority="2126" operator="containsText" text="Offer Decline">
      <formula>NOT(ISERROR(SEARCH("Offer Decline",X60)))</formula>
    </cfRule>
    <cfRule type="containsText" dxfId="482" priority="2127" operator="containsText" text="Offer Hold">
      <formula>NOT(ISERROR(SEARCH("Offer Hold",X60)))</formula>
    </cfRule>
  </conditionalFormatting>
  <conditionalFormatting sqref="X64 X66 X69:X70 X75:X76 X78 X81">
    <cfRule type="containsText" dxfId="481" priority="2000" operator="containsText" text="withdrawn">
      <formula>NOT(ISERROR(SEARCH("withdrawn",X64)))</formula>
    </cfRule>
    <cfRule type="containsText" dxfId="480" priority="2001" operator="containsText" text="Offer Negotiation">
      <formula>NOT(ISERROR(SEARCH("Offer Negotiation",X64)))</formula>
    </cfRule>
    <cfRule type="containsText" dxfId="479" priority="2002" operator="containsText" text="Offered">
      <formula>NOT(ISERROR(SEARCH("Offered",X64)))</formula>
    </cfRule>
    <cfRule type="containsText" dxfId="478" priority="2003" operator="containsText" text="Offer Accepted">
      <formula>NOT(ISERROR(SEARCH("Offer Accepted",X64)))</formula>
    </cfRule>
    <cfRule type="containsText" dxfId="477" priority="2004" operator="containsText" text="Offer Decline">
      <formula>NOT(ISERROR(SEARCH("Offer Decline",X64)))</formula>
    </cfRule>
    <cfRule type="containsText" dxfId="476" priority="2005" operator="containsText" text="Offer Hold">
      <formula>NOT(ISERROR(SEARCH("Offer Hold",X64)))</formula>
    </cfRule>
  </conditionalFormatting>
  <conditionalFormatting sqref="X60">
    <cfRule type="containsText" dxfId="475" priority="1837" operator="containsText" text="withdrawn">
      <formula>NOT(ISERROR(SEARCH("withdrawn",X60)))</formula>
    </cfRule>
    <cfRule type="containsText" dxfId="474" priority="1838" operator="containsText" text="Offer Negotiation">
      <formula>NOT(ISERROR(SEARCH("Offer Negotiation",X60)))</formula>
    </cfRule>
    <cfRule type="containsText" dxfId="473" priority="1839" operator="containsText" text="Offered">
      <formula>NOT(ISERROR(SEARCH("Offered",X60)))</formula>
    </cfRule>
    <cfRule type="containsText" dxfId="472" priority="1840" operator="containsText" text="Offer Accepted">
      <formula>NOT(ISERROR(SEARCH("Offer Accepted",X60)))</formula>
    </cfRule>
    <cfRule type="containsText" dxfId="471" priority="1841" operator="containsText" text="Offer Decline">
      <formula>NOT(ISERROR(SEARCH("Offer Decline",X60)))</formula>
    </cfRule>
    <cfRule type="containsText" dxfId="470" priority="1842" operator="containsText" text="Offer Hold">
      <formula>NOT(ISERROR(SEARCH("Offer Hold",X60)))</formula>
    </cfRule>
  </conditionalFormatting>
  <conditionalFormatting sqref="X61">
    <cfRule type="containsText" dxfId="469" priority="1798" operator="containsText" text="withdrawn">
      <formula>NOT(ISERROR(SEARCH("withdrawn",X61)))</formula>
    </cfRule>
    <cfRule type="containsText" dxfId="468" priority="1799" operator="containsText" text="Offer Negotiation">
      <formula>NOT(ISERROR(SEARCH("Offer Negotiation",X61)))</formula>
    </cfRule>
    <cfRule type="containsText" dxfId="467" priority="1800" operator="containsText" text="Offered">
      <formula>NOT(ISERROR(SEARCH("Offered",X61)))</formula>
    </cfRule>
    <cfRule type="containsText" dxfId="466" priority="1801" operator="containsText" text="Offer Accepted">
      <formula>NOT(ISERROR(SEARCH("Offer Accepted",X61)))</formula>
    </cfRule>
    <cfRule type="containsText" dxfId="465" priority="1802" operator="containsText" text="Offer Decline">
      <formula>NOT(ISERROR(SEARCH("Offer Decline",X61)))</formula>
    </cfRule>
    <cfRule type="containsText" dxfId="464" priority="1803" operator="containsText" text="Offer Hold">
      <formula>NOT(ISERROR(SEARCH("Offer Hold",X61)))</formula>
    </cfRule>
  </conditionalFormatting>
  <conditionalFormatting sqref="X62">
    <cfRule type="containsText" dxfId="463" priority="1792" operator="containsText" text="withdrawn">
      <formula>NOT(ISERROR(SEARCH("withdrawn",X62)))</formula>
    </cfRule>
    <cfRule type="containsText" dxfId="462" priority="1793" operator="containsText" text="Offer Negotiation">
      <formula>NOT(ISERROR(SEARCH("Offer Negotiation",X62)))</formula>
    </cfRule>
    <cfRule type="containsText" dxfId="461" priority="1794" operator="containsText" text="Offered">
      <formula>NOT(ISERROR(SEARCH("Offered",X62)))</formula>
    </cfRule>
    <cfRule type="containsText" dxfId="460" priority="1795" operator="containsText" text="Offer Accepted">
      <formula>NOT(ISERROR(SEARCH("Offer Accepted",X62)))</formula>
    </cfRule>
    <cfRule type="containsText" dxfId="459" priority="1796" operator="containsText" text="Offer Decline">
      <formula>NOT(ISERROR(SEARCH("Offer Decline",X62)))</formula>
    </cfRule>
    <cfRule type="containsText" dxfId="458" priority="1797" operator="containsText" text="Offer Hold">
      <formula>NOT(ISERROR(SEARCH("Offer Hold",X62)))</formula>
    </cfRule>
  </conditionalFormatting>
  <conditionalFormatting sqref="X63">
    <cfRule type="containsText" dxfId="457" priority="1786" operator="containsText" text="withdrawn">
      <formula>NOT(ISERROR(SEARCH("withdrawn",X63)))</formula>
    </cfRule>
    <cfRule type="containsText" dxfId="456" priority="1787" operator="containsText" text="Offer Negotiation">
      <formula>NOT(ISERROR(SEARCH("Offer Negotiation",X63)))</formula>
    </cfRule>
    <cfRule type="containsText" dxfId="455" priority="1788" operator="containsText" text="Offered">
      <formula>NOT(ISERROR(SEARCH("Offered",X63)))</formula>
    </cfRule>
    <cfRule type="containsText" dxfId="454" priority="1789" operator="containsText" text="Offer Accepted">
      <formula>NOT(ISERROR(SEARCH("Offer Accepted",X63)))</formula>
    </cfRule>
    <cfRule type="containsText" dxfId="453" priority="1790" operator="containsText" text="Offer Decline">
      <formula>NOT(ISERROR(SEARCH("Offer Decline",X63)))</formula>
    </cfRule>
    <cfRule type="containsText" dxfId="452" priority="1791" operator="containsText" text="Offer Hold">
      <formula>NOT(ISERROR(SEARCH("Offer Hold",X63)))</formula>
    </cfRule>
  </conditionalFormatting>
  <conditionalFormatting sqref="X65">
    <cfRule type="containsText" dxfId="451" priority="1747" operator="containsText" text="withdrawn">
      <formula>NOT(ISERROR(SEARCH("withdrawn",X65)))</formula>
    </cfRule>
    <cfRule type="containsText" dxfId="450" priority="1748" operator="containsText" text="Offer Negotiation">
      <formula>NOT(ISERROR(SEARCH("Offer Negotiation",X65)))</formula>
    </cfRule>
    <cfRule type="containsText" dxfId="449" priority="1749" operator="containsText" text="Offered">
      <formula>NOT(ISERROR(SEARCH("Offered",X65)))</formula>
    </cfRule>
    <cfRule type="containsText" dxfId="448" priority="1750" operator="containsText" text="Offer Accepted">
      <formula>NOT(ISERROR(SEARCH("Offer Accepted",X65)))</formula>
    </cfRule>
    <cfRule type="containsText" dxfId="447" priority="1751" operator="containsText" text="Offer Decline">
      <formula>NOT(ISERROR(SEARCH("Offer Decline",X65)))</formula>
    </cfRule>
    <cfRule type="containsText" dxfId="446" priority="1752" operator="containsText" text="Offer Hold">
      <formula>NOT(ISERROR(SEARCH("Offer Hold",X65)))</formula>
    </cfRule>
  </conditionalFormatting>
  <conditionalFormatting sqref="X65">
    <cfRule type="containsText" dxfId="445" priority="1735" operator="containsText" text="withdrawn">
      <formula>NOT(ISERROR(SEARCH("withdrawn",X65)))</formula>
    </cfRule>
    <cfRule type="containsText" dxfId="444" priority="1736" operator="containsText" text="Offer Negotiation">
      <formula>NOT(ISERROR(SEARCH("Offer Negotiation",X65)))</formula>
    </cfRule>
    <cfRule type="containsText" dxfId="443" priority="1737" operator="containsText" text="Offered">
      <formula>NOT(ISERROR(SEARCH("Offered",X65)))</formula>
    </cfRule>
    <cfRule type="containsText" dxfId="442" priority="1738" operator="containsText" text="Offer Accepted">
      <formula>NOT(ISERROR(SEARCH("Offer Accepted",X65)))</formula>
    </cfRule>
    <cfRule type="containsText" dxfId="441" priority="1739" operator="containsText" text="Offer Decline">
      <formula>NOT(ISERROR(SEARCH("Offer Decline",X65)))</formula>
    </cfRule>
    <cfRule type="containsText" dxfId="440" priority="1740" operator="containsText" text="Offer Hold">
      <formula>NOT(ISERROR(SEARCH("Offer Hold",X65)))</formula>
    </cfRule>
  </conditionalFormatting>
  <conditionalFormatting sqref="X67">
    <cfRule type="containsText" dxfId="439" priority="1706" operator="containsText" text="withdrawn">
      <formula>NOT(ISERROR(SEARCH("withdrawn",X67)))</formula>
    </cfRule>
    <cfRule type="containsText" dxfId="438" priority="1707" operator="containsText" text="Offer Negotiation">
      <formula>NOT(ISERROR(SEARCH("Offer Negotiation",X67)))</formula>
    </cfRule>
    <cfRule type="containsText" dxfId="437" priority="1708" operator="containsText" text="Offered">
      <formula>NOT(ISERROR(SEARCH("Offered",X67)))</formula>
    </cfRule>
    <cfRule type="containsText" dxfId="436" priority="1709" operator="containsText" text="Offer Accepted">
      <formula>NOT(ISERROR(SEARCH("Offer Accepted",X67)))</formula>
    </cfRule>
    <cfRule type="containsText" dxfId="435" priority="1710" operator="containsText" text="Offer Decline">
      <formula>NOT(ISERROR(SEARCH("Offer Decline",X67)))</formula>
    </cfRule>
    <cfRule type="containsText" dxfId="434" priority="1711" operator="containsText" text="Offer Hold">
      <formula>NOT(ISERROR(SEARCH("Offer Hold",X67)))</formula>
    </cfRule>
  </conditionalFormatting>
  <conditionalFormatting sqref="X68">
    <cfRule type="containsText" dxfId="433" priority="1686" operator="containsText" text="withdrawn">
      <formula>NOT(ISERROR(SEARCH("withdrawn",X68)))</formula>
    </cfRule>
    <cfRule type="containsText" dxfId="432" priority="1687" operator="containsText" text="Offer Negotiation">
      <formula>NOT(ISERROR(SEARCH("Offer Negotiation",X68)))</formula>
    </cfRule>
    <cfRule type="containsText" dxfId="431" priority="1688" operator="containsText" text="Offered">
      <formula>NOT(ISERROR(SEARCH("Offered",X68)))</formula>
    </cfRule>
    <cfRule type="containsText" dxfId="430" priority="1689" operator="containsText" text="Offer Accepted">
      <formula>NOT(ISERROR(SEARCH("Offer Accepted",X68)))</formula>
    </cfRule>
    <cfRule type="containsText" dxfId="429" priority="1690" operator="containsText" text="Offer Decline">
      <formula>NOT(ISERROR(SEARCH("Offer Decline",X68)))</formula>
    </cfRule>
    <cfRule type="containsText" dxfId="428" priority="1691" operator="containsText" text="Offer Hold">
      <formula>NOT(ISERROR(SEARCH("Offer Hold",X68)))</formula>
    </cfRule>
  </conditionalFormatting>
  <conditionalFormatting sqref="O70">
    <cfRule type="duplicateValues" dxfId="427" priority="1628"/>
  </conditionalFormatting>
  <conditionalFormatting sqref="O71">
    <cfRule type="duplicateValues" dxfId="426" priority="1627"/>
  </conditionalFormatting>
  <conditionalFormatting sqref="O72">
    <cfRule type="duplicateValues" dxfId="425" priority="1626"/>
  </conditionalFormatting>
  <conditionalFormatting sqref="X71:X72">
    <cfRule type="containsText" dxfId="424" priority="1611" operator="containsText" text="withdrawn">
      <formula>NOT(ISERROR(SEARCH("withdrawn",X71)))</formula>
    </cfRule>
    <cfRule type="containsText" dxfId="423" priority="1612" operator="containsText" text="Offer Negotiation">
      <formula>NOT(ISERROR(SEARCH("Offer Negotiation",X71)))</formula>
    </cfRule>
    <cfRule type="containsText" dxfId="422" priority="1613" operator="containsText" text="Offered">
      <formula>NOT(ISERROR(SEARCH("Offered",X71)))</formula>
    </cfRule>
    <cfRule type="containsText" dxfId="421" priority="1614" operator="containsText" text="Offer Accepted">
      <formula>NOT(ISERROR(SEARCH("Offer Accepted",X71)))</formula>
    </cfRule>
    <cfRule type="containsText" dxfId="420" priority="1615" operator="containsText" text="Offer Decline">
      <formula>NOT(ISERROR(SEARCH("Offer Decline",X71)))</formula>
    </cfRule>
    <cfRule type="containsText" dxfId="419" priority="1616" operator="containsText" text="Offer Hold">
      <formula>NOT(ISERROR(SEARCH("Offer Hold",X71)))</formula>
    </cfRule>
  </conditionalFormatting>
  <conditionalFormatting sqref="O73">
    <cfRule type="duplicateValues" dxfId="418" priority="1610"/>
  </conditionalFormatting>
  <conditionalFormatting sqref="X73">
    <cfRule type="containsText" dxfId="417" priority="1586" operator="containsText" text="withdrawn">
      <formula>NOT(ISERROR(SEARCH("withdrawn",X73)))</formula>
    </cfRule>
    <cfRule type="containsText" dxfId="416" priority="1587" operator="containsText" text="Offer Negotiation">
      <formula>NOT(ISERROR(SEARCH("Offer Negotiation",X73)))</formula>
    </cfRule>
    <cfRule type="containsText" dxfId="415" priority="1588" operator="containsText" text="Offered">
      <formula>NOT(ISERROR(SEARCH("Offered",X73)))</formula>
    </cfRule>
    <cfRule type="containsText" dxfId="414" priority="1589" operator="containsText" text="Offer Accepted">
      <formula>NOT(ISERROR(SEARCH("Offer Accepted",X73)))</formula>
    </cfRule>
    <cfRule type="containsText" dxfId="413" priority="1590" operator="containsText" text="Offer Decline">
      <formula>NOT(ISERROR(SEARCH("Offer Decline",X73)))</formula>
    </cfRule>
    <cfRule type="containsText" dxfId="412" priority="1591" operator="containsText" text="Offer Hold">
      <formula>NOT(ISERROR(SEARCH("Offer Hold",X73)))</formula>
    </cfRule>
  </conditionalFormatting>
  <conditionalFormatting sqref="O74">
    <cfRule type="duplicateValues" dxfId="411" priority="1567"/>
  </conditionalFormatting>
  <conditionalFormatting sqref="O74">
    <cfRule type="duplicateValues" dxfId="410" priority="1566"/>
  </conditionalFormatting>
  <conditionalFormatting sqref="X74">
    <cfRule type="containsText" dxfId="409" priority="1560" operator="containsText" text="withdrawn">
      <formula>NOT(ISERROR(SEARCH("withdrawn",X74)))</formula>
    </cfRule>
    <cfRule type="containsText" dxfId="408" priority="1561" operator="containsText" text="Offer Negotiation">
      <formula>NOT(ISERROR(SEARCH("Offer Negotiation",X74)))</formula>
    </cfRule>
    <cfRule type="containsText" dxfId="407" priority="1562" operator="containsText" text="Offered">
      <formula>NOT(ISERROR(SEARCH("Offered",X74)))</formula>
    </cfRule>
    <cfRule type="containsText" dxfId="406" priority="1563" operator="containsText" text="Offer Accepted">
      <formula>NOT(ISERROR(SEARCH("Offer Accepted",X74)))</formula>
    </cfRule>
    <cfRule type="containsText" dxfId="405" priority="1564" operator="containsText" text="Offer Decline">
      <formula>NOT(ISERROR(SEARCH("Offer Decline",X74)))</formula>
    </cfRule>
    <cfRule type="containsText" dxfId="404" priority="1565" operator="containsText" text="Offer Hold">
      <formula>NOT(ISERROR(SEARCH("Offer Hold",X74)))</formula>
    </cfRule>
  </conditionalFormatting>
  <conditionalFormatting sqref="O75">
    <cfRule type="duplicateValues" dxfId="403" priority="1516"/>
  </conditionalFormatting>
  <conditionalFormatting sqref="O75">
    <cfRule type="duplicateValues" dxfId="402" priority="1535"/>
  </conditionalFormatting>
  <conditionalFormatting sqref="O76">
    <cfRule type="duplicateValues" dxfId="401" priority="1477"/>
  </conditionalFormatting>
  <conditionalFormatting sqref="O77">
    <cfRule type="duplicateValues" dxfId="400" priority="1470"/>
  </conditionalFormatting>
  <conditionalFormatting sqref="O77">
    <cfRule type="duplicateValues" dxfId="399" priority="1469"/>
  </conditionalFormatting>
  <conditionalFormatting sqref="X77">
    <cfRule type="containsText" dxfId="398" priority="1463" operator="containsText" text="withdrawn">
      <formula>NOT(ISERROR(SEARCH("withdrawn",X77)))</formula>
    </cfRule>
    <cfRule type="containsText" dxfId="397" priority="1464" operator="containsText" text="Offer Negotiation">
      <formula>NOT(ISERROR(SEARCH("Offer Negotiation",X77)))</formula>
    </cfRule>
    <cfRule type="containsText" dxfId="396" priority="1465" operator="containsText" text="Offered">
      <formula>NOT(ISERROR(SEARCH("Offered",X77)))</formula>
    </cfRule>
    <cfRule type="containsText" dxfId="395" priority="1466" operator="containsText" text="Offer Accepted">
      <formula>NOT(ISERROR(SEARCH("Offer Accepted",X77)))</formula>
    </cfRule>
    <cfRule type="containsText" dxfId="394" priority="1467" operator="containsText" text="Offer Decline">
      <formula>NOT(ISERROR(SEARCH("Offer Decline",X77)))</formula>
    </cfRule>
    <cfRule type="containsText" dxfId="393" priority="1468" operator="containsText" text="Offer Hold">
      <formula>NOT(ISERROR(SEARCH("Offer Hold",X77)))</formula>
    </cfRule>
  </conditionalFormatting>
  <conditionalFormatting sqref="O78">
    <cfRule type="duplicateValues" dxfId="392" priority="1417"/>
  </conditionalFormatting>
  <conditionalFormatting sqref="O79">
    <cfRule type="duplicateValues" dxfId="391" priority="1401"/>
  </conditionalFormatting>
  <conditionalFormatting sqref="O80">
    <cfRule type="duplicateValues" dxfId="390" priority="1400"/>
  </conditionalFormatting>
  <conditionalFormatting sqref="X79:X80">
    <cfRule type="containsText" dxfId="389" priority="1394" operator="containsText" text="withdrawn">
      <formula>NOT(ISERROR(SEARCH("withdrawn",X79)))</formula>
    </cfRule>
    <cfRule type="containsText" dxfId="388" priority="1395" operator="containsText" text="Offer Negotiation">
      <formula>NOT(ISERROR(SEARCH("Offer Negotiation",X79)))</formula>
    </cfRule>
    <cfRule type="containsText" dxfId="387" priority="1396" operator="containsText" text="Offered">
      <formula>NOT(ISERROR(SEARCH("Offered",X79)))</formula>
    </cfRule>
    <cfRule type="containsText" dxfId="386" priority="1397" operator="containsText" text="Offer Accepted">
      <formula>NOT(ISERROR(SEARCH("Offer Accepted",X79)))</formula>
    </cfRule>
    <cfRule type="containsText" dxfId="385" priority="1398" operator="containsText" text="Offer Decline">
      <formula>NOT(ISERROR(SEARCH("Offer Decline",X79)))</formula>
    </cfRule>
    <cfRule type="containsText" dxfId="384" priority="1399" operator="containsText" text="Offer Hold">
      <formula>NOT(ISERROR(SEARCH("Offer Hold",X79)))</formula>
    </cfRule>
  </conditionalFormatting>
  <conditionalFormatting sqref="O81">
    <cfRule type="duplicateValues" dxfId="383" priority="1384"/>
  </conditionalFormatting>
  <conditionalFormatting sqref="O82">
    <cfRule type="duplicateValues" dxfId="382" priority="1374"/>
  </conditionalFormatting>
  <conditionalFormatting sqref="X82">
    <cfRule type="containsText" dxfId="381" priority="1359" operator="containsText" text="withdrawn">
      <formula>NOT(ISERROR(SEARCH("withdrawn",X82)))</formula>
    </cfRule>
    <cfRule type="containsText" dxfId="380" priority="1360" operator="containsText" text="Offer Negotiation">
      <formula>NOT(ISERROR(SEARCH("Offer Negotiation",X82)))</formula>
    </cfRule>
    <cfRule type="containsText" dxfId="379" priority="1361" operator="containsText" text="Offered">
      <formula>NOT(ISERROR(SEARCH("Offered",X82)))</formula>
    </cfRule>
    <cfRule type="containsText" dxfId="378" priority="1362" operator="containsText" text="Offer Accepted">
      <formula>NOT(ISERROR(SEARCH("Offer Accepted",X82)))</formula>
    </cfRule>
    <cfRule type="containsText" dxfId="377" priority="1363" operator="containsText" text="Offer Decline">
      <formula>NOT(ISERROR(SEARCH("Offer Decline",X82)))</formula>
    </cfRule>
    <cfRule type="containsText" dxfId="376" priority="1364" operator="containsText" text="Offer Hold">
      <formula>NOT(ISERROR(SEARCH("Offer Hold",X82)))</formula>
    </cfRule>
  </conditionalFormatting>
  <conditionalFormatting sqref="O83">
    <cfRule type="duplicateValues" dxfId="375" priority="1358"/>
  </conditionalFormatting>
  <conditionalFormatting sqref="X83">
    <cfRule type="containsText" dxfId="374" priority="1352" operator="containsText" text="withdrawn">
      <formula>NOT(ISERROR(SEARCH("withdrawn",X83)))</formula>
    </cfRule>
    <cfRule type="containsText" dxfId="373" priority="1353" operator="containsText" text="Offer Negotiation">
      <formula>NOT(ISERROR(SEARCH("Offer Negotiation",X83)))</formula>
    </cfRule>
    <cfRule type="containsText" dxfId="372" priority="1354" operator="containsText" text="Offered">
      <formula>NOT(ISERROR(SEARCH("Offered",X83)))</formula>
    </cfRule>
    <cfRule type="containsText" dxfId="371" priority="1355" operator="containsText" text="Offer Accepted">
      <formula>NOT(ISERROR(SEARCH("Offer Accepted",X83)))</formula>
    </cfRule>
    <cfRule type="containsText" dxfId="370" priority="1356" operator="containsText" text="Offer Decline">
      <formula>NOT(ISERROR(SEARCH("Offer Decline",X83)))</formula>
    </cfRule>
    <cfRule type="containsText" dxfId="369" priority="1357" operator="containsText" text="Offer Hold">
      <formula>NOT(ISERROR(SEARCH("Offer Hold",X83)))</formula>
    </cfRule>
  </conditionalFormatting>
  <conditionalFormatting sqref="O84">
    <cfRule type="duplicateValues" dxfId="368" priority="1342"/>
  </conditionalFormatting>
  <conditionalFormatting sqref="X84">
    <cfRule type="containsText" dxfId="367" priority="1327" operator="containsText" text="withdrawn">
      <formula>NOT(ISERROR(SEARCH("withdrawn",X84)))</formula>
    </cfRule>
    <cfRule type="containsText" dxfId="366" priority="1328" operator="containsText" text="Offer Negotiation">
      <formula>NOT(ISERROR(SEARCH("Offer Negotiation",X84)))</formula>
    </cfRule>
    <cfRule type="containsText" dxfId="365" priority="1329" operator="containsText" text="Offered">
      <formula>NOT(ISERROR(SEARCH("Offered",X84)))</formula>
    </cfRule>
    <cfRule type="containsText" dxfId="364" priority="1330" operator="containsText" text="Offer Accepted">
      <formula>NOT(ISERROR(SEARCH("Offer Accepted",X84)))</formula>
    </cfRule>
    <cfRule type="containsText" dxfId="363" priority="1331" operator="containsText" text="Offer Decline">
      <formula>NOT(ISERROR(SEARCH("Offer Decline",X84)))</formula>
    </cfRule>
    <cfRule type="containsText" dxfId="362" priority="1332" operator="containsText" text="Offer Hold">
      <formula>NOT(ISERROR(SEARCH("Offer Hold",X84)))</formula>
    </cfRule>
  </conditionalFormatting>
  <conditionalFormatting sqref="O85">
    <cfRule type="duplicateValues" dxfId="361" priority="1326"/>
  </conditionalFormatting>
  <conditionalFormatting sqref="X85">
    <cfRule type="containsText" dxfId="360" priority="1320" operator="containsText" text="withdrawn">
      <formula>NOT(ISERROR(SEARCH("withdrawn",X85)))</formula>
    </cfRule>
    <cfRule type="containsText" dxfId="359" priority="1321" operator="containsText" text="Offer Negotiation">
      <formula>NOT(ISERROR(SEARCH("Offer Negotiation",X85)))</formula>
    </cfRule>
    <cfRule type="containsText" dxfId="358" priority="1322" operator="containsText" text="Offered">
      <formula>NOT(ISERROR(SEARCH("Offered",X85)))</formula>
    </cfRule>
    <cfRule type="containsText" dxfId="357" priority="1323" operator="containsText" text="Offer Accepted">
      <formula>NOT(ISERROR(SEARCH("Offer Accepted",X85)))</formula>
    </cfRule>
    <cfRule type="containsText" dxfId="356" priority="1324" operator="containsText" text="Offer Decline">
      <formula>NOT(ISERROR(SEARCH("Offer Decline",X85)))</formula>
    </cfRule>
    <cfRule type="containsText" dxfId="355" priority="1325" operator="containsText" text="Offer Hold">
      <formula>NOT(ISERROR(SEARCH("Offer Hold",X85)))</formula>
    </cfRule>
  </conditionalFormatting>
  <conditionalFormatting sqref="X86">
    <cfRule type="containsText" dxfId="354" priority="1305" operator="containsText" text="withdrawn">
      <formula>NOT(ISERROR(SEARCH("withdrawn",X86)))</formula>
    </cfRule>
    <cfRule type="containsText" dxfId="353" priority="1306" operator="containsText" text="Offer Negotiation">
      <formula>NOT(ISERROR(SEARCH("Offer Negotiation",X86)))</formula>
    </cfRule>
    <cfRule type="containsText" dxfId="352" priority="1307" operator="containsText" text="Offered">
      <formula>NOT(ISERROR(SEARCH("Offered",X86)))</formula>
    </cfRule>
    <cfRule type="containsText" dxfId="351" priority="1308" operator="containsText" text="Offer Accepted">
      <formula>NOT(ISERROR(SEARCH("Offer Accepted",X86)))</formula>
    </cfRule>
    <cfRule type="containsText" dxfId="350" priority="1309" operator="containsText" text="Offer Decline">
      <formula>NOT(ISERROR(SEARCH("Offer Decline",X86)))</formula>
    </cfRule>
    <cfRule type="containsText" dxfId="349" priority="1310" operator="containsText" text="Offer Hold">
      <formula>NOT(ISERROR(SEARCH("Offer Hold",X86)))</formula>
    </cfRule>
  </conditionalFormatting>
  <conditionalFormatting sqref="O86">
    <cfRule type="duplicateValues" dxfId="348" priority="1304"/>
  </conditionalFormatting>
  <conditionalFormatting sqref="O1">
    <cfRule type="duplicateValues" dxfId="347" priority="1271"/>
  </conditionalFormatting>
  <conditionalFormatting sqref="O1">
    <cfRule type="duplicateValues" dxfId="346" priority="1270"/>
  </conditionalFormatting>
  <conditionalFormatting sqref="X54 X31 X29 X26 X22:X24 X20 X8 X2:X3">
    <cfRule type="containsText" dxfId="345" priority="1264" operator="containsText" text="withdrawn">
      <formula>NOT(ISERROR(SEARCH("withdrawn",X2)))</formula>
    </cfRule>
    <cfRule type="containsText" dxfId="344" priority="1265" operator="containsText" text="Offer Negotiation">
      <formula>NOT(ISERROR(SEARCH("Offer Negotiation",X2)))</formula>
    </cfRule>
    <cfRule type="containsText" dxfId="343" priority="1266" operator="containsText" text="Offered">
      <formula>NOT(ISERROR(SEARCH("Offered",X2)))</formula>
    </cfRule>
    <cfRule type="containsText" dxfId="342" priority="1267" operator="containsText" text="Offer Accepted">
      <formula>NOT(ISERROR(SEARCH("Offer Accepted",X2)))</formula>
    </cfRule>
    <cfRule type="containsText" dxfId="341" priority="1268" operator="containsText" text="Offer Decline">
      <formula>NOT(ISERROR(SEARCH("Offer Decline",X2)))</formula>
    </cfRule>
    <cfRule type="containsText" dxfId="340" priority="1269" operator="containsText" text="Offer Hold">
      <formula>NOT(ISERROR(SEARCH("Offer Hold",X2)))</formula>
    </cfRule>
  </conditionalFormatting>
  <conditionalFormatting sqref="O27:O28 O2:O25">
    <cfRule type="duplicateValues" dxfId="339" priority="1249"/>
  </conditionalFormatting>
  <conditionalFormatting sqref="O2:O33">
    <cfRule type="duplicateValues" dxfId="338" priority="1248"/>
  </conditionalFormatting>
  <conditionalFormatting sqref="X4">
    <cfRule type="containsText" dxfId="337" priority="1231" operator="containsText" text="withdrawn">
      <formula>NOT(ISERROR(SEARCH("withdrawn",X4)))</formula>
    </cfRule>
    <cfRule type="containsText" dxfId="336" priority="1232" operator="containsText" text="Offer Negotiation">
      <formula>NOT(ISERROR(SEARCH("Offer Negotiation",X4)))</formula>
    </cfRule>
    <cfRule type="containsText" dxfId="335" priority="1233" operator="containsText" text="Offered">
      <formula>NOT(ISERROR(SEARCH("Offered",X4)))</formula>
    </cfRule>
    <cfRule type="containsText" dxfId="334" priority="1234" operator="containsText" text="Offer Accepted">
      <formula>NOT(ISERROR(SEARCH("Offer Accepted",X4)))</formula>
    </cfRule>
    <cfRule type="containsText" dxfId="333" priority="1235" operator="containsText" text="Offer Decline">
      <formula>NOT(ISERROR(SEARCH("Offer Decline",X4)))</formula>
    </cfRule>
    <cfRule type="containsText" dxfId="332" priority="1236" operator="containsText" text="Offer Hold">
      <formula>NOT(ISERROR(SEARCH("Offer Hold",X4)))</formula>
    </cfRule>
  </conditionalFormatting>
  <conditionalFormatting sqref="X4">
    <cfRule type="containsText" dxfId="331" priority="1237" operator="containsText" text="withdrawn">
      <formula>NOT(ISERROR(SEARCH("withdrawn",X4)))</formula>
    </cfRule>
    <cfRule type="containsText" dxfId="330" priority="1238" operator="containsText" text="Offer Negotiation">
      <formula>NOT(ISERROR(SEARCH("Offer Negotiation",X4)))</formula>
    </cfRule>
    <cfRule type="containsText" dxfId="329" priority="1239" operator="containsText" text="Offered">
      <formula>NOT(ISERROR(SEARCH("Offered",X4)))</formula>
    </cfRule>
    <cfRule type="containsText" dxfId="328" priority="1240" operator="containsText" text="Offer Accepted">
      <formula>NOT(ISERROR(SEARCH("Offer Accepted",X4)))</formula>
    </cfRule>
    <cfRule type="containsText" dxfId="327" priority="1241" operator="containsText" text="Offer Decline">
      <formula>NOT(ISERROR(SEARCH("Offer Decline",X4)))</formula>
    </cfRule>
    <cfRule type="containsText" dxfId="326" priority="1242" operator="containsText" text="Offer Hold">
      <formula>NOT(ISERROR(SEARCH("Offer Hold",X4)))</formula>
    </cfRule>
  </conditionalFormatting>
  <conditionalFormatting sqref="X5">
    <cfRule type="containsText" dxfId="325" priority="1199" operator="containsText" text="withdrawn">
      <formula>NOT(ISERROR(SEARCH("withdrawn",X5)))</formula>
    </cfRule>
    <cfRule type="containsText" dxfId="324" priority="1200" operator="containsText" text="Offer Negotiation">
      <formula>NOT(ISERROR(SEARCH("Offer Negotiation",X5)))</formula>
    </cfRule>
    <cfRule type="containsText" dxfId="323" priority="1201" operator="containsText" text="Offered">
      <formula>NOT(ISERROR(SEARCH("Offered",X5)))</formula>
    </cfRule>
    <cfRule type="containsText" dxfId="322" priority="1202" operator="containsText" text="Offer Accepted">
      <formula>NOT(ISERROR(SEARCH("Offer Accepted",X5)))</formula>
    </cfRule>
    <cfRule type="containsText" dxfId="321" priority="1203" operator="containsText" text="Offer Decline">
      <formula>NOT(ISERROR(SEARCH("Offer Decline",X5)))</formula>
    </cfRule>
    <cfRule type="containsText" dxfId="320" priority="1204" operator="containsText" text="Offer Hold">
      <formula>NOT(ISERROR(SEARCH("Offer Hold",X5)))</formula>
    </cfRule>
  </conditionalFormatting>
  <conditionalFormatting sqref="X5">
    <cfRule type="containsText" dxfId="319" priority="1205" operator="containsText" text="withdrawn">
      <formula>NOT(ISERROR(SEARCH("withdrawn",X5)))</formula>
    </cfRule>
    <cfRule type="containsText" dxfId="318" priority="1206" operator="containsText" text="Offer Negotiation">
      <formula>NOT(ISERROR(SEARCH("Offer Negotiation",X5)))</formula>
    </cfRule>
    <cfRule type="containsText" dxfId="317" priority="1207" operator="containsText" text="Offered">
      <formula>NOT(ISERROR(SEARCH("Offered",X5)))</formula>
    </cfRule>
    <cfRule type="containsText" dxfId="316" priority="1208" operator="containsText" text="Offer Accepted">
      <formula>NOT(ISERROR(SEARCH("Offer Accepted",X5)))</formula>
    </cfRule>
    <cfRule type="containsText" dxfId="315" priority="1209" operator="containsText" text="Offer Decline">
      <formula>NOT(ISERROR(SEARCH("Offer Decline",X5)))</formula>
    </cfRule>
    <cfRule type="containsText" dxfId="314" priority="1210" operator="containsText" text="Offer Hold">
      <formula>NOT(ISERROR(SEARCH("Offer Hold",X5)))</formula>
    </cfRule>
  </conditionalFormatting>
  <conditionalFormatting sqref="X6">
    <cfRule type="containsText" dxfId="313" priority="1167" operator="containsText" text="withdrawn">
      <formula>NOT(ISERROR(SEARCH("withdrawn",X6)))</formula>
    </cfRule>
    <cfRule type="containsText" dxfId="312" priority="1168" operator="containsText" text="Offer Negotiation">
      <formula>NOT(ISERROR(SEARCH("Offer Negotiation",X6)))</formula>
    </cfRule>
    <cfRule type="containsText" dxfId="311" priority="1169" operator="containsText" text="Offered">
      <formula>NOT(ISERROR(SEARCH("Offered",X6)))</formula>
    </cfRule>
    <cfRule type="containsText" dxfId="310" priority="1170" operator="containsText" text="Offer Accepted">
      <formula>NOT(ISERROR(SEARCH("Offer Accepted",X6)))</formula>
    </cfRule>
    <cfRule type="containsText" dxfId="309" priority="1171" operator="containsText" text="Offer Decline">
      <formula>NOT(ISERROR(SEARCH("Offer Decline",X6)))</formula>
    </cfRule>
    <cfRule type="containsText" dxfId="308" priority="1172" operator="containsText" text="Offer Hold">
      <formula>NOT(ISERROR(SEARCH("Offer Hold",X6)))</formula>
    </cfRule>
  </conditionalFormatting>
  <conditionalFormatting sqref="X6">
    <cfRule type="containsText" dxfId="307" priority="1173" operator="containsText" text="withdrawn">
      <formula>NOT(ISERROR(SEARCH("withdrawn",X6)))</formula>
    </cfRule>
    <cfRule type="containsText" dxfId="306" priority="1174" operator="containsText" text="Offer Negotiation">
      <formula>NOT(ISERROR(SEARCH("Offer Negotiation",X6)))</formula>
    </cfRule>
    <cfRule type="containsText" dxfId="305" priority="1175" operator="containsText" text="Offered">
      <formula>NOT(ISERROR(SEARCH("Offered",X6)))</formula>
    </cfRule>
    <cfRule type="containsText" dxfId="304" priority="1176" operator="containsText" text="Offer Accepted">
      <formula>NOT(ISERROR(SEARCH("Offer Accepted",X6)))</formula>
    </cfRule>
    <cfRule type="containsText" dxfId="303" priority="1177" operator="containsText" text="Offer Decline">
      <formula>NOT(ISERROR(SEARCH("Offer Decline",X6)))</formula>
    </cfRule>
    <cfRule type="containsText" dxfId="302" priority="1178" operator="containsText" text="Offer Hold">
      <formula>NOT(ISERROR(SEARCH("Offer Hold",X6)))</formula>
    </cfRule>
  </conditionalFormatting>
  <conditionalFormatting sqref="X7">
    <cfRule type="containsText" dxfId="301" priority="1161" operator="containsText" text="withdrawn">
      <formula>NOT(ISERROR(SEARCH("withdrawn",X7)))</formula>
    </cfRule>
    <cfRule type="containsText" dxfId="300" priority="1162" operator="containsText" text="Offer Negotiation">
      <formula>NOT(ISERROR(SEARCH("Offer Negotiation",X7)))</formula>
    </cfRule>
    <cfRule type="containsText" dxfId="299" priority="1163" operator="containsText" text="Offered">
      <formula>NOT(ISERROR(SEARCH("Offered",X7)))</formula>
    </cfRule>
    <cfRule type="containsText" dxfId="298" priority="1164" operator="containsText" text="Offer Accepted">
      <formula>NOT(ISERROR(SEARCH("Offer Accepted",X7)))</formula>
    </cfRule>
    <cfRule type="containsText" dxfId="297" priority="1165" operator="containsText" text="Offer Decline">
      <formula>NOT(ISERROR(SEARCH("Offer Decline",X7)))</formula>
    </cfRule>
    <cfRule type="containsText" dxfId="296" priority="1166" operator="containsText" text="Offer Hold">
      <formula>NOT(ISERROR(SEARCH("Offer Hold",X7)))</formula>
    </cfRule>
  </conditionalFormatting>
  <conditionalFormatting sqref="X8">
    <cfRule type="containsText" dxfId="295" priority="1071" operator="containsText" text="withdrawn">
      <formula>NOT(ISERROR(SEARCH("withdrawn",X8)))</formula>
    </cfRule>
    <cfRule type="containsText" dxfId="294" priority="1072" operator="containsText" text="Offer Negotiation">
      <formula>NOT(ISERROR(SEARCH("Offer Negotiation",X8)))</formula>
    </cfRule>
    <cfRule type="containsText" dxfId="293" priority="1073" operator="containsText" text="Offered">
      <formula>NOT(ISERROR(SEARCH("Offered",X8)))</formula>
    </cfRule>
    <cfRule type="containsText" dxfId="292" priority="1074" operator="containsText" text="Offer Accepted">
      <formula>NOT(ISERROR(SEARCH("Offer Accepted",X8)))</formula>
    </cfRule>
    <cfRule type="containsText" dxfId="291" priority="1075" operator="containsText" text="Offer Decline">
      <formula>NOT(ISERROR(SEARCH("Offer Decline",X8)))</formula>
    </cfRule>
    <cfRule type="containsText" dxfId="290" priority="1076" operator="containsText" text="Offer Hold">
      <formula>NOT(ISERROR(SEARCH("Offer Hold",X8)))</formula>
    </cfRule>
  </conditionalFormatting>
  <conditionalFormatting sqref="X9">
    <cfRule type="containsText" dxfId="289" priority="1065" operator="containsText" text="withdrawn">
      <formula>NOT(ISERROR(SEARCH("withdrawn",X9)))</formula>
    </cfRule>
    <cfRule type="containsText" dxfId="288" priority="1066" operator="containsText" text="Offer Negotiation">
      <formula>NOT(ISERROR(SEARCH("Offer Negotiation",X9)))</formula>
    </cfRule>
    <cfRule type="containsText" dxfId="287" priority="1067" operator="containsText" text="Offered">
      <formula>NOT(ISERROR(SEARCH("Offered",X9)))</formula>
    </cfRule>
    <cfRule type="containsText" dxfId="286" priority="1068" operator="containsText" text="Offer Accepted">
      <formula>NOT(ISERROR(SEARCH("Offer Accepted",X9)))</formula>
    </cfRule>
    <cfRule type="containsText" dxfId="285" priority="1069" operator="containsText" text="Offer Decline">
      <formula>NOT(ISERROR(SEARCH("Offer Decline",X9)))</formula>
    </cfRule>
    <cfRule type="containsText" dxfId="284" priority="1070" operator="containsText" text="Offer Hold">
      <formula>NOT(ISERROR(SEARCH("Offer Hold",X9)))</formula>
    </cfRule>
  </conditionalFormatting>
  <conditionalFormatting sqref="X10">
    <cfRule type="containsText" dxfId="283" priority="1021" operator="containsText" text="withdrawn">
      <formula>NOT(ISERROR(SEARCH("withdrawn",X10)))</formula>
    </cfRule>
    <cfRule type="containsText" dxfId="282" priority="1022" operator="containsText" text="Offer Negotiation">
      <formula>NOT(ISERROR(SEARCH("Offer Negotiation",X10)))</formula>
    </cfRule>
    <cfRule type="containsText" dxfId="281" priority="1023" operator="containsText" text="Offered">
      <formula>NOT(ISERROR(SEARCH("Offered",X10)))</formula>
    </cfRule>
    <cfRule type="containsText" dxfId="280" priority="1024" operator="containsText" text="Offer Accepted">
      <formula>NOT(ISERROR(SEARCH("Offer Accepted",X10)))</formula>
    </cfRule>
    <cfRule type="containsText" dxfId="279" priority="1025" operator="containsText" text="Offer Decline">
      <formula>NOT(ISERROR(SEARCH("Offer Decline",X10)))</formula>
    </cfRule>
    <cfRule type="containsText" dxfId="278" priority="1026" operator="containsText" text="Offer Hold">
      <formula>NOT(ISERROR(SEARCH("Offer Hold",X10)))</formula>
    </cfRule>
  </conditionalFormatting>
  <conditionalFormatting sqref="X11">
    <cfRule type="containsText" dxfId="277" priority="1015" operator="containsText" text="withdrawn">
      <formula>NOT(ISERROR(SEARCH("withdrawn",X11)))</formula>
    </cfRule>
    <cfRule type="containsText" dxfId="276" priority="1016" operator="containsText" text="Offer Negotiation">
      <formula>NOT(ISERROR(SEARCH("Offer Negotiation",X11)))</formula>
    </cfRule>
    <cfRule type="containsText" dxfId="275" priority="1017" operator="containsText" text="Offered">
      <formula>NOT(ISERROR(SEARCH("Offered",X11)))</formula>
    </cfRule>
    <cfRule type="containsText" dxfId="274" priority="1018" operator="containsText" text="Offer Accepted">
      <formula>NOT(ISERROR(SEARCH("Offer Accepted",X11)))</formula>
    </cfRule>
    <cfRule type="containsText" dxfId="273" priority="1019" operator="containsText" text="Offer Decline">
      <formula>NOT(ISERROR(SEARCH("Offer Decline",X11)))</formula>
    </cfRule>
    <cfRule type="containsText" dxfId="272" priority="1020" operator="containsText" text="Offer Hold">
      <formula>NOT(ISERROR(SEARCH("Offer Hold",X11)))</formula>
    </cfRule>
  </conditionalFormatting>
  <conditionalFormatting sqref="X12">
    <cfRule type="containsText" dxfId="271" priority="1000" operator="containsText" text="withdrawn">
      <formula>NOT(ISERROR(SEARCH("withdrawn",X12)))</formula>
    </cfRule>
    <cfRule type="containsText" dxfId="270" priority="1001" operator="containsText" text="Offer Negotiation">
      <formula>NOT(ISERROR(SEARCH("Offer Negotiation",X12)))</formula>
    </cfRule>
    <cfRule type="containsText" dxfId="269" priority="1002" operator="containsText" text="Offered">
      <formula>NOT(ISERROR(SEARCH("Offered",X12)))</formula>
    </cfRule>
    <cfRule type="containsText" dxfId="268" priority="1003" operator="containsText" text="Offer Accepted">
      <formula>NOT(ISERROR(SEARCH("Offer Accepted",X12)))</formula>
    </cfRule>
    <cfRule type="containsText" dxfId="267" priority="1004" operator="containsText" text="Offer Decline">
      <formula>NOT(ISERROR(SEARCH("Offer Decline",X12)))</formula>
    </cfRule>
    <cfRule type="containsText" dxfId="266" priority="1005" operator="containsText" text="Offer Hold">
      <formula>NOT(ISERROR(SEARCH("Offer Hold",X12)))</formula>
    </cfRule>
  </conditionalFormatting>
  <conditionalFormatting sqref="X13:X14">
    <cfRule type="containsText" dxfId="265" priority="937" operator="containsText" text="withdrawn">
      <formula>NOT(ISERROR(SEARCH("withdrawn",X13)))</formula>
    </cfRule>
    <cfRule type="containsText" dxfId="264" priority="938" operator="containsText" text="Offer Negotiation">
      <formula>NOT(ISERROR(SEARCH("Offer Negotiation",X13)))</formula>
    </cfRule>
    <cfRule type="containsText" dxfId="263" priority="939" operator="containsText" text="Offered">
      <formula>NOT(ISERROR(SEARCH("Offered",X13)))</formula>
    </cfRule>
    <cfRule type="containsText" dxfId="262" priority="940" operator="containsText" text="Offer Accepted">
      <formula>NOT(ISERROR(SEARCH("Offer Accepted",X13)))</formula>
    </cfRule>
    <cfRule type="containsText" dxfId="261" priority="941" operator="containsText" text="Offer Decline">
      <formula>NOT(ISERROR(SEARCH("Offer Decline",X13)))</formula>
    </cfRule>
    <cfRule type="containsText" dxfId="260" priority="942" operator="containsText" text="Offer Hold">
      <formula>NOT(ISERROR(SEARCH("Offer Hold",X13)))</formula>
    </cfRule>
  </conditionalFormatting>
  <conditionalFormatting sqref="X15">
    <cfRule type="containsText" dxfId="259" priority="869" operator="containsText" text="withdrawn">
      <formula>NOT(ISERROR(SEARCH("withdrawn",X15)))</formula>
    </cfRule>
    <cfRule type="containsText" dxfId="258" priority="870" operator="containsText" text="Offer Negotiation">
      <formula>NOT(ISERROR(SEARCH("Offer Negotiation",X15)))</formula>
    </cfRule>
    <cfRule type="containsText" dxfId="257" priority="871" operator="containsText" text="Offered">
      <formula>NOT(ISERROR(SEARCH("Offered",X15)))</formula>
    </cfRule>
    <cfRule type="containsText" dxfId="256" priority="872" operator="containsText" text="Offer Accepted">
      <formula>NOT(ISERROR(SEARCH("Offer Accepted",X15)))</formula>
    </cfRule>
    <cfRule type="containsText" dxfId="255" priority="873" operator="containsText" text="Offer Decline">
      <formula>NOT(ISERROR(SEARCH("Offer Decline",X15)))</formula>
    </cfRule>
    <cfRule type="containsText" dxfId="254" priority="874" operator="containsText" text="Offer Hold">
      <formula>NOT(ISERROR(SEARCH("Offer Hold",X15)))</formula>
    </cfRule>
  </conditionalFormatting>
  <conditionalFormatting sqref="X16">
    <cfRule type="containsText" dxfId="253" priority="863" operator="containsText" text="withdrawn">
      <formula>NOT(ISERROR(SEARCH("withdrawn",X16)))</formula>
    </cfRule>
    <cfRule type="containsText" dxfId="252" priority="864" operator="containsText" text="Offer Negotiation">
      <formula>NOT(ISERROR(SEARCH("Offer Negotiation",X16)))</formula>
    </cfRule>
    <cfRule type="containsText" dxfId="251" priority="865" operator="containsText" text="Offered">
      <formula>NOT(ISERROR(SEARCH("Offered",X16)))</formula>
    </cfRule>
    <cfRule type="containsText" dxfId="250" priority="866" operator="containsText" text="Offer Accepted">
      <formula>NOT(ISERROR(SEARCH("Offer Accepted",X16)))</formula>
    </cfRule>
    <cfRule type="containsText" dxfId="249" priority="867" operator="containsText" text="Offer Decline">
      <formula>NOT(ISERROR(SEARCH("Offer Decline",X16)))</formula>
    </cfRule>
    <cfRule type="containsText" dxfId="248" priority="868" operator="containsText" text="Offer Hold">
      <formula>NOT(ISERROR(SEARCH("Offer Hold",X16)))</formula>
    </cfRule>
  </conditionalFormatting>
  <conditionalFormatting sqref="X17">
    <cfRule type="containsText" dxfId="247" priority="848" operator="containsText" text="withdrawn">
      <formula>NOT(ISERROR(SEARCH("withdrawn",X17)))</formula>
    </cfRule>
    <cfRule type="containsText" dxfId="246" priority="849" operator="containsText" text="Offer Negotiation">
      <formula>NOT(ISERROR(SEARCH("Offer Negotiation",X17)))</formula>
    </cfRule>
    <cfRule type="containsText" dxfId="245" priority="850" operator="containsText" text="Offered">
      <formula>NOT(ISERROR(SEARCH("Offered",X17)))</formula>
    </cfRule>
    <cfRule type="containsText" dxfId="244" priority="851" operator="containsText" text="Offer Accepted">
      <formula>NOT(ISERROR(SEARCH("Offer Accepted",X17)))</formula>
    </cfRule>
    <cfRule type="containsText" dxfId="243" priority="852" operator="containsText" text="Offer Decline">
      <formula>NOT(ISERROR(SEARCH("Offer Decline",X17)))</formula>
    </cfRule>
    <cfRule type="containsText" dxfId="242" priority="853" operator="containsText" text="Offer Hold">
      <formula>NOT(ISERROR(SEARCH("Offer Hold",X17)))</formula>
    </cfRule>
  </conditionalFormatting>
  <conditionalFormatting sqref="X17">
    <cfRule type="containsText" dxfId="241" priority="828" operator="containsText" text="withdrawn">
      <formula>NOT(ISERROR(SEARCH("withdrawn",X17)))</formula>
    </cfRule>
    <cfRule type="containsText" dxfId="240" priority="829" operator="containsText" text="Offer Negotiation">
      <formula>NOT(ISERROR(SEARCH("Offer Negotiation",X17)))</formula>
    </cfRule>
    <cfRule type="containsText" dxfId="239" priority="830" operator="containsText" text="Offered">
      <formula>NOT(ISERROR(SEARCH("Offered",X17)))</formula>
    </cfRule>
    <cfRule type="containsText" dxfId="238" priority="831" operator="containsText" text="Offer Accepted">
      <formula>NOT(ISERROR(SEARCH("Offer Accepted",X17)))</formula>
    </cfRule>
    <cfRule type="containsText" dxfId="237" priority="832" operator="containsText" text="Offer Decline">
      <formula>NOT(ISERROR(SEARCH("Offer Decline",X17)))</formula>
    </cfRule>
    <cfRule type="containsText" dxfId="236" priority="833" operator="containsText" text="Offer Hold">
      <formula>NOT(ISERROR(SEARCH("Offer Hold",X17)))</formula>
    </cfRule>
  </conditionalFormatting>
  <conditionalFormatting sqref="X18">
    <cfRule type="containsText" dxfId="235" priority="798" operator="containsText" text="withdrawn">
      <formula>NOT(ISERROR(SEARCH("withdrawn",X18)))</formula>
    </cfRule>
    <cfRule type="containsText" dxfId="234" priority="799" operator="containsText" text="Offer Negotiation">
      <formula>NOT(ISERROR(SEARCH("Offer Negotiation",X18)))</formula>
    </cfRule>
    <cfRule type="containsText" dxfId="233" priority="800" operator="containsText" text="Offered">
      <formula>NOT(ISERROR(SEARCH("Offered",X18)))</formula>
    </cfRule>
    <cfRule type="containsText" dxfId="232" priority="801" operator="containsText" text="Offer Accepted">
      <formula>NOT(ISERROR(SEARCH("Offer Accepted",X18)))</formula>
    </cfRule>
    <cfRule type="containsText" dxfId="231" priority="802" operator="containsText" text="Offer Decline">
      <formula>NOT(ISERROR(SEARCH("Offer Decline",X18)))</formula>
    </cfRule>
    <cfRule type="containsText" dxfId="230" priority="803" operator="containsText" text="Offer Hold">
      <formula>NOT(ISERROR(SEARCH("Offer Hold",X18)))</formula>
    </cfRule>
  </conditionalFormatting>
  <conditionalFormatting sqref="X19">
    <cfRule type="containsText" dxfId="229" priority="783" operator="containsText" text="withdrawn">
      <formula>NOT(ISERROR(SEARCH("withdrawn",X19)))</formula>
    </cfRule>
    <cfRule type="containsText" dxfId="228" priority="784" operator="containsText" text="Offer Negotiation">
      <formula>NOT(ISERROR(SEARCH("Offer Negotiation",X19)))</formula>
    </cfRule>
    <cfRule type="containsText" dxfId="227" priority="785" operator="containsText" text="Offered">
      <formula>NOT(ISERROR(SEARCH("Offered",X19)))</formula>
    </cfRule>
    <cfRule type="containsText" dxfId="226" priority="786" operator="containsText" text="Offer Accepted">
      <formula>NOT(ISERROR(SEARCH("Offer Accepted",X19)))</formula>
    </cfRule>
    <cfRule type="containsText" dxfId="225" priority="787" operator="containsText" text="Offer Decline">
      <formula>NOT(ISERROR(SEARCH("Offer Decline",X19)))</formula>
    </cfRule>
    <cfRule type="containsText" dxfId="224" priority="788" operator="containsText" text="Offer Hold">
      <formula>NOT(ISERROR(SEARCH("Offer Hold",X19)))</formula>
    </cfRule>
  </conditionalFormatting>
  <conditionalFormatting sqref="X20:X21">
    <cfRule type="containsText" dxfId="223" priority="744" operator="containsText" text="withdrawn">
      <formula>NOT(ISERROR(SEARCH("withdrawn",X20)))</formula>
    </cfRule>
    <cfRule type="containsText" dxfId="222" priority="745" operator="containsText" text="Offer Negotiation">
      <formula>NOT(ISERROR(SEARCH("Offer Negotiation",X20)))</formula>
    </cfRule>
    <cfRule type="containsText" dxfId="221" priority="746" operator="containsText" text="Offered">
      <formula>NOT(ISERROR(SEARCH("Offered",X20)))</formula>
    </cfRule>
    <cfRule type="containsText" dxfId="220" priority="747" operator="containsText" text="Offer Accepted">
      <formula>NOT(ISERROR(SEARCH("Offer Accepted",X20)))</formula>
    </cfRule>
    <cfRule type="containsText" dxfId="219" priority="748" operator="containsText" text="Offer Decline">
      <formula>NOT(ISERROR(SEARCH("Offer Decline",X20)))</formula>
    </cfRule>
    <cfRule type="containsText" dxfId="218" priority="749" operator="containsText" text="Offer Hold">
      <formula>NOT(ISERROR(SEARCH("Offer Hold",X20)))</formula>
    </cfRule>
  </conditionalFormatting>
  <conditionalFormatting sqref="X25:X26">
    <cfRule type="containsText" dxfId="217" priority="671" operator="containsText" text="withdrawn">
      <formula>NOT(ISERROR(SEARCH("withdrawn",X25)))</formula>
    </cfRule>
    <cfRule type="containsText" dxfId="216" priority="672" operator="containsText" text="Offer Negotiation">
      <formula>NOT(ISERROR(SEARCH("Offer Negotiation",X25)))</formula>
    </cfRule>
    <cfRule type="containsText" dxfId="215" priority="673" operator="containsText" text="Offered">
      <formula>NOT(ISERROR(SEARCH("Offered",X25)))</formula>
    </cfRule>
    <cfRule type="containsText" dxfId="214" priority="674" operator="containsText" text="Offer Accepted">
      <formula>NOT(ISERROR(SEARCH("Offer Accepted",X25)))</formula>
    </cfRule>
    <cfRule type="containsText" dxfId="213" priority="675" operator="containsText" text="Offer Decline">
      <formula>NOT(ISERROR(SEARCH("Offer Decline",X25)))</formula>
    </cfRule>
    <cfRule type="containsText" dxfId="212" priority="676" operator="containsText" text="Offer Hold">
      <formula>NOT(ISERROR(SEARCH("Offer Hold",X25)))</formula>
    </cfRule>
  </conditionalFormatting>
  <conditionalFormatting sqref="X26">
    <cfRule type="containsText" dxfId="211" priority="656" operator="containsText" text="withdrawn">
      <formula>NOT(ISERROR(SEARCH("withdrawn",X26)))</formula>
    </cfRule>
    <cfRule type="containsText" dxfId="210" priority="657" operator="containsText" text="Offer Negotiation">
      <formula>NOT(ISERROR(SEARCH("Offer Negotiation",X26)))</formula>
    </cfRule>
    <cfRule type="containsText" dxfId="209" priority="658" operator="containsText" text="Offered">
      <formula>NOT(ISERROR(SEARCH("Offered",X26)))</formula>
    </cfRule>
    <cfRule type="containsText" dxfId="208" priority="659" operator="containsText" text="Offer Accepted">
      <formula>NOT(ISERROR(SEARCH("Offer Accepted",X26)))</formula>
    </cfRule>
    <cfRule type="containsText" dxfId="207" priority="660" operator="containsText" text="Offer Decline">
      <formula>NOT(ISERROR(SEARCH("Offer Decline",X26)))</formula>
    </cfRule>
    <cfRule type="containsText" dxfId="206" priority="661" operator="containsText" text="Offer Hold">
      <formula>NOT(ISERROR(SEARCH("Offer Hold",X26)))</formula>
    </cfRule>
  </conditionalFormatting>
  <conditionalFormatting sqref="X27">
    <cfRule type="containsText" dxfId="205" priority="641" operator="containsText" text="withdrawn">
      <formula>NOT(ISERROR(SEARCH("withdrawn",X27)))</formula>
    </cfRule>
    <cfRule type="containsText" dxfId="204" priority="642" operator="containsText" text="Offer Negotiation">
      <formula>NOT(ISERROR(SEARCH("Offer Negotiation",X27)))</formula>
    </cfRule>
    <cfRule type="containsText" dxfId="203" priority="643" operator="containsText" text="Offered">
      <formula>NOT(ISERROR(SEARCH("Offered",X27)))</formula>
    </cfRule>
    <cfRule type="containsText" dxfId="202" priority="644" operator="containsText" text="Offer Accepted">
      <formula>NOT(ISERROR(SEARCH("Offer Accepted",X27)))</formula>
    </cfRule>
    <cfRule type="containsText" dxfId="201" priority="645" operator="containsText" text="Offer Decline">
      <formula>NOT(ISERROR(SEARCH("Offer Decline",X27)))</formula>
    </cfRule>
    <cfRule type="containsText" dxfId="200" priority="646" operator="containsText" text="Offer Hold">
      <formula>NOT(ISERROR(SEARCH("Offer Hold",X27)))</formula>
    </cfRule>
  </conditionalFormatting>
  <conditionalFormatting sqref="O26">
    <cfRule type="duplicateValues" dxfId="199" priority="701"/>
  </conditionalFormatting>
  <conditionalFormatting sqref="X28">
    <cfRule type="containsText" dxfId="198" priority="635" operator="containsText" text="withdrawn">
      <formula>NOT(ISERROR(SEARCH("withdrawn",X28)))</formula>
    </cfRule>
    <cfRule type="containsText" dxfId="197" priority="636" operator="containsText" text="Offer Negotiation">
      <formula>NOT(ISERROR(SEARCH("Offer Negotiation",X28)))</formula>
    </cfRule>
    <cfRule type="containsText" dxfId="196" priority="637" operator="containsText" text="Offered">
      <formula>NOT(ISERROR(SEARCH("Offered",X28)))</formula>
    </cfRule>
    <cfRule type="containsText" dxfId="195" priority="638" operator="containsText" text="Offer Accepted">
      <formula>NOT(ISERROR(SEARCH("Offer Accepted",X28)))</formula>
    </cfRule>
    <cfRule type="containsText" dxfId="194" priority="639" operator="containsText" text="Offer Decline">
      <formula>NOT(ISERROR(SEARCH("Offer Decline",X28)))</formula>
    </cfRule>
    <cfRule type="containsText" dxfId="193" priority="640" operator="containsText" text="Offer Hold">
      <formula>NOT(ISERROR(SEARCH("Offer Hold",X28)))</formula>
    </cfRule>
  </conditionalFormatting>
  <conditionalFormatting sqref="O29">
    <cfRule type="duplicateValues" dxfId="192" priority="616"/>
  </conditionalFormatting>
  <conditionalFormatting sqref="O30">
    <cfRule type="duplicateValues" dxfId="191" priority="605"/>
  </conditionalFormatting>
  <conditionalFormatting sqref="X30">
    <cfRule type="containsText" dxfId="190" priority="599" operator="containsText" text="withdrawn">
      <formula>NOT(ISERROR(SEARCH("withdrawn",X30)))</formula>
    </cfRule>
    <cfRule type="containsText" dxfId="189" priority="600" operator="containsText" text="Offer Negotiation">
      <formula>NOT(ISERROR(SEARCH("Offer Negotiation",X30)))</formula>
    </cfRule>
    <cfRule type="containsText" dxfId="188" priority="601" operator="containsText" text="Offered">
      <formula>NOT(ISERROR(SEARCH("Offered",X30)))</formula>
    </cfRule>
    <cfRule type="containsText" dxfId="187" priority="602" operator="containsText" text="Offer Accepted">
      <formula>NOT(ISERROR(SEARCH("Offer Accepted",X30)))</formula>
    </cfRule>
    <cfRule type="containsText" dxfId="186" priority="603" operator="containsText" text="Offer Decline">
      <formula>NOT(ISERROR(SEARCH("Offer Decline",X30)))</formula>
    </cfRule>
    <cfRule type="containsText" dxfId="185" priority="604" operator="containsText" text="Offer Hold">
      <formula>NOT(ISERROR(SEARCH("Offer Hold",X30)))</formula>
    </cfRule>
  </conditionalFormatting>
  <conditionalFormatting sqref="O31">
    <cfRule type="duplicateValues" dxfId="184" priority="606"/>
  </conditionalFormatting>
  <conditionalFormatting sqref="O32">
    <cfRule type="duplicateValues" dxfId="183" priority="580"/>
  </conditionalFormatting>
  <conditionalFormatting sqref="X32">
    <cfRule type="containsText" dxfId="182" priority="556" operator="containsText" text="withdrawn">
      <formula>NOT(ISERROR(SEARCH("withdrawn",X32)))</formula>
    </cfRule>
    <cfRule type="containsText" dxfId="181" priority="557" operator="containsText" text="Offer Negotiation">
      <formula>NOT(ISERROR(SEARCH("Offer Negotiation",X32)))</formula>
    </cfRule>
    <cfRule type="containsText" dxfId="180" priority="558" operator="containsText" text="Offered">
      <formula>NOT(ISERROR(SEARCH("Offered",X32)))</formula>
    </cfRule>
    <cfRule type="containsText" dxfId="179" priority="559" operator="containsText" text="Offer Accepted">
      <formula>NOT(ISERROR(SEARCH("Offer Accepted",X32)))</formula>
    </cfRule>
    <cfRule type="containsText" dxfId="178" priority="560" operator="containsText" text="Offer Decline">
      <formula>NOT(ISERROR(SEARCH("Offer Decline",X32)))</formula>
    </cfRule>
    <cfRule type="containsText" dxfId="177" priority="561" operator="containsText" text="Offer Hold">
      <formula>NOT(ISERROR(SEARCH("Offer Hold",X32)))</formula>
    </cfRule>
  </conditionalFormatting>
  <conditionalFormatting sqref="O33">
    <cfRule type="duplicateValues" dxfId="176" priority="546"/>
  </conditionalFormatting>
  <conditionalFormatting sqref="X33">
    <cfRule type="containsText" dxfId="175" priority="540" operator="containsText" text="withdrawn">
      <formula>NOT(ISERROR(SEARCH("withdrawn",X33)))</formula>
    </cfRule>
    <cfRule type="containsText" dxfId="174" priority="541" operator="containsText" text="Offer Negotiation">
      <formula>NOT(ISERROR(SEARCH("Offer Negotiation",X33)))</formula>
    </cfRule>
    <cfRule type="containsText" dxfId="173" priority="542" operator="containsText" text="Offered">
      <formula>NOT(ISERROR(SEARCH("Offered",X33)))</formula>
    </cfRule>
    <cfRule type="containsText" dxfId="172" priority="543" operator="containsText" text="Offer Accepted">
      <formula>NOT(ISERROR(SEARCH("Offer Accepted",X33)))</formula>
    </cfRule>
    <cfRule type="containsText" dxfId="171" priority="544" operator="containsText" text="Offer Decline">
      <formula>NOT(ISERROR(SEARCH("Offer Decline",X33)))</formula>
    </cfRule>
    <cfRule type="containsText" dxfId="170" priority="545" operator="containsText" text="Offer Hold">
      <formula>NOT(ISERROR(SEARCH("Offer Hold",X33)))</formula>
    </cfRule>
  </conditionalFormatting>
  <conditionalFormatting sqref="O34">
    <cfRule type="duplicateValues" dxfId="169" priority="511"/>
  </conditionalFormatting>
  <conditionalFormatting sqref="O34">
    <cfRule type="duplicateValues" dxfId="168" priority="530"/>
  </conditionalFormatting>
  <conditionalFormatting sqref="X34">
    <cfRule type="containsText" dxfId="167" priority="505" operator="containsText" text="withdrawn">
      <formula>NOT(ISERROR(SEARCH("withdrawn",X34)))</formula>
    </cfRule>
    <cfRule type="containsText" dxfId="166" priority="506" operator="containsText" text="Offer Negotiation">
      <formula>NOT(ISERROR(SEARCH("Offer Negotiation",X34)))</formula>
    </cfRule>
    <cfRule type="containsText" dxfId="165" priority="507" operator="containsText" text="Offered">
      <formula>NOT(ISERROR(SEARCH("Offered",X34)))</formula>
    </cfRule>
    <cfRule type="containsText" dxfId="164" priority="508" operator="containsText" text="Offer Accepted">
      <formula>NOT(ISERROR(SEARCH("Offer Accepted",X34)))</formula>
    </cfRule>
    <cfRule type="containsText" dxfId="163" priority="509" operator="containsText" text="Offer Decline">
      <formula>NOT(ISERROR(SEARCH("Offer Decline",X34)))</formula>
    </cfRule>
    <cfRule type="containsText" dxfId="162" priority="510" operator="containsText" text="Offer Hold">
      <formula>NOT(ISERROR(SEARCH("Offer Hold",X34)))</formula>
    </cfRule>
  </conditionalFormatting>
  <conditionalFormatting sqref="O35">
    <cfRule type="duplicateValues" dxfId="161" priority="467"/>
  </conditionalFormatting>
  <conditionalFormatting sqref="O35">
    <cfRule type="duplicateValues" dxfId="160" priority="486"/>
  </conditionalFormatting>
  <conditionalFormatting sqref="X35">
    <cfRule type="containsText" dxfId="159" priority="461" operator="containsText" text="withdrawn">
      <formula>NOT(ISERROR(SEARCH("withdrawn",X35)))</formula>
    </cfRule>
    <cfRule type="containsText" dxfId="158" priority="462" operator="containsText" text="Offer Negotiation">
      <formula>NOT(ISERROR(SEARCH("Offer Negotiation",X35)))</formula>
    </cfRule>
    <cfRule type="containsText" dxfId="157" priority="463" operator="containsText" text="Offered">
      <formula>NOT(ISERROR(SEARCH("Offered",X35)))</formula>
    </cfRule>
    <cfRule type="containsText" dxfId="156" priority="464" operator="containsText" text="Offer Accepted">
      <formula>NOT(ISERROR(SEARCH("Offer Accepted",X35)))</formula>
    </cfRule>
    <cfRule type="containsText" dxfId="155" priority="465" operator="containsText" text="Offer Decline">
      <formula>NOT(ISERROR(SEARCH("Offer Decline",X35)))</formula>
    </cfRule>
    <cfRule type="containsText" dxfId="154" priority="466" operator="containsText" text="Offer Hold">
      <formula>NOT(ISERROR(SEARCH("Offer Hold",X35)))</formula>
    </cfRule>
  </conditionalFormatting>
  <conditionalFormatting sqref="X36">
    <cfRule type="containsText" dxfId="153" priority="445" operator="containsText" text="withdrawn">
      <formula>NOT(ISERROR(SEARCH("withdrawn",X36)))</formula>
    </cfRule>
    <cfRule type="containsText" dxfId="152" priority="446" operator="containsText" text="Offer Negotiation">
      <formula>NOT(ISERROR(SEARCH("Offer Negotiation",X36)))</formula>
    </cfRule>
    <cfRule type="containsText" dxfId="151" priority="447" operator="containsText" text="Offered">
      <formula>NOT(ISERROR(SEARCH("Offered",X36)))</formula>
    </cfRule>
    <cfRule type="containsText" dxfId="150" priority="448" operator="containsText" text="Offer Accepted">
      <formula>NOT(ISERROR(SEARCH("Offer Accepted",X36)))</formula>
    </cfRule>
    <cfRule type="containsText" dxfId="149" priority="449" operator="containsText" text="Offer Decline">
      <formula>NOT(ISERROR(SEARCH("Offer Decline",X36)))</formula>
    </cfRule>
    <cfRule type="containsText" dxfId="148" priority="450" operator="containsText" text="Offer Hold">
      <formula>NOT(ISERROR(SEARCH("Offer Hold",X36)))</formula>
    </cfRule>
  </conditionalFormatting>
  <conditionalFormatting sqref="O36">
    <cfRule type="duplicateValues" dxfId="147" priority="460"/>
  </conditionalFormatting>
  <conditionalFormatting sqref="O37">
    <cfRule type="duplicateValues" dxfId="146" priority="444"/>
  </conditionalFormatting>
  <conditionalFormatting sqref="X37">
    <cfRule type="containsText" dxfId="145" priority="438" operator="containsText" text="withdrawn">
      <formula>NOT(ISERROR(SEARCH("withdrawn",X37)))</formula>
    </cfRule>
    <cfRule type="containsText" dxfId="144" priority="439" operator="containsText" text="Offer Negotiation">
      <formula>NOT(ISERROR(SEARCH("Offer Negotiation",X37)))</formula>
    </cfRule>
    <cfRule type="containsText" dxfId="143" priority="440" operator="containsText" text="Offered">
      <formula>NOT(ISERROR(SEARCH("Offered",X37)))</formula>
    </cfRule>
    <cfRule type="containsText" dxfId="142" priority="441" operator="containsText" text="Offer Accepted">
      <formula>NOT(ISERROR(SEARCH("Offer Accepted",X37)))</formula>
    </cfRule>
    <cfRule type="containsText" dxfId="141" priority="442" operator="containsText" text="Offer Decline">
      <formula>NOT(ISERROR(SEARCH("Offer Decline",X37)))</formula>
    </cfRule>
    <cfRule type="containsText" dxfId="140" priority="443" operator="containsText" text="Offer Hold">
      <formula>NOT(ISERROR(SEARCH("Offer Hold",X37)))</formula>
    </cfRule>
  </conditionalFormatting>
  <conditionalFormatting sqref="O38">
    <cfRule type="duplicateValues" dxfId="139" priority="392"/>
  </conditionalFormatting>
  <conditionalFormatting sqref="X38">
    <cfRule type="containsText" dxfId="138" priority="377" operator="containsText" text="withdrawn">
      <formula>NOT(ISERROR(SEARCH("withdrawn",X38)))</formula>
    </cfRule>
    <cfRule type="containsText" dxfId="137" priority="378" operator="containsText" text="Offer Negotiation">
      <formula>NOT(ISERROR(SEARCH("Offer Negotiation",X38)))</formula>
    </cfRule>
    <cfRule type="containsText" dxfId="136" priority="379" operator="containsText" text="Offered">
      <formula>NOT(ISERROR(SEARCH("Offered",X38)))</formula>
    </cfRule>
    <cfRule type="containsText" dxfId="135" priority="380" operator="containsText" text="Offer Accepted">
      <formula>NOT(ISERROR(SEARCH("Offer Accepted",X38)))</formula>
    </cfRule>
    <cfRule type="containsText" dxfId="134" priority="381" operator="containsText" text="Offer Decline">
      <formula>NOT(ISERROR(SEARCH("Offer Decline",X38)))</formula>
    </cfRule>
    <cfRule type="containsText" dxfId="133" priority="382" operator="containsText" text="Offer Hold">
      <formula>NOT(ISERROR(SEARCH("Offer Hold",X38)))</formula>
    </cfRule>
  </conditionalFormatting>
  <conditionalFormatting sqref="O39">
    <cfRule type="duplicateValues" dxfId="132" priority="376"/>
  </conditionalFormatting>
  <conditionalFormatting sqref="X39">
    <cfRule type="containsText" dxfId="131" priority="370" operator="containsText" text="withdrawn">
      <formula>NOT(ISERROR(SEARCH("withdrawn",X39)))</formula>
    </cfRule>
    <cfRule type="containsText" dxfId="130" priority="371" operator="containsText" text="Offer Negotiation">
      <formula>NOT(ISERROR(SEARCH("Offer Negotiation",X39)))</formula>
    </cfRule>
    <cfRule type="containsText" dxfId="129" priority="372" operator="containsText" text="Offered">
      <formula>NOT(ISERROR(SEARCH("Offered",X39)))</formula>
    </cfRule>
    <cfRule type="containsText" dxfId="128" priority="373" operator="containsText" text="Offer Accepted">
      <formula>NOT(ISERROR(SEARCH("Offer Accepted",X39)))</formula>
    </cfRule>
    <cfRule type="containsText" dxfId="127" priority="374" operator="containsText" text="Offer Decline">
      <formula>NOT(ISERROR(SEARCH("Offer Decline",X39)))</formula>
    </cfRule>
    <cfRule type="containsText" dxfId="126" priority="375" operator="containsText" text="Offer Hold">
      <formula>NOT(ISERROR(SEARCH("Offer Hold",X39)))</formula>
    </cfRule>
  </conditionalFormatting>
  <conditionalFormatting sqref="O40">
    <cfRule type="duplicateValues" dxfId="125" priority="369"/>
  </conditionalFormatting>
  <conditionalFormatting sqref="X40:X41">
    <cfRule type="containsText" dxfId="124" priority="354" operator="containsText" text="withdrawn">
      <formula>NOT(ISERROR(SEARCH("withdrawn",X40)))</formula>
    </cfRule>
    <cfRule type="containsText" dxfId="123" priority="355" operator="containsText" text="Offer Negotiation">
      <formula>NOT(ISERROR(SEARCH("Offer Negotiation",X40)))</formula>
    </cfRule>
    <cfRule type="containsText" dxfId="122" priority="356" operator="containsText" text="Offered">
      <formula>NOT(ISERROR(SEARCH("Offered",X40)))</formula>
    </cfRule>
    <cfRule type="containsText" dxfId="121" priority="357" operator="containsText" text="Offer Accepted">
      <formula>NOT(ISERROR(SEARCH("Offer Accepted",X40)))</formula>
    </cfRule>
    <cfRule type="containsText" dxfId="120" priority="358" operator="containsText" text="Offer Decline">
      <formula>NOT(ISERROR(SEARCH("Offer Decline",X40)))</formula>
    </cfRule>
    <cfRule type="containsText" dxfId="119" priority="359" operator="containsText" text="Offer Hold">
      <formula>NOT(ISERROR(SEARCH("Offer Hold",X40)))</formula>
    </cfRule>
  </conditionalFormatting>
  <conditionalFormatting sqref="O41">
    <cfRule type="duplicateValues" dxfId="118" priority="344"/>
  </conditionalFormatting>
  <conditionalFormatting sqref="O43:O44">
    <cfRule type="duplicateValues" dxfId="110" priority="318"/>
  </conditionalFormatting>
  <conditionalFormatting sqref="O44">
    <cfRule type="duplicateValues" dxfId="109" priority="290"/>
  </conditionalFormatting>
  <conditionalFormatting sqref="X44">
    <cfRule type="containsText" dxfId="108" priority="275" operator="containsText" text="withdrawn">
      <formula>NOT(ISERROR(SEARCH("withdrawn",X44)))</formula>
    </cfRule>
    <cfRule type="containsText" dxfId="107" priority="276" operator="containsText" text="Offer Negotiation">
      <formula>NOT(ISERROR(SEARCH("Offer Negotiation",X44)))</formula>
    </cfRule>
    <cfRule type="containsText" dxfId="106" priority="277" operator="containsText" text="Offered">
      <formula>NOT(ISERROR(SEARCH("Offered",X44)))</formula>
    </cfRule>
    <cfRule type="containsText" dxfId="105" priority="278" operator="containsText" text="Offer Accepted">
      <formula>NOT(ISERROR(SEARCH("Offer Accepted",X44)))</formula>
    </cfRule>
    <cfRule type="containsText" dxfId="104" priority="279" operator="containsText" text="Offer Decline">
      <formula>NOT(ISERROR(SEARCH("Offer Decline",X44)))</formula>
    </cfRule>
    <cfRule type="containsText" dxfId="103" priority="280" operator="containsText" text="Offer Hold">
      <formula>NOT(ISERROR(SEARCH("Offer Hold",X44)))</formula>
    </cfRule>
  </conditionalFormatting>
  <conditionalFormatting sqref="X43">
    <cfRule type="containsText" dxfId="102" priority="269" operator="containsText" text="withdrawn">
      <formula>NOT(ISERROR(SEARCH("withdrawn",X43)))</formula>
    </cfRule>
    <cfRule type="containsText" dxfId="101" priority="270" operator="containsText" text="Offer Negotiation">
      <formula>NOT(ISERROR(SEARCH("Offer Negotiation",X43)))</formula>
    </cfRule>
    <cfRule type="containsText" dxfId="100" priority="271" operator="containsText" text="Offered">
      <formula>NOT(ISERROR(SEARCH("Offered",X43)))</formula>
    </cfRule>
    <cfRule type="containsText" dxfId="99" priority="272" operator="containsText" text="Offer Accepted">
      <formula>NOT(ISERROR(SEARCH("Offer Accepted",X43)))</formula>
    </cfRule>
    <cfRule type="containsText" dxfId="98" priority="273" operator="containsText" text="Offer Decline">
      <formula>NOT(ISERROR(SEARCH("Offer Decline",X43)))</formula>
    </cfRule>
    <cfRule type="containsText" dxfId="97" priority="274" operator="containsText" text="Offer Hold">
      <formula>NOT(ISERROR(SEARCH("Offer Hold",X43)))</formula>
    </cfRule>
  </conditionalFormatting>
  <conditionalFormatting sqref="O48">
    <cfRule type="duplicateValues" dxfId="86" priority="213"/>
  </conditionalFormatting>
  <conditionalFormatting sqref="O48">
    <cfRule type="duplicateValues" dxfId="85" priority="212"/>
  </conditionalFormatting>
  <conditionalFormatting sqref="X48">
    <cfRule type="containsText" dxfId="84" priority="206" operator="containsText" text="withdrawn">
      <formula>NOT(ISERROR(SEARCH("withdrawn",X48)))</formula>
    </cfRule>
    <cfRule type="containsText" dxfId="83" priority="207" operator="containsText" text="Offer Negotiation">
      <formula>NOT(ISERROR(SEARCH("Offer Negotiation",X48)))</formula>
    </cfRule>
    <cfRule type="containsText" dxfId="82" priority="208" operator="containsText" text="Offered">
      <formula>NOT(ISERROR(SEARCH("Offered",X48)))</formula>
    </cfRule>
    <cfRule type="containsText" dxfId="81" priority="209" operator="containsText" text="Offer Accepted">
      <formula>NOT(ISERROR(SEARCH("Offer Accepted",X48)))</formula>
    </cfRule>
    <cfRule type="containsText" dxfId="80" priority="210" operator="containsText" text="Offer Decline">
      <formula>NOT(ISERROR(SEARCH("Offer Decline",X48)))</formula>
    </cfRule>
    <cfRule type="containsText" dxfId="79" priority="211" operator="containsText" text="Offer Hold">
      <formula>NOT(ISERROR(SEARCH("Offer Hold",X48)))</formula>
    </cfRule>
  </conditionalFormatting>
  <conditionalFormatting sqref="O47">
    <cfRule type="duplicateValues" dxfId="78" priority="205"/>
  </conditionalFormatting>
  <conditionalFormatting sqref="O47">
    <cfRule type="duplicateValues" dxfId="77" priority="204"/>
  </conditionalFormatting>
  <conditionalFormatting sqref="X47">
    <cfRule type="containsText" dxfId="76" priority="198" operator="containsText" text="withdrawn">
      <formula>NOT(ISERROR(SEARCH("withdrawn",X47)))</formula>
    </cfRule>
    <cfRule type="containsText" dxfId="75" priority="199" operator="containsText" text="Offer Negotiation">
      <formula>NOT(ISERROR(SEARCH("Offer Negotiation",X47)))</formula>
    </cfRule>
    <cfRule type="containsText" dxfId="74" priority="200" operator="containsText" text="Offered">
      <formula>NOT(ISERROR(SEARCH("Offered",X47)))</formula>
    </cfRule>
    <cfRule type="containsText" dxfId="73" priority="201" operator="containsText" text="Offer Accepted">
      <formula>NOT(ISERROR(SEARCH("Offer Accepted",X47)))</formula>
    </cfRule>
    <cfRule type="containsText" dxfId="72" priority="202" operator="containsText" text="Offer Decline">
      <formula>NOT(ISERROR(SEARCH("Offer Decline",X47)))</formula>
    </cfRule>
    <cfRule type="containsText" dxfId="71" priority="203" operator="containsText" text="Offer Hold">
      <formula>NOT(ISERROR(SEARCH("Offer Hold",X47)))</formula>
    </cfRule>
  </conditionalFormatting>
  <conditionalFormatting sqref="O49">
    <cfRule type="duplicateValues" dxfId="70" priority="197"/>
  </conditionalFormatting>
  <conditionalFormatting sqref="X49">
    <cfRule type="containsText" dxfId="69" priority="191" operator="containsText" text="withdrawn">
      <formula>NOT(ISERROR(SEARCH("withdrawn",X49)))</formula>
    </cfRule>
    <cfRule type="containsText" dxfId="68" priority="192" operator="containsText" text="Offer Negotiation">
      <formula>NOT(ISERROR(SEARCH("Offer Negotiation",X49)))</formula>
    </cfRule>
    <cfRule type="containsText" dxfId="67" priority="193" operator="containsText" text="Offered">
      <formula>NOT(ISERROR(SEARCH("Offered",X49)))</formula>
    </cfRule>
    <cfRule type="containsText" dxfId="66" priority="194" operator="containsText" text="Offer Accepted">
      <formula>NOT(ISERROR(SEARCH("Offer Accepted",X49)))</formula>
    </cfRule>
    <cfRule type="containsText" dxfId="65" priority="195" operator="containsText" text="Offer Decline">
      <formula>NOT(ISERROR(SEARCH("Offer Decline",X49)))</formula>
    </cfRule>
    <cfRule type="containsText" dxfId="64" priority="196" operator="containsText" text="Offer Hold">
      <formula>NOT(ISERROR(SEARCH("Offer Hold",X49)))</formula>
    </cfRule>
  </conditionalFormatting>
  <conditionalFormatting sqref="O50">
    <cfRule type="duplicateValues" dxfId="63" priority="163"/>
  </conditionalFormatting>
  <conditionalFormatting sqref="X50">
    <cfRule type="containsText" dxfId="62" priority="148" operator="containsText" text="withdrawn">
      <formula>NOT(ISERROR(SEARCH("withdrawn",X50)))</formula>
    </cfRule>
    <cfRule type="containsText" dxfId="61" priority="149" operator="containsText" text="Offer Negotiation">
      <formula>NOT(ISERROR(SEARCH("Offer Negotiation",X50)))</formula>
    </cfRule>
    <cfRule type="containsText" dxfId="60" priority="150" operator="containsText" text="Offered">
      <formula>NOT(ISERROR(SEARCH("Offered",X50)))</formula>
    </cfRule>
    <cfRule type="containsText" dxfId="59" priority="151" operator="containsText" text="Offer Accepted">
      <formula>NOT(ISERROR(SEARCH("Offer Accepted",X50)))</formula>
    </cfRule>
    <cfRule type="containsText" dxfId="58" priority="152" operator="containsText" text="Offer Decline">
      <formula>NOT(ISERROR(SEARCH("Offer Decline",X50)))</formula>
    </cfRule>
    <cfRule type="containsText" dxfId="57" priority="153" operator="containsText" text="Offer Hold">
      <formula>NOT(ISERROR(SEARCH("Offer Hold",X50)))</formula>
    </cfRule>
  </conditionalFormatting>
  <conditionalFormatting sqref="O51">
    <cfRule type="duplicateValues" dxfId="56" priority="147"/>
  </conditionalFormatting>
  <conditionalFormatting sqref="X51">
    <cfRule type="containsText" dxfId="55" priority="141" operator="containsText" text="withdrawn">
      <formula>NOT(ISERROR(SEARCH("withdrawn",X51)))</formula>
    </cfRule>
    <cfRule type="containsText" dxfId="54" priority="142" operator="containsText" text="Offer Negotiation">
      <formula>NOT(ISERROR(SEARCH("Offer Negotiation",X51)))</formula>
    </cfRule>
    <cfRule type="containsText" dxfId="53" priority="143" operator="containsText" text="Offered">
      <formula>NOT(ISERROR(SEARCH("Offered",X51)))</formula>
    </cfRule>
    <cfRule type="containsText" dxfId="52" priority="144" operator="containsText" text="Offer Accepted">
      <formula>NOT(ISERROR(SEARCH("Offer Accepted",X51)))</formula>
    </cfRule>
    <cfRule type="containsText" dxfId="51" priority="145" operator="containsText" text="Offer Decline">
      <formula>NOT(ISERROR(SEARCH("Offer Decline",X51)))</formula>
    </cfRule>
    <cfRule type="containsText" dxfId="50" priority="146" operator="containsText" text="Offer Hold">
      <formula>NOT(ISERROR(SEARCH("Offer Hold",X51)))</formula>
    </cfRule>
  </conditionalFormatting>
  <conditionalFormatting sqref="O52">
    <cfRule type="duplicateValues" dxfId="49" priority="131"/>
  </conditionalFormatting>
  <conditionalFormatting sqref="X52">
    <cfRule type="containsText" dxfId="48" priority="125" operator="containsText" text="withdrawn">
      <formula>NOT(ISERROR(SEARCH("withdrawn",X52)))</formula>
    </cfRule>
    <cfRule type="containsText" dxfId="47" priority="126" operator="containsText" text="Offer Negotiation">
      <formula>NOT(ISERROR(SEARCH("Offer Negotiation",X52)))</formula>
    </cfRule>
    <cfRule type="containsText" dxfId="46" priority="127" operator="containsText" text="Offered">
      <formula>NOT(ISERROR(SEARCH("Offered",X52)))</formula>
    </cfRule>
    <cfRule type="containsText" dxfId="45" priority="128" operator="containsText" text="Offer Accepted">
      <formula>NOT(ISERROR(SEARCH("Offer Accepted",X52)))</formula>
    </cfRule>
    <cfRule type="containsText" dxfId="44" priority="129" operator="containsText" text="Offer Decline">
      <formula>NOT(ISERROR(SEARCH("Offer Decline",X52)))</formula>
    </cfRule>
    <cfRule type="containsText" dxfId="43" priority="130" operator="containsText" text="Offer Hold">
      <formula>NOT(ISERROR(SEARCH("Offer Hold",X52)))</formula>
    </cfRule>
  </conditionalFormatting>
  <conditionalFormatting sqref="O53">
    <cfRule type="duplicateValues" dxfId="42" priority="124"/>
  </conditionalFormatting>
  <conditionalFormatting sqref="X53">
    <cfRule type="containsText" dxfId="41" priority="118" operator="containsText" text="withdrawn">
      <formula>NOT(ISERROR(SEARCH("withdrawn",X53)))</formula>
    </cfRule>
    <cfRule type="containsText" dxfId="40" priority="119" operator="containsText" text="Offer Negotiation">
      <formula>NOT(ISERROR(SEARCH("Offer Negotiation",X53)))</formula>
    </cfRule>
    <cfRule type="containsText" dxfId="39" priority="120" operator="containsText" text="Offered">
      <formula>NOT(ISERROR(SEARCH("Offered",X53)))</formula>
    </cfRule>
    <cfRule type="containsText" dxfId="38" priority="121" operator="containsText" text="Offer Accepted">
      <formula>NOT(ISERROR(SEARCH("Offer Accepted",X53)))</formula>
    </cfRule>
    <cfRule type="containsText" dxfId="37" priority="122" operator="containsText" text="Offer Decline">
      <formula>NOT(ISERROR(SEARCH("Offer Decline",X53)))</formula>
    </cfRule>
    <cfRule type="containsText" dxfId="36" priority="123" operator="containsText" text="Offer Hold">
      <formula>NOT(ISERROR(SEARCH("Offer Hold",X53)))</formula>
    </cfRule>
  </conditionalFormatting>
  <conditionalFormatting sqref="O54">
    <cfRule type="duplicateValues" dxfId="35" priority="108"/>
  </conditionalFormatting>
  <conditionalFormatting sqref="O55">
    <cfRule type="duplicateValues" dxfId="34" priority="80"/>
  </conditionalFormatting>
  <conditionalFormatting sqref="X55">
    <cfRule type="containsText" dxfId="33" priority="74" operator="containsText" text="withdrawn">
      <formula>NOT(ISERROR(SEARCH("withdrawn",X55)))</formula>
    </cfRule>
    <cfRule type="containsText" dxfId="32" priority="75" operator="containsText" text="Offer Negotiation">
      <formula>NOT(ISERROR(SEARCH("Offer Negotiation",X55)))</formula>
    </cfRule>
    <cfRule type="containsText" dxfId="31" priority="76" operator="containsText" text="Offered">
      <formula>NOT(ISERROR(SEARCH("Offered",X55)))</formula>
    </cfRule>
    <cfRule type="containsText" dxfId="30" priority="77" operator="containsText" text="Offer Accepted">
      <formula>NOT(ISERROR(SEARCH("Offer Accepted",X55)))</formula>
    </cfRule>
    <cfRule type="containsText" dxfId="29" priority="78" operator="containsText" text="Offer Decline">
      <formula>NOT(ISERROR(SEARCH("Offer Decline",X55)))</formula>
    </cfRule>
    <cfRule type="containsText" dxfId="28" priority="79" operator="containsText" text="Offer Hold">
      <formula>NOT(ISERROR(SEARCH("Offer Hold",X55)))</formula>
    </cfRule>
  </conditionalFormatting>
  <conditionalFormatting sqref="X56">
    <cfRule type="containsText" dxfId="27" priority="50" operator="containsText" text="withdrawn">
      <formula>NOT(ISERROR(SEARCH("withdrawn",X56)))</formula>
    </cfRule>
    <cfRule type="containsText" dxfId="26" priority="51" operator="containsText" text="Offer Negotiation">
      <formula>NOT(ISERROR(SEARCH("Offer Negotiation",X56)))</formula>
    </cfRule>
    <cfRule type="containsText" dxfId="25" priority="52" operator="containsText" text="Offered">
      <formula>NOT(ISERROR(SEARCH("Offered",X56)))</formula>
    </cfRule>
    <cfRule type="containsText" dxfId="24" priority="53" operator="containsText" text="Offer Accepted">
      <formula>NOT(ISERROR(SEARCH("Offer Accepted",X56)))</formula>
    </cfRule>
    <cfRule type="containsText" dxfId="23" priority="54" operator="containsText" text="Offer Decline">
      <formula>NOT(ISERROR(SEARCH("Offer Decline",X56)))</formula>
    </cfRule>
    <cfRule type="containsText" dxfId="22" priority="55" operator="containsText" text="Offer Hold">
      <formula>NOT(ISERROR(SEARCH("Offer Hold",X56)))</formula>
    </cfRule>
  </conditionalFormatting>
  <conditionalFormatting sqref="O56">
    <cfRule type="duplicateValues" dxfId="21" priority="49"/>
  </conditionalFormatting>
  <conditionalFormatting sqref="O57">
    <cfRule type="duplicateValues" dxfId="20" priority="39"/>
  </conditionalFormatting>
  <conditionalFormatting sqref="X57">
    <cfRule type="containsText" dxfId="19" priority="33" operator="containsText" text="withdrawn">
      <formula>NOT(ISERROR(SEARCH("withdrawn",X57)))</formula>
    </cfRule>
    <cfRule type="containsText" dxfId="18" priority="34" operator="containsText" text="Offer Negotiation">
      <formula>NOT(ISERROR(SEARCH("Offer Negotiation",X57)))</formula>
    </cfRule>
    <cfRule type="containsText" dxfId="17" priority="35" operator="containsText" text="Offered">
      <formula>NOT(ISERROR(SEARCH("Offered",X57)))</formula>
    </cfRule>
    <cfRule type="containsText" dxfId="16" priority="36" operator="containsText" text="Offer Accepted">
      <formula>NOT(ISERROR(SEARCH("Offer Accepted",X57)))</formula>
    </cfRule>
    <cfRule type="containsText" dxfId="15" priority="37" operator="containsText" text="Offer Decline">
      <formula>NOT(ISERROR(SEARCH("Offer Decline",X57)))</formula>
    </cfRule>
    <cfRule type="containsText" dxfId="14" priority="38" operator="containsText" text="Offer Hold">
      <formula>NOT(ISERROR(SEARCH("Offer Hold",X57)))</formula>
    </cfRule>
  </conditionalFormatting>
  <conditionalFormatting sqref="X58">
    <cfRule type="containsText" dxfId="13" priority="27" operator="containsText" text="withdrawn">
      <formula>NOT(ISERROR(SEARCH("withdrawn",X58)))</formula>
    </cfRule>
    <cfRule type="containsText" dxfId="12" priority="28" operator="containsText" text="Offer Negotiation">
      <formula>NOT(ISERROR(SEARCH("Offer Negotiation",X58)))</formula>
    </cfRule>
    <cfRule type="containsText" dxfId="11" priority="29" operator="containsText" text="Offered">
      <formula>NOT(ISERROR(SEARCH("Offered",X58)))</formula>
    </cfRule>
    <cfRule type="containsText" dxfId="10" priority="30" operator="containsText" text="Offer Accepted">
      <formula>NOT(ISERROR(SEARCH("Offer Accepted",X58)))</formula>
    </cfRule>
    <cfRule type="containsText" dxfId="9" priority="31" operator="containsText" text="Offer Decline">
      <formula>NOT(ISERROR(SEARCH("Offer Decline",X58)))</formula>
    </cfRule>
    <cfRule type="containsText" dxfId="8" priority="32" operator="containsText" text="Offer Hold">
      <formula>NOT(ISERROR(SEARCH("Offer Hold",X58)))</formula>
    </cfRule>
  </conditionalFormatting>
  <conditionalFormatting sqref="O58">
    <cfRule type="duplicateValues" dxfId="7" priority="17"/>
  </conditionalFormatting>
  <conditionalFormatting sqref="O59">
    <cfRule type="duplicateValues" dxfId="6" priority="16"/>
  </conditionalFormatting>
  <conditionalFormatting sqref="X59">
    <cfRule type="containsText" dxfId="5" priority="1" operator="containsText" text="withdrawn">
      <formula>NOT(ISERROR(SEARCH("withdrawn",X59)))</formula>
    </cfRule>
    <cfRule type="containsText" dxfId="4" priority="2" operator="containsText" text="Offer Negotiation">
      <formula>NOT(ISERROR(SEARCH("Offer Negotiation",X59)))</formula>
    </cfRule>
    <cfRule type="containsText" dxfId="3" priority="3" operator="containsText" text="Offered">
      <formula>NOT(ISERROR(SEARCH("Offered",X59)))</formula>
    </cfRule>
    <cfRule type="containsText" dxfId="2" priority="4" operator="containsText" text="Offer Accepted">
      <formula>NOT(ISERROR(SEARCH("Offer Accepted",X59)))</formula>
    </cfRule>
    <cfRule type="containsText" dxfId="1" priority="5" operator="containsText" text="Offer Decline">
      <formula>NOT(ISERROR(SEARCH("Offer Decline",X59)))</formula>
    </cfRule>
    <cfRule type="containsText" dxfId="0" priority="6" operator="containsText" text="Offer Hold">
      <formula>NOT(ISERROR(SEARCH("Offer Hold",X59)))</formula>
    </cfRule>
  </conditionalFormatting>
  <dataValidations count="2">
    <dataValidation type="list" allowBlank="1" showInputMessage="1" showErrorMessage="1" sqref="F85 F60:F83" xr:uid="{5FAFB1AC-BE66-49B6-B012-0912C4794CA2}">
      <formula1>#REF!</formula1>
    </dataValidation>
    <dataValidation type="list" allowBlank="1" showInputMessage="1" showErrorMessage="1" sqref="F2:F59" xr:uid="{3758AC81-729D-4AE7-A9E0-723D6C2A3930}">
      <formula1>#REF!</formula1>
    </dataValidation>
  </dataValidations>
  <hyperlinks>
    <hyperlink ref="O2" r:id="rId1" display="mailto:tussharsri.rnsit@gmail.com" xr:uid="{75060238-B8BA-415D-BC6B-A50AE3F2ACAF}"/>
    <hyperlink ref="O4" r:id="rId2" display="mailto:abhijitchamp@gmail.com" xr:uid="{D66EF64E-A1C4-463C-863C-57E790B147EB}"/>
    <hyperlink ref="O5" r:id="rId3" display="mailto:ramanbr3137@gmail.com" xr:uid="{956B6AA0-1297-47E0-A13F-0841C72371D1}"/>
    <hyperlink ref="O6" r:id="rId4" display="mailto:vikalpvarshney@gmail.com" xr:uid="{5ACBBA00-38DE-46FC-AFB8-B04E138C16D8}"/>
    <hyperlink ref="O8" r:id="rId5" display="mailto:kumar91mahesh@gmail.com" xr:uid="{6B52CFE0-E658-40A2-922F-5753074AE7BE}"/>
    <hyperlink ref="O9" r:id="rId6" display="mailto:vineet.surya28@gmail.com" xr:uid="{E10DD69A-4363-4D22-A740-F28AB66ED826}"/>
    <hyperlink ref="O11" r:id="rId7" display="mailto:pankaj.sikri.25@gmail.com" xr:uid="{3C1DA51F-1EB1-4F0A-BA32-EC2EE33BCC32}"/>
    <hyperlink ref="O10" r:id="rId8" display="mailto:gupta.vishal7222@gmail.com" xr:uid="{B4405C61-8413-4A81-8E04-AD860E69D9EF}"/>
    <hyperlink ref="O12" r:id="rId9" display="mailto:rananitesh99@gmail.com" xr:uid="{DD3B100C-A17C-4E30-8BEB-C97577A4D751}"/>
    <hyperlink ref="O14" r:id="rId10" display="mailto:sgprasadmys@gmail.com" xr:uid="{F83D4625-C92C-4A5D-B537-C3CC7B54BFD1}"/>
    <hyperlink ref="O13" r:id="rId11" display="mailto:pranampatro93@gmail.com" xr:uid="{37C4EDEC-DBEC-4BD7-A13D-F311036D3A26}"/>
    <hyperlink ref="O15" r:id="rId12" display="mailto:kongariraju1989@gmail.com" xr:uid="{BB14BEA7-0B81-4CD7-B877-E3E1C6A5A91B}"/>
    <hyperlink ref="O16" r:id="rId13" display="mailto:divyanshu0045@gmail.com" xr:uid="{FA18142C-E2EC-49E7-8253-7F09BB3C458F}"/>
    <hyperlink ref="O17" r:id="rId14" display="mailto:kaynat8811@gmail.com" xr:uid="{B2AB6A2B-0700-4BEF-BCD4-68F1BCE896F2}"/>
    <hyperlink ref="O19" r:id="rId15" display="mailto:rohit02.kr@gmail.com" xr:uid="{3B6BE530-DDC8-4FD1-AFD8-0382CF332D25}"/>
    <hyperlink ref="O20" r:id="rId16" display="mailto:manu.dubey0793@gmail.com" xr:uid="{2239737C-6158-420A-9FFD-84AC7D55F116}"/>
    <hyperlink ref="O21" r:id="rId17" display="mailto:shubham1932@gmail.com" xr:uid="{2976A70D-AE3E-4C83-8C3E-88583A465556}"/>
    <hyperlink ref="O22" r:id="rId18" display="mailto:pushpendrakumar2067@gmail.com" xr:uid="{71ABC2C7-AFC3-4433-944C-CB3D1FB7A40C}"/>
    <hyperlink ref="O24" r:id="rId19" display="mailto:chadhajasmeet.92@gmail.com" xr:uid="{0A908E62-440E-4B9A-BE8C-584FD05A2AEC}"/>
    <hyperlink ref="O23" r:id="rId20" display="mailto:kanchankkanojia@gmail.com" xr:uid="{60E90D4F-D79C-424F-ABF4-3B1623B4AD7C}"/>
    <hyperlink ref="O25" r:id="rId21" display="mailto:nirdesh13sharma@gmail.com" xr:uid="{25C337C1-89C2-414D-BE51-68535990972B}"/>
    <hyperlink ref="O26" r:id="rId22" display="mailto:sumitaggarwal191@gmail.com" xr:uid="{D0AAD2AD-C2DD-4918-A12C-089D6FBA61F0}"/>
    <hyperlink ref="O27" r:id="rId23" display="mailto:aquadir000@gmail.com" xr:uid="{019C2752-102E-4235-98C3-6F9D7F5BB71C}"/>
    <hyperlink ref="O28" r:id="rId24" display="mailto:arpit25625@gmail.com" xr:uid="{96F509FF-7F46-4466-A94C-C03B532B7B7A}"/>
    <hyperlink ref="O29" r:id="rId25" display="mailto:nagarjunas1994@gmail.com" xr:uid="{D8A311CC-4524-4D04-B993-E54B5EFC2603}"/>
    <hyperlink ref="O30" r:id="rId26" display="mailto:punitgarg1988@gmail.com" xr:uid="{416E6924-17C2-499C-8B49-6CA01AAB73F4}"/>
    <hyperlink ref="O31" r:id="rId27" display="mailto:tushar.bhushan9827661656@gmail.com" xr:uid="{626D8AB1-80BF-459B-BD0C-1146B0471C4F}"/>
    <hyperlink ref="O32" r:id="rId28" display="mailto:bhavikrathod45@gmail.com" xr:uid="{ECCDD75D-8E6A-431B-92C4-C235D3957C13}"/>
    <hyperlink ref="O33" r:id="rId29" display="mailto:saswata.career@gmail.com" xr:uid="{CA62BDA2-A9C7-4D8B-B5E5-7F510166E91E}"/>
    <hyperlink ref="O34" r:id="rId30" xr:uid="{F96E5F8A-5E84-4F03-8BA8-5C0CC61CB9D3}"/>
    <hyperlink ref="O35" r:id="rId31" display="mailto:rohitghildiyal123@gmail.com" xr:uid="{71C82C73-43DE-44B3-A030-1021EC64A923}"/>
    <hyperlink ref="O36" r:id="rId32" xr:uid="{31EA2C44-CD5B-44CC-89A8-67B3060504B4}"/>
    <hyperlink ref="O37" r:id="rId33" xr:uid="{F6F7AB0E-087C-4F88-8BF9-D5265C19BDE6}"/>
    <hyperlink ref="O38" r:id="rId34" xr:uid="{628ED8E6-DD01-4F57-8527-5075B80599C1}"/>
    <hyperlink ref="O39" r:id="rId35" xr:uid="{BE3D8F02-4E2F-40C0-8B45-D9D5A12600D3}"/>
    <hyperlink ref="O40" r:id="rId36" xr:uid="{11AA65DF-ECA5-4E88-A508-4439CE5D8F15}"/>
    <hyperlink ref="O41" r:id="rId37" xr:uid="{BF7406D6-7865-401D-88F3-F48D6464D199}"/>
    <hyperlink ref="O42" r:id="rId38" xr:uid="{974CD78F-F4D0-4297-9561-566A5AF910C8}"/>
    <hyperlink ref="O43" r:id="rId39" display="mailto:anandabhilash92@gmail.com" xr:uid="{2BAD1A5E-8C8F-43F2-AA65-722B9F145034}"/>
    <hyperlink ref="O44" r:id="rId40" xr:uid="{4096EDDD-DAD0-4499-BE50-8F696D3277D2}"/>
    <hyperlink ref="O45" r:id="rId41" xr:uid="{F18A46BE-132A-4B57-87DF-10061ACE3D14}"/>
    <hyperlink ref="O46" r:id="rId42" xr:uid="{16110C7C-2D8D-45C4-9FBA-410BB6CE2E30}"/>
    <hyperlink ref="O47" r:id="rId43" display="mailto:palak31agarwal@gmail.com" xr:uid="{4D04DBC8-1674-403A-A770-7E970FC85DE2}"/>
    <hyperlink ref="O48" r:id="rId44" xr:uid="{09D4EC0B-55D2-4DB1-AB0C-6797DBD3D2C9}"/>
    <hyperlink ref="O49" r:id="rId45" xr:uid="{0BB9F135-4F15-4699-B297-A613945EA775}"/>
    <hyperlink ref="O50" r:id="rId46" xr:uid="{F1D31F61-BCB0-4C17-BD86-DFF910AACA27}"/>
    <hyperlink ref="O51" r:id="rId47" xr:uid="{DC380889-FCFC-4AA4-ACAA-6BD0E3FE14C6}"/>
    <hyperlink ref="O52" r:id="rId48" xr:uid="{3BFAE2AB-5632-45FB-97C0-CE1689CC8261}"/>
    <hyperlink ref="O53" r:id="rId49" xr:uid="{7FD053A2-CBB0-48E4-B001-B9125E89901D}"/>
    <hyperlink ref="O54" r:id="rId50" xr:uid="{AE0BA1C5-2B7A-45DA-B25F-7CE4CAB079D1}"/>
    <hyperlink ref="O55" r:id="rId51" xr:uid="{7FA854C8-898D-40A3-9722-21E2BF1BBA50}"/>
    <hyperlink ref="O56" r:id="rId52" display="mailto:subodh.shishodia84@gmail.com" xr:uid="{4F92C42D-1BC4-41E9-947A-BCDC0184509E}"/>
    <hyperlink ref="O57" r:id="rId53" display="mailto:hardeepsinghstp@gmail.com" xr:uid="{9F20935B-52BF-489E-99C9-6E838FC3DD81}"/>
    <hyperlink ref="O58" r:id="rId54" xr:uid="{3911B6E0-B54B-4ACD-AD6E-AE16A4E96C12}"/>
    <hyperlink ref="O59" r:id="rId55" display="mailto:purshotamsharma.26@gmail.com" xr:uid="{5651741F-9138-49CF-9F6D-BCFAD1A48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2021-05-05T11:18:18Z</dcterms:created>
  <dcterms:modified xsi:type="dcterms:W3CDTF">2021-06-14T12:19:14Z</dcterms:modified>
</cp:coreProperties>
</file>