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C0C0A6F-2FE8-43D0-B6E8-0B60BD96DEDD}" xr6:coauthVersionLast="47" xr6:coauthVersionMax="47" xr10:uidLastSave="{00000000-0000-0000-0000-000000000000}"/>
  <bookViews>
    <workbookView xWindow="-120" yWindow="-120" windowWidth="20730" windowHeight="11160" xr2:uid="{4E01E21F-29F9-41EC-B5A5-91B3930CF5A4}"/>
  </bookViews>
  <sheets>
    <sheet name="Sheet1" sheetId="1" r:id="rId1"/>
  </sheets>
  <definedNames>
    <definedName name="_xlnm._FilterDatabase" localSheetId="0" hidden="1">Sheet1!$Y$1:$Y$19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12" i="1"/>
  <c r="AR2" i="1"/>
  <c r="AQ3" i="1"/>
  <c r="AQ5" i="1"/>
  <c r="AQ12" i="1"/>
  <c r="AQ2" i="1"/>
  <c r="AP3" i="1"/>
  <c r="AP4" i="1"/>
  <c r="AP5" i="1"/>
  <c r="AP6" i="1"/>
  <c r="AP7" i="1"/>
  <c r="AP8" i="1"/>
  <c r="AP9" i="1"/>
  <c r="AP10" i="1"/>
  <c r="AP11" i="1"/>
  <c r="AP12" i="1"/>
  <c r="AP2" i="1"/>
  <c r="AO3" i="1"/>
  <c r="AO5" i="1"/>
  <c r="AR5" i="1" s="1"/>
  <c r="AO12" i="1"/>
  <c r="AO2" i="1"/>
  <c r="AN3" i="1"/>
  <c r="AN5" i="1"/>
  <c r="AN12" i="1"/>
  <c r="AN2" i="1"/>
</calcChain>
</file>

<file path=xl/sharedStrings.xml><?xml version="1.0" encoding="utf-8"?>
<sst xmlns="http://schemas.openxmlformats.org/spreadsheetml/2006/main" count="268" uniqueCount="129">
  <si>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</si>
  <si>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</si>
  <si>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</si>
  <si>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</si>
  <si>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</si>
  <si>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</si>
  <si>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</si>
  <si>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</si>
  <si>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</si>
  <si>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</si>
  <si>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</si>
  <si>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</si>
  <si>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</si>
  <si>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</si>
  <si>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</si>
  <si>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</si>
  <si>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</si>
  <si>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</si>
  <si>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</si>
  <si>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</si>
  <si>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</si>
  <si>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</si>
  <si>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</si>
  <si>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</si>
  <si>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</si>
  <si>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</si>
  <si>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</si>
  <si>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</si>
  <si>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</si>
  <si>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</si>
  <si>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</si>
  <si>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</si>
  <si>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</si>
  <si>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</si>
  <si>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</si>
  <si>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Akanksha</t>
  </si>
  <si>
    <t>Deloitte</t>
  </si>
  <si>
    <t>Manisha</t>
  </si>
  <si>
    <t>Naukri</t>
  </si>
  <si>
    <t>ITGC</t>
  </si>
  <si>
    <t>AM</t>
  </si>
  <si>
    <t>IT Infra</t>
  </si>
  <si>
    <t>Hyderabad</t>
  </si>
  <si>
    <t>EY</t>
  </si>
  <si>
    <t>Offered</t>
  </si>
  <si>
    <t>Consultant</t>
  </si>
  <si>
    <t>Capgemini</t>
  </si>
  <si>
    <t>Prashant</t>
  </si>
  <si>
    <t>PWC</t>
  </si>
  <si>
    <t>Parineet</t>
  </si>
  <si>
    <t>Priya</t>
  </si>
  <si>
    <t>Anupriya</t>
  </si>
  <si>
    <t>Negative Conversion</t>
  </si>
  <si>
    <t>Positive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</si>
  <si>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</si>
  <si>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</si>
  <si>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</si>
  <si>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</si>
  <si>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</si>
  <si>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</si>
  <si>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</si>
  <si>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</si>
  <si>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Swati Bhatnagar</t>
  </si>
  <si>
    <t>E&amp;Y</t>
  </si>
  <si>
    <t>swatybhatnagar0309@gmail.com</t>
  </si>
  <si>
    <t>Junior</t>
  </si>
  <si>
    <t>Completed</t>
  </si>
  <si>
    <t>Resignation Accepted</t>
  </si>
  <si>
    <t>Passed</t>
  </si>
  <si>
    <t xml:space="preserve">Joining has been postpoed </t>
  </si>
  <si>
    <t>Green</t>
  </si>
  <si>
    <t xml:space="preserve">Parineet/28-jun </t>
  </si>
  <si>
    <t>Srihari Varada</t>
  </si>
  <si>
    <t>varadasrihari94@gmail.com</t>
  </si>
  <si>
    <t>all okay.</t>
  </si>
  <si>
    <t>ayushi/16july</t>
  </si>
  <si>
    <t>Bhumika Thareja</t>
  </si>
  <si>
    <t>bhumikathareja123@gmail.com</t>
  </si>
  <si>
    <t>Pending</t>
  </si>
  <si>
    <t>Offer in process with Deloitte</t>
  </si>
  <si>
    <t>Red</t>
  </si>
  <si>
    <t>Chandra/ 17-Jun</t>
  </si>
  <si>
    <t>ITGC- SOX Audit</t>
  </si>
  <si>
    <t>Bhavani Ramisetty</t>
  </si>
  <si>
    <t>bhavaniramisetty95@gmail.com</t>
  </si>
  <si>
    <t xml:space="preserve">will be Joinng </t>
  </si>
  <si>
    <t>AyushiK/8-Jun/ all good</t>
  </si>
  <si>
    <t>Smriti Suman</t>
  </si>
  <si>
    <t>smriti.suman80@gmail.com</t>
  </si>
  <si>
    <t>Fitment issue, client dropped her.</t>
  </si>
  <si>
    <t>30-Apr/Akanksha/Negative</t>
  </si>
  <si>
    <t>Raj kumar sharma</t>
  </si>
  <si>
    <t>rksharma0531@gmail.com</t>
  </si>
  <si>
    <t xml:space="preserve">offer pending form client side </t>
  </si>
  <si>
    <t>chandra/ 17-Jun</t>
  </si>
  <si>
    <t>ITGC- SOX</t>
  </si>
  <si>
    <t>Akash Ray</t>
  </si>
  <si>
    <t>mailtoakash.ray@gmail.com</t>
  </si>
  <si>
    <t>negative Conversion</t>
  </si>
  <si>
    <t>It is getting delayed from client side, still in process with Deloitte.</t>
  </si>
  <si>
    <t xml:space="preserve">Akanksha/ 1-jul </t>
  </si>
  <si>
    <t>Anila</t>
  </si>
  <si>
    <t>Bangalore</t>
  </si>
  <si>
    <t>Navneeth Ballal</t>
  </si>
  <si>
    <t>ballal.navaneeth26@gmail.com</t>
  </si>
  <si>
    <t>candidate is looking forward for Deloitte as soon as they release offer and details</t>
  </si>
  <si>
    <t xml:space="preserve">prashant / 6-may21 </t>
  </si>
  <si>
    <t>AM/DM</t>
  </si>
  <si>
    <t>Ankur Kumar</t>
  </si>
  <si>
    <t>6292118834, 8334070888</t>
  </si>
  <si>
    <t>ankur00141111@gmail.com</t>
  </si>
  <si>
    <t>till now candidate declined the offer due to less CTC, having an offer of more with joining bonus as per candidate's preferred location -but still reviced CTC discussion is going on</t>
  </si>
  <si>
    <t xml:space="preserve">prashant / 17-may21 </t>
  </si>
  <si>
    <t>Sidhant</t>
  </si>
  <si>
    <t>Amit</t>
  </si>
  <si>
    <t>Shamshad</t>
  </si>
  <si>
    <t>SAP Process Control</t>
  </si>
  <si>
    <t>consultant</t>
  </si>
  <si>
    <t>Technology</t>
  </si>
  <si>
    <t>Abhishek R.</t>
  </si>
  <si>
    <t>rabhishek295@gmail.com</t>
  </si>
  <si>
    <t>Not happy with CTC</t>
  </si>
  <si>
    <t>Sidhant / 20-May-21</t>
  </si>
  <si>
    <t>Preksha Bhan</t>
  </si>
  <si>
    <t>Preksha22bhan@gmail.com</t>
  </si>
  <si>
    <t>Candidate assured to join as soon as they release offer.</t>
  </si>
  <si>
    <t>allgood Ayushi_K/8-Jun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</si>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</sst>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 yyyy;@"/>
    <numFmt numFmtId="165" formatCode="0.0000"/>
    <numFmt numFmtId="166" formatCode="m/d;@"/>
  </numFmts>
  <fonts count="14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12" borderId="7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2" fillId="0" borderId="6" xfId="0" applyFont="1" applyBorder="1"/>
    <xf numFmtId="0" fontId="7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3" fillId="0" borderId="6" xfId="0" applyFont="1" applyBorder="1"/>
    <xf numFmtId="14" fontId="4" fillId="0" borderId="5" xfId="0" applyNumberFormat="1" applyFont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5" xfId="0" applyFont="1" applyBorder="1" applyAlignment="1">
      <alignment wrapText="1"/>
    </xf>
    <xf numFmtId="0" fontId="9" fillId="0" borderId="6" xfId="0" applyFont="1" applyBorder="1"/>
    <xf numFmtId="15" fontId="9" fillId="0" borderId="5" xfId="0" applyNumberFormat="1" applyFont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allal.navaneeth26@gmail.com" TargetMode="External"/><Relationship Id="rId3" Type="http://schemas.openxmlformats.org/officeDocument/2006/relationships/hyperlink" Target="mailto:bhumikathareja123@gmail.com" TargetMode="External"/><Relationship Id="rId7" Type="http://schemas.openxmlformats.org/officeDocument/2006/relationships/hyperlink" Target="mailto:mailtoakash.ray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varadasrihari94@gmail.com" TargetMode="External"/><Relationship Id="rId1" Type="http://schemas.openxmlformats.org/officeDocument/2006/relationships/hyperlink" Target="mailto:swatybhatnagar0309@gmail.com" TargetMode="External"/><Relationship Id="rId6" Type="http://schemas.openxmlformats.org/officeDocument/2006/relationships/hyperlink" Target="mailto:rksharma0531@gmail.com" TargetMode="External"/><Relationship Id="rId11" Type="http://schemas.openxmlformats.org/officeDocument/2006/relationships/hyperlink" Target="mailto:Preksha22bhan@gmail.com" TargetMode="External"/><Relationship Id="rId5" Type="http://schemas.openxmlformats.org/officeDocument/2006/relationships/hyperlink" Target="mailto:smriti.suman80@gmail.com" TargetMode="External"/><Relationship Id="rId10" Type="http://schemas.openxmlformats.org/officeDocument/2006/relationships/hyperlink" Target="mailto:rabhishek295@gmail.com" TargetMode="External"/><Relationship Id="rId4" Type="http://schemas.openxmlformats.org/officeDocument/2006/relationships/hyperlink" Target="mailto:bhavaniramisetty95@gmail.com" TargetMode="External"/><Relationship Id="rId9" Type="http://schemas.openxmlformats.org/officeDocument/2006/relationships/hyperlink" Target="mailto:ankur001411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B46-E816-40C4-AC44-AE567D428F28}">
  <dimension ref="A1:AR19"/>
  <sheetViews>
    <sheetView tabSelected="1" topLeftCell="AB1" workbookViewId="0">
      <selection activeCell="AR11" sqref="AR11"/>
    </sheetView>
  </sheetViews>
  <sheetFormatPr defaultRowHeight="15"/>
  <cols>
    <col min="14" max="14" width="14.7109375" customWidth="1"/>
    <col min="15" max="15" width="12.28515625" customWidth="1"/>
    <col min="26" max="26" width="11.7109375" customWidth="1"/>
    <col min="27" max="27" width="14.85546875" customWidth="1"/>
    <col min="30" max="30" width="9.5703125" customWidth="1"/>
    <col min="31" max="31" width="12.42578125" customWidth="1"/>
    <col min="33" max="33" width="19" customWidth="1"/>
    <col min="34" max="34" width="19.28515625" customWidth="1"/>
    <col min="35" max="35" width="10.42578125" style="15" bestFit="1" customWidth="1"/>
    <col min="37" max="37" width="10.140625" bestFit="1" customWidth="1"/>
    <col min="41" max="41" width="10.42578125" bestFit="1" customWidth="1"/>
  </cols>
  <sheetData>
    <row r="1" spans="1:44" ht="25.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6" t="s">
        <v>55</v>
      </c>
      <c r="M1" s="16" t="s">
        <v>56</v>
      </c>
      <c r="N1" s="1" t="s">
        <v>10</v>
      </c>
      <c r="O1" s="1" t="s">
        <v>57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58</v>
      </c>
      <c r="AA1" s="1" t="s">
        <v>21</v>
      </c>
      <c r="AB1" s="3" t="s">
        <v>23</v>
      </c>
      <c r="AC1" s="17" t="s">
        <v>22</v>
      </c>
      <c r="AD1" s="3" t="s">
        <v>24</v>
      </c>
      <c r="AE1" s="1" t="s">
        <v>59</v>
      </c>
      <c r="AF1" s="1" t="s">
        <v>60</v>
      </c>
      <c r="AG1" s="1" t="s">
        <v>25</v>
      </c>
      <c r="AH1" s="18" t="s">
        <v>26</v>
      </c>
      <c r="AI1" s="19" t="s">
        <v>27</v>
      </c>
      <c r="AJ1" s="20" t="s">
        <v>28</v>
      </c>
      <c r="AK1" s="21" t="s">
        <v>29</v>
      </c>
      <c r="AL1" s="22" t="s">
        <v>30</v>
      </c>
      <c r="AM1" s="23" t="s">
        <v>61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4">
        <v>12</v>
      </c>
      <c r="B2" s="7" t="s">
        <v>49</v>
      </c>
      <c r="C2" s="7" t="s">
        <v>35</v>
      </c>
      <c r="D2" s="7" t="s">
        <v>36</v>
      </c>
      <c r="E2" s="7" t="s">
        <v>37</v>
      </c>
      <c r="F2" s="24" t="s">
        <v>38</v>
      </c>
      <c r="G2" s="8">
        <v>44271</v>
      </c>
      <c r="H2" s="7" t="s">
        <v>39</v>
      </c>
      <c r="I2" s="7" t="s">
        <v>45</v>
      </c>
      <c r="J2" s="6" t="s">
        <v>41</v>
      </c>
      <c r="K2" s="7" t="s">
        <v>42</v>
      </c>
      <c r="L2" s="50">
        <v>17.385000000000002</v>
      </c>
      <c r="M2">
        <v>78.486699999999999</v>
      </c>
      <c r="N2" s="7" t="s">
        <v>62</v>
      </c>
      <c r="O2" t="s">
        <v>127</v>
      </c>
      <c r="P2" s="25" t="s">
        <v>63</v>
      </c>
      <c r="Q2" s="7">
        <v>8805768837</v>
      </c>
      <c r="R2" s="9" t="s">
        <v>64</v>
      </c>
      <c r="S2" s="7">
        <v>2</v>
      </c>
      <c r="T2" s="7">
        <v>60</v>
      </c>
      <c r="U2" s="7">
        <v>500000</v>
      </c>
      <c r="V2" s="24">
        <v>6200000</v>
      </c>
      <c r="W2" s="24">
        <v>434000</v>
      </c>
      <c r="X2" s="24" t="s">
        <v>65</v>
      </c>
      <c r="Y2" s="8">
        <v>44291</v>
      </c>
      <c r="Z2" s="24" t="s">
        <v>66</v>
      </c>
      <c r="AA2" s="8">
        <v>44340</v>
      </c>
      <c r="AB2" s="26">
        <v>44340</v>
      </c>
      <c r="AC2" s="27" t="s">
        <v>44</v>
      </c>
      <c r="AD2" s="26">
        <v>44337</v>
      </c>
      <c r="AE2" s="26">
        <v>44337</v>
      </c>
      <c r="AF2" s="28" t="s">
        <v>67</v>
      </c>
      <c r="AG2" s="29" t="s">
        <v>68</v>
      </c>
      <c r="AH2" s="30">
        <v>44404</v>
      </c>
      <c r="AI2" s="31" t="s">
        <v>69</v>
      </c>
      <c r="AJ2" s="32" t="s">
        <v>70</v>
      </c>
      <c r="AK2" s="14">
        <v>44413</v>
      </c>
      <c r="AL2" s="33" t="s">
        <v>53</v>
      </c>
      <c r="AM2" s="34" t="s">
        <v>71</v>
      </c>
      <c r="AN2" t="str">
        <f>AL2</f>
        <v>Positive Conversion</v>
      </c>
      <c r="AO2" s="15">
        <f>IF(AN2="Negative Conversion","NA",(IF(AN2="Pending Conversion","NA",(IF(AN2="Positive Conversion", AK2)))))</f>
        <v>44413</v>
      </c>
      <c r="AP2">
        <f>Y2-G2</f>
        <v>20</v>
      </c>
      <c r="AQ2">
        <f>IF(AC2="Negative Conversion", "NA",AB2-Y2)</f>
        <v>49</v>
      </c>
      <c r="AR2">
        <f>IF(AO2="NA", "NA", AO2-AA2)</f>
        <v>73</v>
      </c>
    </row>
    <row r="3" spans="1:44">
      <c r="A3" s="24">
        <v>13</v>
      </c>
      <c r="B3" s="7" t="s">
        <v>51</v>
      </c>
      <c r="C3" s="7" t="s">
        <v>35</v>
      </c>
      <c r="D3" s="7" t="s">
        <v>36</v>
      </c>
      <c r="E3" s="7" t="s">
        <v>37</v>
      </c>
      <c r="F3" s="24" t="s">
        <v>38</v>
      </c>
      <c r="G3" s="8">
        <v>44266</v>
      </c>
      <c r="H3" s="7" t="s">
        <v>39</v>
      </c>
      <c r="I3" s="7" t="s">
        <v>40</v>
      </c>
      <c r="J3" s="6" t="s">
        <v>41</v>
      </c>
      <c r="K3" s="7" t="s">
        <v>42</v>
      </c>
      <c r="L3" s="50">
        <v>17.385000000000002</v>
      </c>
      <c r="M3">
        <v>78.486699999999999</v>
      </c>
      <c r="N3" s="7" t="s">
        <v>72</v>
      </c>
      <c r="O3" t="s">
        <v>128</v>
      </c>
      <c r="P3" s="25" t="s">
        <v>46</v>
      </c>
      <c r="Q3" s="7">
        <v>9663354532</v>
      </c>
      <c r="R3" s="9" t="s">
        <v>73</v>
      </c>
      <c r="S3" s="7">
        <v>5.3</v>
      </c>
      <c r="T3" s="7">
        <v>60</v>
      </c>
      <c r="U3" s="7">
        <v>650000</v>
      </c>
      <c r="V3" s="24">
        <v>1250000</v>
      </c>
      <c r="W3" s="24">
        <v>87500</v>
      </c>
      <c r="X3" s="24" t="s">
        <v>65</v>
      </c>
      <c r="Y3" s="8">
        <v>44291</v>
      </c>
      <c r="Z3" s="24" t="s">
        <v>66</v>
      </c>
      <c r="AA3" s="8">
        <v>44350</v>
      </c>
      <c r="AB3" s="26">
        <v>44350</v>
      </c>
      <c r="AC3" s="27" t="s">
        <v>44</v>
      </c>
      <c r="AD3" s="26">
        <v>44350</v>
      </c>
      <c r="AE3" s="26">
        <v>44350</v>
      </c>
      <c r="AF3" s="28" t="s">
        <v>67</v>
      </c>
      <c r="AG3" s="29" t="s">
        <v>68</v>
      </c>
      <c r="AH3" s="30">
        <v>44405</v>
      </c>
      <c r="AI3" s="35" t="s">
        <v>74</v>
      </c>
      <c r="AJ3" s="32" t="s">
        <v>70</v>
      </c>
      <c r="AK3" s="14">
        <v>44410</v>
      </c>
      <c r="AL3" s="33" t="s">
        <v>53</v>
      </c>
      <c r="AM3" s="34" t="s">
        <v>75</v>
      </c>
      <c r="AN3" t="str">
        <f t="shared" ref="AN3:AN12" si="0">AL3</f>
        <v>Positive Conversion</v>
      </c>
      <c r="AO3" s="15">
        <f t="shared" ref="AO3:AO12" si="1">IF(AN3="Negative Conversion","NA",(IF(AN3="Pending Conversion","NA",(IF(AN3="Positive Conversion", AK3)))))</f>
        <v>44410</v>
      </c>
      <c r="AP3">
        <f t="shared" ref="AP3:AP12" si="2">Y3-G3</f>
        <v>25</v>
      </c>
      <c r="AQ3">
        <f t="shared" ref="AQ3:AQ12" si="3">IF(AC3="Negative Conversion", "NA",AB3-Y3)</f>
        <v>59</v>
      </c>
      <c r="AR3">
        <f t="shared" ref="AR3:AR12" si="4">IF(AO3="NA", "NA", AO3-AA3)</f>
        <v>60</v>
      </c>
    </row>
    <row r="4" spans="1:44">
      <c r="A4" s="24">
        <v>18</v>
      </c>
      <c r="B4" s="7" t="s">
        <v>49</v>
      </c>
      <c r="C4" s="7" t="s">
        <v>35</v>
      </c>
      <c r="D4" s="7" t="s">
        <v>36</v>
      </c>
      <c r="E4" s="7" t="s">
        <v>37</v>
      </c>
      <c r="F4" s="24" t="s">
        <v>38</v>
      </c>
      <c r="G4" s="8">
        <v>44277</v>
      </c>
      <c r="H4" s="7" t="s">
        <v>39</v>
      </c>
      <c r="I4" s="7" t="s">
        <v>45</v>
      </c>
      <c r="J4" s="6" t="s">
        <v>41</v>
      </c>
      <c r="K4" s="6" t="s">
        <v>42</v>
      </c>
      <c r="L4" s="50">
        <v>17.385000000000002</v>
      </c>
      <c r="M4">
        <v>78.486699999999999</v>
      </c>
      <c r="N4" s="7" t="s">
        <v>76</v>
      </c>
      <c r="O4" t="s">
        <v>127</v>
      </c>
      <c r="P4" s="7" t="s">
        <v>48</v>
      </c>
      <c r="Q4" s="25">
        <v>9818804330</v>
      </c>
      <c r="R4" s="9" t="s">
        <v>77</v>
      </c>
      <c r="S4" s="7">
        <v>2.9</v>
      </c>
      <c r="T4" s="7">
        <v>60</v>
      </c>
      <c r="U4" s="7">
        <v>460000</v>
      </c>
      <c r="V4" s="24"/>
      <c r="W4" s="24">
        <v>0</v>
      </c>
      <c r="X4" s="24" t="s">
        <v>65</v>
      </c>
      <c r="Y4" s="8">
        <v>44293</v>
      </c>
      <c r="Z4" s="24" t="s">
        <v>78</v>
      </c>
      <c r="AA4" s="7"/>
      <c r="AB4" s="24"/>
      <c r="AC4" s="36" t="s">
        <v>52</v>
      </c>
      <c r="AD4" s="24"/>
      <c r="AE4" s="24"/>
      <c r="AF4" s="37">
        <v>44413</v>
      </c>
      <c r="AG4" s="24"/>
      <c r="AH4" s="38"/>
      <c r="AI4" s="31" t="s">
        <v>79</v>
      </c>
      <c r="AJ4" s="39" t="s">
        <v>80</v>
      </c>
      <c r="AK4" s="7"/>
      <c r="AL4" s="40"/>
      <c r="AM4" s="34" t="s">
        <v>81</v>
      </c>
      <c r="AO4" s="15"/>
      <c r="AP4">
        <f t="shared" si="2"/>
        <v>16</v>
      </c>
    </row>
    <row r="5" spans="1:44">
      <c r="A5" s="24">
        <v>32</v>
      </c>
      <c r="B5" s="7" t="s">
        <v>50</v>
      </c>
      <c r="C5" s="7" t="s">
        <v>35</v>
      </c>
      <c r="D5" s="7" t="s">
        <v>36</v>
      </c>
      <c r="E5" s="7" t="s">
        <v>37</v>
      </c>
      <c r="F5" s="24" t="s">
        <v>38</v>
      </c>
      <c r="G5" s="8">
        <v>44271</v>
      </c>
      <c r="H5" s="7" t="s">
        <v>39</v>
      </c>
      <c r="I5" s="7" t="s">
        <v>82</v>
      </c>
      <c r="J5" s="6" t="s">
        <v>41</v>
      </c>
      <c r="K5" s="7" t="s">
        <v>42</v>
      </c>
      <c r="L5" s="50">
        <v>17.385000000000002</v>
      </c>
      <c r="M5">
        <v>78.486699999999999</v>
      </c>
      <c r="N5" s="7" t="s">
        <v>83</v>
      </c>
      <c r="O5" t="s">
        <v>127</v>
      </c>
      <c r="P5" s="25" t="s">
        <v>48</v>
      </c>
      <c r="Q5" s="7">
        <v>7702990901</v>
      </c>
      <c r="R5" s="9" t="s">
        <v>84</v>
      </c>
      <c r="S5" s="7">
        <v>3</v>
      </c>
      <c r="T5" s="7">
        <v>60</v>
      </c>
      <c r="U5" s="7">
        <v>700000</v>
      </c>
      <c r="V5" s="24">
        <v>780000</v>
      </c>
      <c r="W5" s="24">
        <v>54600</v>
      </c>
      <c r="X5" s="24" t="s">
        <v>65</v>
      </c>
      <c r="Y5" s="8">
        <v>44298</v>
      </c>
      <c r="Z5" s="24" t="s">
        <v>66</v>
      </c>
      <c r="AA5" s="8">
        <v>44307</v>
      </c>
      <c r="AB5" s="26">
        <v>44307</v>
      </c>
      <c r="AC5" s="27" t="s">
        <v>44</v>
      </c>
      <c r="AD5" s="26">
        <v>44312</v>
      </c>
      <c r="AE5" s="26">
        <v>44314</v>
      </c>
      <c r="AF5" s="28" t="s">
        <v>67</v>
      </c>
      <c r="AG5" s="29" t="s">
        <v>68</v>
      </c>
      <c r="AH5" s="30">
        <v>44372</v>
      </c>
      <c r="AI5" s="41" t="s">
        <v>85</v>
      </c>
      <c r="AJ5" s="32" t="s">
        <v>70</v>
      </c>
      <c r="AK5" s="14">
        <v>44375</v>
      </c>
      <c r="AL5" s="33" t="s">
        <v>53</v>
      </c>
      <c r="AM5" s="34" t="s">
        <v>86</v>
      </c>
      <c r="AN5" t="str">
        <f t="shared" si="0"/>
        <v>Positive Conversion</v>
      </c>
      <c r="AO5" s="15">
        <f t="shared" si="1"/>
        <v>44375</v>
      </c>
      <c r="AP5">
        <f t="shared" si="2"/>
        <v>27</v>
      </c>
      <c r="AQ5">
        <f t="shared" si="3"/>
        <v>9</v>
      </c>
      <c r="AR5">
        <f t="shared" si="4"/>
        <v>68</v>
      </c>
    </row>
    <row r="6" spans="1:44">
      <c r="A6" s="24">
        <v>33</v>
      </c>
      <c r="B6" s="7" t="s">
        <v>50</v>
      </c>
      <c r="C6" s="7" t="s">
        <v>35</v>
      </c>
      <c r="D6" s="7" t="s">
        <v>36</v>
      </c>
      <c r="E6" s="7" t="s">
        <v>37</v>
      </c>
      <c r="F6" s="24" t="s">
        <v>38</v>
      </c>
      <c r="G6" s="8">
        <v>44271</v>
      </c>
      <c r="H6" s="7" t="s">
        <v>39</v>
      </c>
      <c r="I6" s="7" t="s">
        <v>82</v>
      </c>
      <c r="J6" s="6" t="s">
        <v>41</v>
      </c>
      <c r="K6" s="7" t="s">
        <v>42</v>
      </c>
      <c r="L6" s="50">
        <v>17.385000000000002</v>
      </c>
      <c r="M6">
        <v>78.486699999999999</v>
      </c>
      <c r="N6" s="7" t="s">
        <v>87</v>
      </c>
      <c r="O6" t="s">
        <v>127</v>
      </c>
      <c r="P6" s="25" t="s">
        <v>43</v>
      </c>
      <c r="Q6" s="7">
        <v>7205171564</v>
      </c>
      <c r="R6" s="9" t="s">
        <v>88</v>
      </c>
      <c r="S6" s="7">
        <v>3</v>
      </c>
      <c r="T6" s="7">
        <v>60</v>
      </c>
      <c r="U6" s="7">
        <v>700000</v>
      </c>
      <c r="V6" s="24"/>
      <c r="W6" s="24">
        <v>0</v>
      </c>
      <c r="X6" s="24" t="s">
        <v>65</v>
      </c>
      <c r="Y6" s="8">
        <v>44298</v>
      </c>
      <c r="Z6" s="24" t="s">
        <v>78</v>
      </c>
      <c r="AA6" s="7"/>
      <c r="AB6" s="24"/>
      <c r="AC6" s="36" t="s">
        <v>52</v>
      </c>
      <c r="AD6" s="24"/>
      <c r="AE6" s="24"/>
      <c r="AF6" s="37">
        <v>44413</v>
      </c>
      <c r="AG6" s="24"/>
      <c r="AH6" s="38"/>
      <c r="AI6" s="31" t="s">
        <v>89</v>
      </c>
      <c r="AJ6" s="39" t="s">
        <v>80</v>
      </c>
      <c r="AK6" s="7"/>
      <c r="AL6" s="37"/>
      <c r="AM6" s="34" t="s">
        <v>90</v>
      </c>
      <c r="AO6" s="15"/>
      <c r="AP6">
        <f t="shared" si="2"/>
        <v>27</v>
      </c>
    </row>
    <row r="7" spans="1:44">
      <c r="A7" s="24">
        <v>43</v>
      </c>
      <c r="B7" s="7" t="s">
        <v>47</v>
      </c>
      <c r="C7" s="7" t="s">
        <v>35</v>
      </c>
      <c r="D7" s="7" t="s">
        <v>36</v>
      </c>
      <c r="E7" s="7" t="s">
        <v>37</v>
      </c>
      <c r="F7" s="24" t="s">
        <v>38</v>
      </c>
      <c r="G7" s="8">
        <v>44295</v>
      </c>
      <c r="H7" s="7" t="s">
        <v>39</v>
      </c>
      <c r="I7" s="7" t="s">
        <v>40</v>
      </c>
      <c r="J7" s="6" t="s">
        <v>41</v>
      </c>
      <c r="K7" s="6" t="s">
        <v>42</v>
      </c>
      <c r="L7" s="50">
        <v>17.385000000000002</v>
      </c>
      <c r="M7">
        <v>78.486699999999999</v>
      </c>
      <c r="N7" s="7" t="s">
        <v>91</v>
      </c>
      <c r="O7" t="s">
        <v>128</v>
      </c>
      <c r="P7" s="7" t="s">
        <v>48</v>
      </c>
      <c r="Q7" s="25">
        <v>9663320242</v>
      </c>
      <c r="R7" s="9" t="s">
        <v>92</v>
      </c>
      <c r="S7" s="7">
        <v>5</v>
      </c>
      <c r="T7" s="7">
        <v>2</v>
      </c>
      <c r="U7" s="7">
        <v>830000</v>
      </c>
      <c r="V7" s="24"/>
      <c r="W7" s="24">
        <v>0</v>
      </c>
      <c r="X7" s="24" t="s">
        <v>65</v>
      </c>
      <c r="Y7" s="8">
        <v>44305</v>
      </c>
      <c r="Z7" s="24" t="s">
        <v>78</v>
      </c>
      <c r="AA7" s="7"/>
      <c r="AB7" s="24"/>
      <c r="AC7" s="36" t="s">
        <v>52</v>
      </c>
      <c r="AD7" s="26">
        <v>44286</v>
      </c>
      <c r="AE7" s="26">
        <v>44286</v>
      </c>
      <c r="AF7" s="28" t="s">
        <v>67</v>
      </c>
      <c r="AG7" s="24"/>
      <c r="AH7" s="42">
        <v>44347</v>
      </c>
      <c r="AI7" s="31" t="s">
        <v>93</v>
      </c>
      <c r="AJ7" s="39" t="s">
        <v>80</v>
      </c>
      <c r="AK7" s="7"/>
      <c r="AL7" s="43"/>
      <c r="AM7" s="31" t="s">
        <v>94</v>
      </c>
      <c r="AO7" s="15"/>
      <c r="AP7">
        <f t="shared" si="2"/>
        <v>10</v>
      </c>
    </row>
    <row r="8" spans="1:44">
      <c r="A8" s="24">
        <v>49</v>
      </c>
      <c r="B8" s="7" t="s">
        <v>50</v>
      </c>
      <c r="C8" s="7" t="s">
        <v>50</v>
      </c>
      <c r="D8" s="7" t="s">
        <v>36</v>
      </c>
      <c r="E8" s="7" t="s">
        <v>37</v>
      </c>
      <c r="F8" s="24" t="s">
        <v>38</v>
      </c>
      <c r="G8" s="8">
        <v>44271</v>
      </c>
      <c r="H8" s="7" t="s">
        <v>95</v>
      </c>
      <c r="I8" s="7" t="s">
        <v>39</v>
      </c>
      <c r="J8" s="6" t="s">
        <v>41</v>
      </c>
      <c r="K8" s="6" t="s">
        <v>42</v>
      </c>
      <c r="L8" s="50">
        <v>17.385000000000002</v>
      </c>
      <c r="M8">
        <v>78.486699999999999</v>
      </c>
      <c r="N8" s="7" t="s">
        <v>96</v>
      </c>
      <c r="O8" t="s">
        <v>128</v>
      </c>
      <c r="P8" s="7" t="s">
        <v>48</v>
      </c>
      <c r="Q8" s="25">
        <v>8123975978</v>
      </c>
      <c r="R8" s="9" t="s">
        <v>97</v>
      </c>
      <c r="S8" s="7">
        <v>5.5</v>
      </c>
      <c r="T8" s="7">
        <v>60</v>
      </c>
      <c r="U8" s="7">
        <v>1206000</v>
      </c>
      <c r="V8" s="24"/>
      <c r="W8" s="24">
        <v>0</v>
      </c>
      <c r="X8" s="24" t="s">
        <v>65</v>
      </c>
      <c r="Y8" s="8">
        <v>44305</v>
      </c>
      <c r="Z8" s="24" t="s">
        <v>78</v>
      </c>
      <c r="AA8" s="7"/>
      <c r="AB8" s="24"/>
      <c r="AC8" s="36" t="s">
        <v>98</v>
      </c>
      <c r="AD8" s="24"/>
      <c r="AE8" s="24"/>
      <c r="AF8" s="37">
        <v>44413</v>
      </c>
      <c r="AG8" s="24"/>
      <c r="AH8" s="38"/>
      <c r="AI8" s="31" t="s">
        <v>99</v>
      </c>
      <c r="AJ8" s="39" t="s">
        <v>80</v>
      </c>
      <c r="AK8" s="7"/>
      <c r="AL8" s="44"/>
      <c r="AM8" s="31" t="s">
        <v>100</v>
      </c>
      <c r="AO8" s="15"/>
      <c r="AP8">
        <f t="shared" si="2"/>
        <v>34</v>
      </c>
    </row>
    <row r="9" spans="1:44">
      <c r="A9" s="24">
        <v>55</v>
      </c>
      <c r="B9" s="7" t="s">
        <v>47</v>
      </c>
      <c r="C9" s="7" t="s">
        <v>50</v>
      </c>
      <c r="D9" s="7" t="s">
        <v>36</v>
      </c>
      <c r="E9" s="7" t="s">
        <v>101</v>
      </c>
      <c r="F9" s="24" t="s">
        <v>38</v>
      </c>
      <c r="G9" s="8">
        <v>44301</v>
      </c>
      <c r="H9" s="7" t="s">
        <v>39</v>
      </c>
      <c r="I9" s="7" t="s">
        <v>45</v>
      </c>
      <c r="J9" s="6" t="s">
        <v>41</v>
      </c>
      <c r="K9" s="6" t="s">
        <v>102</v>
      </c>
      <c r="L9">
        <v>12.9716</v>
      </c>
      <c r="M9">
        <v>77.5946</v>
      </c>
      <c r="N9" s="7" t="s">
        <v>103</v>
      </c>
      <c r="O9" t="s">
        <v>128</v>
      </c>
      <c r="P9" s="7" t="s">
        <v>43</v>
      </c>
      <c r="Q9" s="25">
        <v>9739710291</v>
      </c>
      <c r="R9" s="9" t="s">
        <v>104</v>
      </c>
      <c r="S9" s="7">
        <v>2</v>
      </c>
      <c r="T9" s="7">
        <v>60</v>
      </c>
      <c r="U9" s="7">
        <v>600000</v>
      </c>
      <c r="V9" s="24">
        <v>840000</v>
      </c>
      <c r="W9" s="24">
        <v>58800</v>
      </c>
      <c r="X9" s="24" t="s">
        <v>65</v>
      </c>
      <c r="Y9" s="8">
        <v>44306</v>
      </c>
      <c r="Z9" s="24" t="s">
        <v>66</v>
      </c>
      <c r="AA9" s="8"/>
      <c r="AB9" s="24"/>
      <c r="AC9" s="36" t="s">
        <v>52</v>
      </c>
      <c r="AD9" s="26">
        <v>44316</v>
      </c>
      <c r="AE9" s="26">
        <v>44316</v>
      </c>
      <c r="AF9" s="28" t="s">
        <v>67</v>
      </c>
      <c r="AG9" s="24"/>
      <c r="AH9" s="30">
        <v>44378</v>
      </c>
      <c r="AI9" s="31" t="s">
        <v>105</v>
      </c>
      <c r="AJ9" s="39" t="s">
        <v>80</v>
      </c>
      <c r="AK9" s="7"/>
      <c r="AL9" s="44"/>
      <c r="AM9" s="31" t="s">
        <v>106</v>
      </c>
      <c r="AO9" s="15"/>
      <c r="AP9">
        <f t="shared" si="2"/>
        <v>5</v>
      </c>
    </row>
    <row r="10" spans="1:44">
      <c r="A10" s="24">
        <v>56</v>
      </c>
      <c r="B10" s="7" t="s">
        <v>47</v>
      </c>
      <c r="C10" s="7" t="s">
        <v>50</v>
      </c>
      <c r="D10" s="7" t="s">
        <v>36</v>
      </c>
      <c r="E10" s="7" t="s">
        <v>101</v>
      </c>
      <c r="F10" s="24" t="s">
        <v>38</v>
      </c>
      <c r="G10" s="8">
        <v>44301</v>
      </c>
      <c r="H10" s="7" t="s">
        <v>39</v>
      </c>
      <c r="I10" s="7" t="s">
        <v>107</v>
      </c>
      <c r="J10" s="6" t="s">
        <v>41</v>
      </c>
      <c r="K10" s="6" t="s">
        <v>102</v>
      </c>
      <c r="L10">
        <v>12.9716</v>
      </c>
      <c r="M10">
        <v>77.5946</v>
      </c>
      <c r="N10" s="7" t="s">
        <v>108</v>
      </c>
      <c r="O10" t="s">
        <v>128</v>
      </c>
      <c r="P10" s="7" t="s">
        <v>48</v>
      </c>
      <c r="Q10" s="25" t="s">
        <v>109</v>
      </c>
      <c r="R10" s="9" t="s">
        <v>110</v>
      </c>
      <c r="S10" s="7">
        <v>6.1</v>
      </c>
      <c r="T10" s="7">
        <v>60</v>
      </c>
      <c r="U10" s="7">
        <v>700000</v>
      </c>
      <c r="V10" s="24"/>
      <c r="W10" s="24"/>
      <c r="X10" s="24" t="s">
        <v>65</v>
      </c>
      <c r="Y10" s="8">
        <v>44306</v>
      </c>
      <c r="Z10" s="24" t="s">
        <v>78</v>
      </c>
      <c r="AA10" s="7"/>
      <c r="AB10" s="24"/>
      <c r="AC10" s="36" t="s">
        <v>52</v>
      </c>
      <c r="AD10" s="24"/>
      <c r="AE10" s="24"/>
      <c r="AF10" s="37">
        <v>44413</v>
      </c>
      <c r="AG10" s="24"/>
      <c r="AH10" s="38"/>
      <c r="AI10" s="45" t="s">
        <v>111</v>
      </c>
      <c r="AJ10" s="39" t="s">
        <v>80</v>
      </c>
      <c r="AK10" s="7"/>
      <c r="AL10" s="44"/>
      <c r="AM10" s="31" t="s">
        <v>112</v>
      </c>
      <c r="AO10" s="15"/>
      <c r="AP10">
        <f t="shared" si="2"/>
        <v>5</v>
      </c>
    </row>
    <row r="11" spans="1:44">
      <c r="A11" s="24">
        <v>59</v>
      </c>
      <c r="B11" s="7" t="s">
        <v>113</v>
      </c>
      <c r="C11" s="7" t="s">
        <v>114</v>
      </c>
      <c r="D11" s="7" t="s">
        <v>36</v>
      </c>
      <c r="E11" s="7" t="s">
        <v>115</v>
      </c>
      <c r="F11" s="24" t="s">
        <v>38</v>
      </c>
      <c r="G11" s="8">
        <v>44286</v>
      </c>
      <c r="H11" s="7" t="s">
        <v>116</v>
      </c>
      <c r="I11" s="7" t="s">
        <v>117</v>
      </c>
      <c r="J11" s="6" t="s">
        <v>118</v>
      </c>
      <c r="K11" s="6" t="s">
        <v>102</v>
      </c>
      <c r="L11">
        <v>12.9716</v>
      </c>
      <c r="M11">
        <v>77.5946</v>
      </c>
      <c r="N11" s="7" t="s">
        <v>119</v>
      </c>
      <c r="O11" t="s">
        <v>128</v>
      </c>
      <c r="P11" s="7" t="s">
        <v>63</v>
      </c>
      <c r="Q11" s="25">
        <v>9036194800</v>
      </c>
      <c r="R11" s="9" t="s">
        <v>120</v>
      </c>
      <c r="S11" s="7">
        <v>5.6</v>
      </c>
      <c r="T11" s="7">
        <v>60</v>
      </c>
      <c r="U11" s="7">
        <v>825000</v>
      </c>
      <c r="V11" s="24">
        <v>1200000</v>
      </c>
      <c r="W11" s="24">
        <v>84000</v>
      </c>
      <c r="X11" s="24" t="s">
        <v>65</v>
      </c>
      <c r="Y11" s="8">
        <v>44306</v>
      </c>
      <c r="Z11" s="24" t="s">
        <v>66</v>
      </c>
      <c r="AA11" s="8"/>
      <c r="AB11" s="24"/>
      <c r="AC11" s="36" t="s">
        <v>52</v>
      </c>
      <c r="AD11" s="24"/>
      <c r="AE11" s="24"/>
      <c r="AF11" s="37">
        <v>44413</v>
      </c>
      <c r="AG11" s="24"/>
      <c r="AH11" s="46"/>
      <c r="AI11" s="47" t="s">
        <v>121</v>
      </c>
      <c r="AJ11" s="39" t="s">
        <v>80</v>
      </c>
      <c r="AK11" s="14"/>
      <c r="AL11" s="44"/>
      <c r="AM11" s="31" t="s">
        <v>122</v>
      </c>
      <c r="AO11" s="15"/>
      <c r="AP11">
        <f t="shared" si="2"/>
        <v>20</v>
      </c>
    </row>
    <row r="12" spans="1:44">
      <c r="A12" s="24">
        <v>63</v>
      </c>
      <c r="B12" s="7" t="s">
        <v>47</v>
      </c>
      <c r="C12" s="7" t="s">
        <v>50</v>
      </c>
      <c r="D12" s="7" t="s">
        <v>36</v>
      </c>
      <c r="E12" s="7" t="s">
        <v>101</v>
      </c>
      <c r="F12" s="24" t="s">
        <v>38</v>
      </c>
      <c r="G12" s="8">
        <v>44301</v>
      </c>
      <c r="H12" s="7" t="s">
        <v>39</v>
      </c>
      <c r="I12" s="7" t="s">
        <v>45</v>
      </c>
      <c r="J12" s="6" t="s">
        <v>41</v>
      </c>
      <c r="K12" s="6" t="s">
        <v>102</v>
      </c>
      <c r="L12">
        <v>12.9716</v>
      </c>
      <c r="M12">
        <v>77.5946</v>
      </c>
      <c r="N12" s="7" t="s">
        <v>123</v>
      </c>
      <c r="O12" t="s">
        <v>127</v>
      </c>
      <c r="P12" s="7" t="s">
        <v>43</v>
      </c>
      <c r="Q12" s="25">
        <v>9899012924</v>
      </c>
      <c r="R12" s="9" t="s">
        <v>124</v>
      </c>
      <c r="S12" s="7">
        <v>2</v>
      </c>
      <c r="T12" s="7">
        <v>60</v>
      </c>
      <c r="U12" s="7">
        <v>450000</v>
      </c>
      <c r="V12" s="24">
        <v>600000</v>
      </c>
      <c r="W12" s="24">
        <v>42000</v>
      </c>
      <c r="X12" s="24" t="s">
        <v>65</v>
      </c>
      <c r="Y12" s="8">
        <v>44307</v>
      </c>
      <c r="Z12" s="24" t="s">
        <v>66</v>
      </c>
      <c r="AA12" s="8">
        <v>44321</v>
      </c>
      <c r="AB12" s="26">
        <v>44321</v>
      </c>
      <c r="AC12" s="27" t="s">
        <v>44</v>
      </c>
      <c r="AD12" s="26">
        <v>44320</v>
      </c>
      <c r="AE12" s="26">
        <v>44320</v>
      </c>
      <c r="AF12" s="28" t="s">
        <v>67</v>
      </c>
      <c r="AG12" s="29" t="s">
        <v>68</v>
      </c>
      <c r="AH12" s="48">
        <v>44379</v>
      </c>
      <c r="AI12" s="31" t="s">
        <v>125</v>
      </c>
      <c r="AJ12" s="32" t="s">
        <v>70</v>
      </c>
      <c r="AK12" s="14">
        <v>44323</v>
      </c>
      <c r="AL12" s="49" t="s">
        <v>53</v>
      </c>
      <c r="AM12" s="31" t="s">
        <v>126</v>
      </c>
      <c r="AN12" t="str">
        <f t="shared" si="0"/>
        <v>Positive Conversion</v>
      </c>
      <c r="AO12" s="15">
        <f t="shared" si="1"/>
        <v>44323</v>
      </c>
      <c r="AP12">
        <f t="shared" si="2"/>
        <v>6</v>
      </c>
      <c r="AQ12">
        <f t="shared" si="3"/>
        <v>14</v>
      </c>
      <c r="AR12">
        <f t="shared" si="4"/>
        <v>2</v>
      </c>
    </row>
    <row r="13" spans="1:44">
      <c r="A13" s="6"/>
      <c r="B13" s="7"/>
      <c r="C13" s="7"/>
      <c r="D13" s="7"/>
      <c r="E13" s="7"/>
      <c r="F13" s="7"/>
      <c r="G13" s="8"/>
      <c r="H13" s="7"/>
      <c r="I13" s="7"/>
      <c r="J13" s="6"/>
      <c r="K13" s="7"/>
      <c r="L13" s="7"/>
      <c r="M13" s="7"/>
      <c r="N13" s="7"/>
      <c r="O13" s="9"/>
      <c r="P13" s="7"/>
      <c r="Q13" s="7"/>
      <c r="R13" s="7"/>
      <c r="S13" s="7"/>
      <c r="T13" s="7"/>
      <c r="U13" s="7"/>
      <c r="V13" s="8"/>
      <c r="W13" s="7"/>
      <c r="X13" s="10"/>
      <c r="Y13" s="7"/>
      <c r="Z13" s="7"/>
      <c r="AA13" s="7"/>
      <c r="AB13" s="7"/>
      <c r="AC13" s="7"/>
      <c r="AD13" s="7"/>
      <c r="AE13" s="7"/>
      <c r="AF13" s="7"/>
      <c r="AG13" s="7"/>
    </row>
    <row r="14" spans="1:44">
      <c r="A14" s="6"/>
      <c r="B14" s="7"/>
      <c r="C14" s="7"/>
      <c r="D14" s="7"/>
      <c r="E14" s="7"/>
      <c r="F14" s="7"/>
      <c r="G14" s="8"/>
      <c r="H14" s="7"/>
      <c r="I14" s="7"/>
      <c r="J14" s="6"/>
      <c r="K14" s="7"/>
      <c r="L14" s="7"/>
      <c r="M14" s="7"/>
      <c r="N14" s="7"/>
      <c r="O14" s="9"/>
      <c r="P14" s="7"/>
      <c r="Q14" s="7"/>
      <c r="R14" s="7"/>
      <c r="S14" s="7"/>
      <c r="T14" s="7"/>
      <c r="U14" s="7"/>
      <c r="V14" s="8"/>
      <c r="W14" s="8"/>
      <c r="X14" s="11"/>
      <c r="Y14" s="7"/>
      <c r="Z14" s="7"/>
      <c r="AA14" s="7"/>
      <c r="AB14" s="7"/>
      <c r="AC14" s="7"/>
      <c r="AD14" s="8"/>
      <c r="AE14" s="7"/>
      <c r="AF14" s="7"/>
      <c r="AG14" s="14"/>
    </row>
    <row r="15" spans="1:44">
      <c r="A15" s="6"/>
      <c r="B15" s="7"/>
      <c r="C15" s="7"/>
      <c r="D15" s="7"/>
      <c r="E15" s="7"/>
      <c r="F15" s="7"/>
      <c r="G15" s="8"/>
      <c r="H15" s="7"/>
      <c r="I15" s="7"/>
      <c r="J15" s="6"/>
      <c r="K15" s="7"/>
      <c r="L15" s="7"/>
      <c r="M15" s="7"/>
      <c r="N15" s="7"/>
      <c r="O15" s="9"/>
      <c r="P15" s="7"/>
      <c r="Q15" s="7"/>
      <c r="R15" s="7"/>
      <c r="S15" s="7"/>
      <c r="T15" s="7"/>
      <c r="U15" s="7"/>
      <c r="V15" s="8"/>
      <c r="W15" s="8"/>
      <c r="X15" s="11"/>
      <c r="Y15" s="7"/>
      <c r="Z15" s="8"/>
      <c r="AA15" s="7"/>
      <c r="AB15" s="7"/>
      <c r="AC15" s="7"/>
      <c r="AD15" s="7"/>
      <c r="AE15" s="7"/>
      <c r="AF15" s="7"/>
      <c r="AG15" s="14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9"/>
      <c r="P16" s="7"/>
      <c r="Q16" s="7"/>
      <c r="R16" s="7"/>
      <c r="S16" s="7"/>
      <c r="T16" s="7"/>
      <c r="U16" s="7"/>
      <c r="V16" s="8"/>
      <c r="W16" s="7"/>
      <c r="X16" s="10"/>
      <c r="Y16" s="7"/>
      <c r="Z16" s="7"/>
      <c r="AA16" s="7"/>
      <c r="AB16" s="7"/>
      <c r="AC16" s="7"/>
      <c r="AD16" s="7"/>
      <c r="AE16" s="12"/>
      <c r="AF16" s="7"/>
      <c r="AG16" s="7"/>
    </row>
    <row r="17" spans="1:33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9"/>
      <c r="P17" s="7"/>
      <c r="Q17" s="7"/>
      <c r="R17" s="7"/>
      <c r="S17" s="7"/>
      <c r="T17" s="7"/>
      <c r="U17" s="7"/>
      <c r="V17" s="8"/>
      <c r="W17" s="8"/>
      <c r="X17" s="11"/>
      <c r="Y17" s="8"/>
      <c r="Z17" s="8"/>
      <c r="AA17" s="7"/>
      <c r="AB17" s="8"/>
      <c r="AC17" s="8"/>
      <c r="AD17" s="8"/>
      <c r="AE17" s="7"/>
      <c r="AF17" s="7"/>
      <c r="AG17" s="14"/>
    </row>
    <row r="18" spans="1:33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9"/>
      <c r="P18" s="7"/>
      <c r="Q18" s="7"/>
      <c r="R18" s="7"/>
      <c r="S18" s="7"/>
      <c r="T18" s="7"/>
      <c r="U18" s="7"/>
      <c r="V18" s="8"/>
      <c r="W18" s="7"/>
      <c r="X18" s="10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A19" s="6"/>
      <c r="B19" s="7"/>
      <c r="C19" s="7"/>
      <c r="D19" s="7"/>
      <c r="E19" s="7"/>
      <c r="F19" s="7"/>
      <c r="G19" s="8"/>
      <c r="H19" s="7"/>
      <c r="I19" s="7"/>
      <c r="J19" s="6"/>
      <c r="K19" s="7"/>
      <c r="L19" s="7"/>
      <c r="M19" s="7"/>
      <c r="N19" s="7"/>
      <c r="O19" s="9"/>
      <c r="P19" s="7"/>
      <c r="Q19" s="7"/>
      <c r="R19" s="7"/>
      <c r="S19" s="7"/>
      <c r="T19" s="7"/>
      <c r="U19" s="7"/>
      <c r="V19" s="8"/>
      <c r="W19" s="8"/>
      <c r="X19" s="11"/>
      <c r="Y19" s="8"/>
      <c r="Z19" s="8"/>
      <c r="AA19" s="7"/>
      <c r="AB19" s="8"/>
      <c r="AC19" s="8"/>
      <c r="AD19" s="8"/>
      <c r="AE19" s="13"/>
      <c r="AF19" s="7"/>
      <c r="AG19" s="14"/>
    </row>
  </sheetData>
  <autoFilter ref="Y1:Y19" xr:uid="{030F9B46-E816-40C4-AC44-AE567D428F28}"/>
  <hyperlinks>
    <hyperlink ref="R2" r:id="rId1" display="mailto:swatybhatnagar0309@gmail.com" xr:uid="{F6A634E5-7869-4270-9564-5826ADDB8857}"/>
    <hyperlink ref="R3" r:id="rId2" display="mailto:varadasrihari94@gmail.com" xr:uid="{F7E8FCFE-54B9-46C2-AC9F-4D258D279929}"/>
    <hyperlink ref="R4" r:id="rId3" display="mailto:bhumikathareja123@gmail.com" xr:uid="{A91221F5-B5B9-40F6-9EF4-CB2AB8A15D8A}"/>
    <hyperlink ref="R5" r:id="rId4" display="mailto:bhavaniramisetty95@gmail.com" xr:uid="{2CFE8CD4-0D63-45BC-814F-DAC31938048B}"/>
    <hyperlink ref="R6" r:id="rId5" display="mailto:smriti.suman80@gmail.com" xr:uid="{656C96D4-A096-4576-9FE5-B3536EB61822}"/>
    <hyperlink ref="R7" r:id="rId6" display="mailto:rksharma0531@gmail.com" xr:uid="{70E2B3B3-A40C-4C48-89CA-9BFCC204DA52}"/>
    <hyperlink ref="R8" r:id="rId7" display="mailto:mailtoakash.ray@gmail.com" xr:uid="{EC500EF3-D7B2-4B86-BA5B-8401B6488DAE}"/>
    <hyperlink ref="R9" r:id="rId8" display="mailto:ballal.navaneeth26@gmail.com" xr:uid="{CB2B9399-95F1-4316-931C-0A457D809D27}"/>
    <hyperlink ref="R10" r:id="rId9" display="mailto:ankur00141111@gmail.com" xr:uid="{CAC29490-C268-4FFB-90DF-18E1B105B72E}"/>
    <hyperlink ref="R11" r:id="rId10" display="mailto:rabhishek295@gmail.com" xr:uid="{CE6A70A3-C6C6-4110-A164-BB9223FDFEF6}"/>
    <hyperlink ref="R12" r:id="rId11" display="mailto:Preksha22bhan@gmail.com" xr:uid="{14DA4B90-5F83-4063-AE2C-46C94CBB4191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2021-06-16T08:53:59Z</dcterms:created>
  <dcterms:modified xsi:type="dcterms:W3CDTF">2021-08-05T11:31:24Z</dcterms:modified>
</cp:coreProperties>
</file>