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A47BCB9A-577C-4174-A42D-A4FDF372EEE8}" xr6:coauthVersionLast="47" xr6:coauthVersionMax="47" xr10:uidLastSave="{00000000-0000-0000-0000-000000000000}"/>
  <bookViews>
    <workbookView xWindow="-120" yWindow="-120" windowWidth="20730" windowHeight="11160" xr2:uid="{D171D165-0DBD-475B-8842-761745FC3F2D}"/>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4" i="1" l="1"/>
  <c r="AR7" i="1"/>
  <c r="AR2" i="1"/>
  <c r="AQ3" i="1"/>
  <c r="AQ4" i="1"/>
  <c r="AQ7" i="1"/>
  <c r="AQ9" i="1"/>
  <c r="AQ2" i="1"/>
  <c r="AP3" i="1"/>
  <c r="AP4" i="1"/>
  <c r="AP5" i="1"/>
  <c r="AP6" i="1"/>
  <c r="AP7" i="1"/>
  <c r="AP8" i="1"/>
  <c r="AP9" i="1"/>
  <c r="AP2" i="1"/>
  <c r="AN3" i="1"/>
  <c r="AO3" i="1" s="1"/>
  <c r="AN4" i="1"/>
  <c r="AO4" i="1" s="1"/>
  <c r="AN7" i="1"/>
  <c r="AO7" i="1" s="1"/>
  <c r="AN9" i="1"/>
  <c r="AO9" i="1" s="1"/>
  <c r="AN2" i="1"/>
  <c r="AO2" i="1" s="1"/>
</calcChain>
</file>

<file path=xl/sharedStrings.xml><?xml version="1.0" encoding="utf-8"?>
<sst xmlns="http://schemas.openxmlformats.org/spreadsheetml/2006/main" count="211" uniqueCount="124">
  <si>
    <t>S no.</t>
  </si>
  <si>
    <t>Sourcer</t>
  </si>
  <si>
    <t>SPOC</t>
  </si>
  <si>
    <t>Client</t>
  </si>
  <si>
    <t>Client Recruiter</t>
  </si>
  <si>
    <t>Source</t>
  </si>
  <si>
    <t>Submission Date</t>
  </si>
  <si>
    <t>Skill</t>
  </si>
  <si>
    <t>Role</t>
  </si>
  <si>
    <t>Vertical/Practice</t>
  </si>
  <si>
    <t>Joining Location</t>
  </si>
  <si>
    <t>lat</t>
  </si>
  <si>
    <t>lon</t>
  </si>
  <si>
    <t>Name</t>
  </si>
  <si>
    <t>Gender</t>
  </si>
  <si>
    <t>Employer</t>
  </si>
  <si>
    <t>Contact</t>
  </si>
  <si>
    <t>E-mail id</t>
  </si>
  <si>
    <t>Exp</t>
  </si>
  <si>
    <t>Notice Period</t>
  </si>
  <si>
    <t>Current CTC</t>
  </si>
  <si>
    <t>Offered CTC(INR)</t>
  </si>
  <si>
    <t>Billing</t>
  </si>
  <si>
    <t>Level</t>
  </si>
  <si>
    <t>Selection Date</t>
  </si>
  <si>
    <t>Document Status</t>
  </si>
  <si>
    <t>Offer Date</t>
  </si>
  <si>
    <t>Offer Acc. Date</t>
  </si>
  <si>
    <t>Offer Aging</t>
  </si>
  <si>
    <t>Resigned Date</t>
  </si>
  <si>
    <t>R Acceptance Date</t>
  </si>
  <si>
    <t>Resignation Aging</t>
  </si>
  <si>
    <t xml:space="preserve">BGV </t>
  </si>
  <si>
    <t>LWD</t>
  </si>
  <si>
    <t>Comment</t>
  </si>
  <si>
    <t xml:space="preserve">Red Flag Assessment </t>
  </si>
  <si>
    <t>Mutual Joining Date</t>
  </si>
  <si>
    <t>Status</t>
  </si>
  <si>
    <t>Last update/revert</t>
  </si>
  <si>
    <t>Joining Date</t>
  </si>
  <si>
    <t>Selection TAT</t>
  </si>
  <si>
    <t>Offer TAT</t>
  </si>
  <si>
    <t>Joining TAT</t>
  </si>
  <si>
    <t>Anupriya</t>
  </si>
  <si>
    <t>Akanksha</t>
  </si>
  <si>
    <t>Protiviti</t>
  </si>
  <si>
    <t>Ankita</t>
  </si>
  <si>
    <t>Naukri</t>
  </si>
  <si>
    <t>Data Privacy</t>
  </si>
  <si>
    <t>SC(Data Privacy)</t>
  </si>
  <si>
    <t>IT-Infra</t>
  </si>
  <si>
    <t>Mumbai</t>
  </si>
  <si>
    <t>Ganinee Jain</t>
  </si>
  <si>
    <t>Ernst &amp; Young</t>
  </si>
  <si>
    <t>jainganinee@gmail.com</t>
  </si>
  <si>
    <t>Junior</t>
  </si>
  <si>
    <t>Completed</t>
  </si>
  <si>
    <t>Offered</t>
  </si>
  <si>
    <t>Resignation Accepted</t>
  </si>
  <si>
    <t>Passed</t>
  </si>
  <si>
    <t>all okay</t>
  </si>
  <si>
    <t>Green</t>
  </si>
  <si>
    <t>ayushi/2july</t>
  </si>
  <si>
    <t>Prashant</t>
  </si>
  <si>
    <t>Syed</t>
  </si>
  <si>
    <t>TPRM/PCI</t>
  </si>
  <si>
    <t>consultant</t>
  </si>
  <si>
    <t>Deepak Agnihotri</t>
  </si>
  <si>
    <t>PWC</t>
  </si>
  <si>
    <t>deepakagnihotri04@gmail.com</t>
  </si>
  <si>
    <t>Serving</t>
  </si>
  <si>
    <t>retained</t>
  </si>
  <si>
    <t>Red</t>
  </si>
  <si>
    <t xml:space="preserve">15th-Apr-21; Prashant </t>
  </si>
  <si>
    <t>DP</t>
  </si>
  <si>
    <t>Sr. Consultant/Manager</t>
  </si>
  <si>
    <t>IT Infra</t>
  </si>
  <si>
    <t>Mumbai/Banglore</t>
  </si>
  <si>
    <t>Aparajita Bhardwaj</t>
  </si>
  <si>
    <t>HCL Technologies</t>
  </si>
  <si>
    <t>aparajita.bhardwaj.05@gmail.com</t>
  </si>
  <si>
    <t>ayushi/6 july</t>
  </si>
  <si>
    <t>PCI DSS</t>
  </si>
  <si>
    <t>Abhishek Gorpade</t>
  </si>
  <si>
    <t xml:space="preserve">Futurz staffing </t>
  </si>
  <si>
    <t>abhishek.ghorpade9@gmail.com</t>
  </si>
  <si>
    <t>Pending</t>
  </si>
  <si>
    <t>Negative Conversion</t>
  </si>
  <si>
    <t>Candidate joined EY, got an early offer from EY of 13 CTC</t>
  </si>
  <si>
    <t xml:space="preserve">Prashant/ 21-jun </t>
  </si>
  <si>
    <t>IAM</t>
  </si>
  <si>
    <t>IAM Developer</t>
  </si>
  <si>
    <t>Technology</t>
  </si>
  <si>
    <t>Bangalore</t>
  </si>
  <si>
    <t>Venkatarao Mannem</t>
  </si>
  <si>
    <t>EY</t>
  </si>
  <si>
    <t>venkat.130691@gmail.com  </t>
  </si>
  <si>
    <t>candidate is duplicate with another vendor ,</t>
  </si>
  <si>
    <t xml:space="preserve">prashant /13-may </t>
  </si>
  <si>
    <t>Parineet</t>
  </si>
  <si>
    <t>Gurugram</t>
  </si>
  <si>
    <t>Sanya Kansal</t>
  </si>
  <si>
    <t>E&amp;Y-GDS</t>
  </si>
  <si>
    <t>kansalsanya89@gmail.com</t>
  </si>
  <si>
    <t>Documents shared, Offer letter awaited</t>
  </si>
  <si>
    <t>Parineet/ 17-jun</t>
  </si>
  <si>
    <t>Anup Ache</t>
  </si>
  <si>
    <t>Dy. Manager</t>
  </si>
  <si>
    <t>DXC Technologies</t>
  </si>
  <si>
    <t>ache.anup@gmail.com</t>
  </si>
  <si>
    <t xml:space="preserve">hold on client side </t>
  </si>
  <si>
    <t>Parineet/ 14-Jul  Skype</t>
  </si>
  <si>
    <t>Jayprita</t>
  </si>
  <si>
    <t>IT Audit</t>
  </si>
  <si>
    <t>Sr. Consultant</t>
  </si>
  <si>
    <t>Gurgaon</t>
  </si>
  <si>
    <t>Isha Gupta</t>
  </si>
  <si>
    <t>HCL</t>
  </si>
  <si>
    <t> ishagup020@gmail.com</t>
  </si>
  <si>
    <t xml:space="preserve"> LWD was 10/8, hence, client wanted to extend the offer around July end but now the candidate has an offer for 10LPA and is expecting 12LPA, which the client will not be able to match now. </t>
  </si>
  <si>
    <t xml:space="preserve">Parineet/26-Jul </t>
  </si>
  <si>
    <t>Female</t>
  </si>
  <si>
    <t>Male</t>
  </si>
  <si>
    <t>Positive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</si>
</sst>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d\ mmmm\ yyyy;@"/>
  </numFmts>
  <fonts count="15">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rgb="FFFFFFFF"/>
      <name val="Calibri"/>
      <family val="2"/>
      <scheme val="minor"/>
    </font>
    <font>
      <b/>
      <sz val="10"/>
      <color rgb="FFFFFFFF"/>
      <name val="Calibri"/>
      <family val="2"/>
      <charset val="134"/>
      <scheme val="minor"/>
    </font>
    <font>
      <sz val="10"/>
      <color rgb="FF000000"/>
      <name val="Calibri"/>
      <family val="2"/>
      <charset val="134"/>
      <scheme val="minor"/>
    </font>
    <font>
      <b/>
      <sz val="11"/>
      <color rgb="FFFFFFFF"/>
      <name val="Calibri"/>
      <family val="2"/>
      <scheme val="minor"/>
    </font>
    <font>
      <sz val="11"/>
      <color rgb="FF000000"/>
      <name val="Calibri"/>
      <family val="2"/>
      <scheme val="minor"/>
    </font>
    <font>
      <sz val="10"/>
      <color rgb="FF000000"/>
      <name val="Calibri"/>
      <family val="2"/>
      <scheme val="minor"/>
    </font>
    <font>
      <sz val="10"/>
      <name val="Calibri"/>
      <family val="2"/>
      <charset val="134"/>
      <scheme val="minor"/>
    </font>
    <font>
      <b/>
      <sz val="11"/>
      <color rgb="FF000000"/>
      <name val="Calibri"/>
      <family val="2"/>
      <scheme val="minor"/>
    </font>
    <font>
      <sz val="11"/>
      <color rgb="FF000000"/>
      <name val="Calibri"/>
      <family val="2"/>
      <charset val="1"/>
      <scheme val="minor"/>
    </font>
    <font>
      <sz val="9"/>
      <color rgb="FF000000"/>
      <name val="Calibri"/>
      <family val="2"/>
      <charset val="1"/>
      <scheme val="minor"/>
    </font>
    <font>
      <u/>
      <sz val="11"/>
      <color theme="10"/>
      <name val="Calibri"/>
      <family val="2"/>
      <scheme val="minor"/>
    </font>
  </fonts>
  <fills count="13">
    <fill>
      <patternFill patternType="none"/>
    </fill>
    <fill>
      <patternFill patternType="gray125"/>
    </fill>
    <fill>
      <patternFill patternType="solid">
        <fgColor rgb="FF5B9BD5"/>
        <bgColor rgb="FF000000"/>
      </patternFill>
    </fill>
    <fill>
      <patternFill patternType="solid">
        <fgColor rgb="FF5B9BD5"/>
        <bgColor indexed="64"/>
      </patternFill>
    </fill>
    <fill>
      <patternFill patternType="solid">
        <fgColor rgb="FF00B050"/>
        <bgColor rgb="FF000000"/>
      </patternFill>
    </fill>
    <fill>
      <patternFill patternType="solid">
        <fgColor rgb="FF548235"/>
        <bgColor rgb="FF000000"/>
      </patternFill>
    </fill>
    <fill>
      <patternFill patternType="solid">
        <fgColor rgb="FFFF0000"/>
        <bgColor rgb="FF000000"/>
      </patternFill>
    </fill>
    <fill>
      <patternFill patternType="solid">
        <fgColor rgb="FFC6E0B4"/>
        <bgColor rgb="FF000000"/>
      </patternFill>
    </fill>
    <fill>
      <patternFill patternType="solid">
        <fgColor rgb="FF70AD47"/>
        <bgColor rgb="FF000000"/>
      </patternFill>
    </fill>
    <fill>
      <patternFill patternType="solid">
        <fgColor rgb="FFC6EFCE"/>
        <bgColor rgb="FF000000"/>
      </patternFill>
    </fill>
    <fill>
      <patternFill patternType="solid">
        <fgColor rgb="FF92D050"/>
        <bgColor rgb="FF000000"/>
      </patternFill>
    </fill>
    <fill>
      <patternFill patternType="solid">
        <fgColor rgb="FFFFC7CE"/>
        <bgColor rgb="FF000000"/>
      </patternFill>
    </fill>
    <fill>
      <patternFill patternType="solid">
        <fgColor rgb="FFFFEB9C"/>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4">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6" borderId="4" xfId="0" applyFont="1" applyFill="1" applyBorder="1" applyAlignment="1">
      <alignment horizontal="center" vertical="center"/>
    </xf>
    <xf numFmtId="0" fontId="6" fillId="7" borderId="1" xfId="0" applyFont="1" applyFill="1" applyBorder="1" applyAlignment="1">
      <alignment horizontal="center" vertical="center"/>
    </xf>
    <xf numFmtId="0" fontId="7" fillId="8" borderId="1" xfId="0" applyFont="1" applyFill="1" applyBorder="1" applyAlignment="1">
      <alignment horizontal="left" vertical="center"/>
    </xf>
    <xf numFmtId="1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165" fontId="4" fillId="3" borderId="5" xfId="0" applyNumberFormat="1" applyFont="1" applyFill="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center" vertical="center"/>
    </xf>
    <xf numFmtId="15" fontId="6"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4" fillId="0" borderId="1" xfId="1" applyBorder="1" applyAlignment="1">
      <alignment horizontal="center" vertical="center"/>
    </xf>
    <xf numFmtId="15" fontId="8"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 fillId="9" borderId="1" xfId="0" applyFont="1" applyFill="1" applyBorder="1" applyAlignment="1">
      <alignment horizontal="center" vertical="center"/>
    </xf>
    <xf numFmtId="15" fontId="6" fillId="0" borderId="2" xfId="0" applyNumberFormat="1" applyFont="1" applyBorder="1" applyAlignment="1">
      <alignment horizontal="center" vertical="center"/>
    </xf>
    <xf numFmtId="0" fontId="8" fillId="0" borderId="3" xfId="0" applyFont="1" applyBorder="1" applyAlignment="1">
      <alignment horizontal="left" vertical="center"/>
    </xf>
    <xf numFmtId="0" fontId="8" fillId="10" borderId="4" xfId="0" applyFont="1" applyFill="1" applyBorder="1" applyAlignment="1">
      <alignment horizontal="center" vertical="center"/>
    </xf>
    <xf numFmtId="0" fontId="8" fillId="10" borderId="1" xfId="0" applyFont="1" applyFill="1" applyBorder="1" applyAlignment="1">
      <alignment horizontal="center" vertical="center"/>
    </xf>
    <xf numFmtId="0" fontId="8" fillId="0" borderId="1" xfId="0" applyFont="1" applyBorder="1" applyAlignment="1">
      <alignment horizontal="left" vertical="center"/>
    </xf>
    <xf numFmtId="0" fontId="8" fillId="6" borderId="1" xfId="0" applyFont="1" applyFill="1" applyBorder="1" applyAlignment="1">
      <alignment horizontal="center" vertical="center"/>
    </xf>
    <xf numFmtId="15" fontId="6" fillId="0" borderId="0" xfId="0" applyNumberFormat="1" applyFont="1" applyAlignment="1">
      <alignment horizontal="center" vertical="center"/>
    </xf>
    <xf numFmtId="0" fontId="8" fillId="6" borderId="4" xfId="0" applyFont="1" applyFill="1" applyBorder="1" applyAlignment="1">
      <alignment horizontal="center" vertical="center"/>
    </xf>
    <xf numFmtId="0" fontId="12" fillId="0" borderId="3" xfId="0" applyFont="1" applyBorder="1"/>
    <xf numFmtId="0" fontId="8" fillId="10" borderId="2" xfId="0" applyFont="1" applyFill="1" applyBorder="1" applyAlignment="1">
      <alignment horizontal="center" vertical="center"/>
    </xf>
    <xf numFmtId="0" fontId="6" fillId="0" borderId="3" xfId="0" applyFont="1" applyBorder="1" applyAlignment="1">
      <alignment horizontal="left" vertical="center"/>
    </xf>
    <xf numFmtId="0" fontId="2" fillId="11" borderId="1" xfId="0" applyFont="1" applyFill="1" applyBorder="1" applyAlignment="1">
      <alignment horizontal="center" vertical="center"/>
    </xf>
    <xf numFmtId="0" fontId="8" fillId="7" borderId="2" xfId="0" applyFont="1" applyFill="1" applyBorder="1" applyAlignment="1">
      <alignment horizontal="center" vertical="center"/>
    </xf>
    <xf numFmtId="0" fontId="6" fillId="0" borderId="2" xfId="0" applyFont="1" applyBorder="1" applyAlignment="1">
      <alignment horizontal="center" vertical="center"/>
    </xf>
    <xf numFmtId="0" fontId="8" fillId="6" borderId="2" xfId="0" applyFont="1" applyFill="1" applyBorder="1" applyAlignment="1">
      <alignment horizontal="center" vertical="center"/>
    </xf>
    <xf numFmtId="0" fontId="3" fillId="12" borderId="1" xfId="0" applyFont="1" applyFill="1" applyBorder="1" applyAlignment="1">
      <alignment horizontal="center" vertical="center"/>
    </xf>
    <xf numFmtId="0" fontId="13" fillId="0" borderId="0" xfId="0" applyFont="1"/>
    <xf numFmtId="164" fontId="0" fillId="0" borderId="0" xfId="0" applyNumberFormat="1"/>
    <xf numFmtId="14" fontId="6" fillId="0" borderId="1" xfId="0" applyNumberFormat="1" applyFont="1" applyBorder="1" applyAlignment="1">
      <alignment horizontal="center" vertical="center"/>
    </xf>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shagup020@gmail.com" TargetMode="External"/><Relationship Id="rId3" Type="http://schemas.openxmlformats.org/officeDocument/2006/relationships/hyperlink" Target="mailto:aparajita.bhardwaj.05@gmail.com" TargetMode="External"/><Relationship Id="rId7" Type="http://schemas.openxmlformats.org/officeDocument/2006/relationships/hyperlink" Target="mailto:ache.anup@gmail.com" TargetMode="External"/><Relationship Id="rId2" Type="http://schemas.openxmlformats.org/officeDocument/2006/relationships/hyperlink" Target="mailto:deepakagnihotri04@gmail.com" TargetMode="External"/><Relationship Id="rId1" Type="http://schemas.openxmlformats.org/officeDocument/2006/relationships/hyperlink" Target="mailto:jainganinee@gmail.com" TargetMode="External"/><Relationship Id="rId6" Type="http://schemas.openxmlformats.org/officeDocument/2006/relationships/hyperlink" Target="mailto:kansalsanya89@gmail.com" TargetMode="External"/><Relationship Id="rId5" Type="http://schemas.openxmlformats.org/officeDocument/2006/relationships/hyperlink" Target="mailto:venkat.130691@gmail.com" TargetMode="External"/><Relationship Id="rId4" Type="http://schemas.openxmlformats.org/officeDocument/2006/relationships/hyperlink" Target="mailto:abhishek.ghorpade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9686-AD9F-4755-8421-6C9571CAB5BA}">
  <dimension ref="A1:AR9"/>
  <sheetViews>
    <sheetView tabSelected="1" workbookViewId="0">
      <selection activeCell="AP14" sqref="AP14"/>
    </sheetView>
  </sheetViews>
  <sheetFormatPr defaultRowHeight="15"/>
  <cols>
    <col min="11" max="11" width="13.5703125" customWidth="1"/>
    <col min="37" max="37" width="10.140625" bestFit="1" customWidth="1"/>
    <col min="41" max="41" width="10.42578125" style="43" bestFit="1" customWidth="1"/>
  </cols>
  <sheetData>
    <row r="1" spans="1:44" ht="25.5">
      <c r="A1" s="1" t="s">
        <v>0</v>
      </c>
      <c r="B1" s="1" t="s">
        <v>1</v>
      </c>
      <c r="C1" s="1" t="s">
        <v>2</v>
      </c>
      <c r="D1" s="1" t="s">
        <v>3</v>
      </c>
      <c r="E1" s="1" t="s">
        <v>4</v>
      </c>
      <c r="F1" s="1" t="s">
        <v>5</v>
      </c>
      <c r="G1" s="2" t="s">
        <v>6</v>
      </c>
      <c r="H1" s="2" t="s">
        <v>7</v>
      </c>
      <c r="I1" s="1" t="s">
        <v>8</v>
      </c>
      <c r="J1" s="1" t="s">
        <v>9</v>
      </c>
      <c r="K1" s="2" t="s">
        <v>10</v>
      </c>
      <c r="L1" s="3" t="s">
        <v>11</v>
      </c>
      <c r="M1" s="3" t="s">
        <v>12</v>
      </c>
      <c r="N1" s="1" t="s">
        <v>13</v>
      </c>
      <c r="O1" s="1" t="s">
        <v>14</v>
      </c>
      <c r="P1" s="1" t="s">
        <v>15</v>
      </c>
      <c r="Q1" s="1" t="s">
        <v>16</v>
      </c>
      <c r="R1" s="1" t="s">
        <v>17</v>
      </c>
      <c r="S1" s="1" t="s">
        <v>18</v>
      </c>
      <c r="T1" s="2" t="s">
        <v>19</v>
      </c>
      <c r="U1" s="1" t="s">
        <v>20</v>
      </c>
      <c r="V1" s="1" t="s">
        <v>21</v>
      </c>
      <c r="W1" s="1" t="s">
        <v>22</v>
      </c>
      <c r="X1" s="1" t="s">
        <v>23</v>
      </c>
      <c r="Y1" s="1" t="s">
        <v>24</v>
      </c>
      <c r="Z1" s="1" t="s">
        <v>25</v>
      </c>
      <c r="AA1" s="1" t="s">
        <v>26</v>
      </c>
      <c r="AB1" s="4" t="s">
        <v>27</v>
      </c>
      <c r="AC1" s="5" t="s">
        <v>28</v>
      </c>
      <c r="AD1" s="4" t="s">
        <v>29</v>
      </c>
      <c r="AE1" s="1" t="s">
        <v>30</v>
      </c>
      <c r="AF1" s="1" t="s">
        <v>31</v>
      </c>
      <c r="AG1" s="1" t="s">
        <v>32</v>
      </c>
      <c r="AH1" s="6" t="s">
        <v>33</v>
      </c>
      <c r="AI1" s="7" t="s">
        <v>34</v>
      </c>
      <c r="AJ1" s="8" t="s">
        <v>35</v>
      </c>
      <c r="AK1" s="1" t="s">
        <v>36</v>
      </c>
      <c r="AL1" s="9" t="s">
        <v>37</v>
      </c>
      <c r="AM1" s="10" t="s">
        <v>38</v>
      </c>
      <c r="AN1" t="s">
        <v>37</v>
      </c>
      <c r="AO1" s="11" t="s">
        <v>39</v>
      </c>
      <c r="AP1" s="12" t="s">
        <v>40</v>
      </c>
      <c r="AQ1" s="12" t="s">
        <v>41</v>
      </c>
      <c r="AR1" s="13" t="s">
        <v>42</v>
      </c>
    </row>
    <row r="2" spans="1:44">
      <c r="A2" s="14">
        <v>1</v>
      </c>
      <c r="B2" s="15" t="s">
        <v>43</v>
      </c>
      <c r="C2" s="15" t="s">
        <v>44</v>
      </c>
      <c r="D2" s="15" t="s">
        <v>45</v>
      </c>
      <c r="E2" s="15" t="s">
        <v>46</v>
      </c>
      <c r="F2" s="14" t="s">
        <v>47</v>
      </c>
      <c r="G2" s="16">
        <v>44257</v>
      </c>
      <c r="H2" s="15" t="s">
        <v>48</v>
      </c>
      <c r="I2" s="15" t="s">
        <v>49</v>
      </c>
      <c r="J2" s="17" t="s">
        <v>50</v>
      </c>
      <c r="K2" s="15" t="s">
        <v>51</v>
      </c>
      <c r="L2" s="41">
        <v>19.076000000000001</v>
      </c>
      <c r="M2">
        <v>72.877700000000004</v>
      </c>
      <c r="N2" s="15" t="s">
        <v>52</v>
      </c>
      <c r="O2" t="s">
        <v>121</v>
      </c>
      <c r="P2" s="18" t="s">
        <v>53</v>
      </c>
      <c r="Q2" s="15">
        <v>8237120540</v>
      </c>
      <c r="R2" s="19" t="s">
        <v>54</v>
      </c>
      <c r="S2" s="15">
        <v>3.9</v>
      </c>
      <c r="T2" s="15">
        <v>60</v>
      </c>
      <c r="U2" s="15">
        <v>950000</v>
      </c>
      <c r="V2" s="14">
        <v>1325000</v>
      </c>
      <c r="W2" s="14">
        <v>92750</v>
      </c>
      <c r="X2" s="14" t="s">
        <v>55</v>
      </c>
      <c r="Y2" s="16">
        <v>44287</v>
      </c>
      <c r="Z2" s="14" t="s">
        <v>56</v>
      </c>
      <c r="AA2" s="16">
        <v>44306</v>
      </c>
      <c r="AB2" s="20">
        <v>44306</v>
      </c>
      <c r="AC2" s="21" t="s">
        <v>57</v>
      </c>
      <c r="AD2" s="20">
        <v>44305</v>
      </c>
      <c r="AE2" s="20">
        <v>44306</v>
      </c>
      <c r="AF2" s="22" t="s">
        <v>58</v>
      </c>
      <c r="AG2" s="23" t="s">
        <v>59</v>
      </c>
      <c r="AH2" s="24">
        <v>44365</v>
      </c>
      <c r="AI2" s="25" t="s">
        <v>60</v>
      </c>
      <c r="AJ2" s="26" t="s">
        <v>61</v>
      </c>
      <c r="AK2" s="42">
        <v>44382</v>
      </c>
      <c r="AL2" s="27" t="s">
        <v>123</v>
      </c>
      <c r="AM2" s="28" t="s">
        <v>62</v>
      </c>
      <c r="AN2" t="str">
        <f>AL2</f>
        <v>Positive Conversion</v>
      </c>
      <c r="AO2" s="43">
        <f>IF(AN2="Negative Conversion","NA",(IF(AN2="Pending Conversion","NA",(IF(AN2="Positive Conversion", AK2)))))</f>
        <v>44382</v>
      </c>
      <c r="AP2">
        <f>Y2-G2</f>
        <v>30</v>
      </c>
      <c r="AQ2">
        <f>IF(AF2="Negative Conversion", "NA",AB2-Y2)</f>
        <v>19</v>
      </c>
      <c r="AR2">
        <f>IF(AO2="NA", "NA", AO2-AA2)</f>
        <v>76</v>
      </c>
    </row>
    <row r="3" spans="1:44">
      <c r="A3" s="14">
        <v>7</v>
      </c>
      <c r="B3" s="15" t="s">
        <v>63</v>
      </c>
      <c r="C3" s="15" t="s">
        <v>44</v>
      </c>
      <c r="D3" s="15" t="s">
        <v>45</v>
      </c>
      <c r="E3" s="15" t="s">
        <v>64</v>
      </c>
      <c r="F3" s="14" t="s">
        <v>47</v>
      </c>
      <c r="G3" s="16">
        <v>44286</v>
      </c>
      <c r="H3" s="15" t="s">
        <v>65</v>
      </c>
      <c r="I3" s="15" t="s">
        <v>66</v>
      </c>
      <c r="J3" s="17" t="s">
        <v>50</v>
      </c>
      <c r="K3" s="15" t="s">
        <v>51</v>
      </c>
      <c r="L3" s="41">
        <v>19.076000000000001</v>
      </c>
      <c r="M3">
        <v>72.877700000000004</v>
      </c>
      <c r="N3" s="15" t="s">
        <v>67</v>
      </c>
      <c r="O3" t="s">
        <v>122</v>
      </c>
      <c r="P3" s="18" t="s">
        <v>68</v>
      </c>
      <c r="Q3" s="15">
        <v>9810573552</v>
      </c>
      <c r="R3" s="19" t="s">
        <v>69</v>
      </c>
      <c r="S3" s="15">
        <v>2.5</v>
      </c>
      <c r="T3" s="15" t="s">
        <v>70</v>
      </c>
      <c r="U3" s="15">
        <v>600000</v>
      </c>
      <c r="V3" s="14">
        <v>900000</v>
      </c>
      <c r="W3" s="14">
        <v>63000</v>
      </c>
      <c r="X3" s="14" t="s">
        <v>55</v>
      </c>
      <c r="Y3" s="16">
        <v>44290</v>
      </c>
      <c r="Z3" s="14" t="s">
        <v>56</v>
      </c>
      <c r="AA3" s="16">
        <v>44292</v>
      </c>
      <c r="AB3" s="20">
        <v>44292</v>
      </c>
      <c r="AC3" s="21" t="s">
        <v>57</v>
      </c>
      <c r="AD3" s="20">
        <v>44232</v>
      </c>
      <c r="AE3" s="14"/>
      <c r="AF3" s="29">
        <v>188</v>
      </c>
      <c r="AG3" s="14"/>
      <c r="AH3" s="30">
        <v>44295</v>
      </c>
      <c r="AI3" s="25" t="s">
        <v>71</v>
      </c>
      <c r="AJ3" s="31" t="s">
        <v>72</v>
      </c>
      <c r="AK3" s="15"/>
      <c r="AL3" s="29" t="s">
        <v>87</v>
      </c>
      <c r="AM3" s="28" t="s">
        <v>73</v>
      </c>
      <c r="AN3" t="str">
        <f t="shared" ref="AN3:AN9" si="0">AL3</f>
        <v>Negative Conversion</v>
      </c>
      <c r="AO3" s="43" t="str">
        <f t="shared" ref="AO3:AO9" si="1">IF(AN3="Negative Conversion","NA",(IF(AN3="Pending Conversion","NA",(IF(AN3="Positive Conversion", AK3)))))</f>
        <v>NA</v>
      </c>
      <c r="AP3">
        <f t="shared" ref="AP3:AP9" si="2">Y3-G3</f>
        <v>4</v>
      </c>
      <c r="AQ3">
        <f t="shared" ref="AQ3:AQ9" si="3">IF(AF3="Negative Conversion", "NA",AB3-Y3)</f>
        <v>2</v>
      </c>
    </row>
    <row r="4" spans="1:44">
      <c r="A4" s="14">
        <v>54</v>
      </c>
      <c r="B4" s="15" t="s">
        <v>63</v>
      </c>
      <c r="C4" s="15" t="s">
        <v>44</v>
      </c>
      <c r="D4" s="15" t="s">
        <v>45</v>
      </c>
      <c r="E4" s="15" t="s">
        <v>63</v>
      </c>
      <c r="F4" s="14" t="s">
        <v>47</v>
      </c>
      <c r="G4" s="16">
        <v>44286</v>
      </c>
      <c r="H4" s="15" t="s">
        <v>74</v>
      </c>
      <c r="I4" s="15" t="s">
        <v>75</v>
      </c>
      <c r="J4" s="17" t="s">
        <v>76</v>
      </c>
      <c r="K4" s="17" t="s">
        <v>77</v>
      </c>
      <c r="L4" s="41">
        <v>19.076000000000001</v>
      </c>
      <c r="M4">
        <v>72.877700000000004</v>
      </c>
      <c r="N4" s="15" t="s">
        <v>78</v>
      </c>
      <c r="O4" t="s">
        <v>122</v>
      </c>
      <c r="P4" s="15" t="s">
        <v>79</v>
      </c>
      <c r="Q4" s="18">
        <v>9897785595</v>
      </c>
      <c r="R4" s="19" t="s">
        <v>80</v>
      </c>
      <c r="S4" s="15">
        <v>4</v>
      </c>
      <c r="T4" s="15">
        <v>90</v>
      </c>
      <c r="U4" s="15">
        <v>500000</v>
      </c>
      <c r="V4" s="14">
        <v>800000</v>
      </c>
      <c r="W4" s="14">
        <v>56000</v>
      </c>
      <c r="X4" s="14" t="s">
        <v>55</v>
      </c>
      <c r="Y4" s="16">
        <v>44306</v>
      </c>
      <c r="Z4" s="14" t="s">
        <v>56</v>
      </c>
      <c r="AA4" s="16">
        <v>44316</v>
      </c>
      <c r="AB4" s="20">
        <v>44316</v>
      </c>
      <c r="AC4" s="21" t="s">
        <v>57</v>
      </c>
      <c r="AD4" s="20">
        <v>44316</v>
      </c>
      <c r="AE4" s="20">
        <v>44316</v>
      </c>
      <c r="AF4" s="22" t="s">
        <v>58</v>
      </c>
      <c r="AG4" s="23" t="s">
        <v>59</v>
      </c>
      <c r="AH4" s="24">
        <v>44405</v>
      </c>
      <c r="AI4" s="32" t="s">
        <v>60</v>
      </c>
      <c r="AJ4" s="26" t="s">
        <v>61</v>
      </c>
      <c r="AK4" s="42">
        <v>44406</v>
      </c>
      <c r="AL4" s="33" t="s">
        <v>123</v>
      </c>
      <c r="AM4" s="34" t="s">
        <v>81</v>
      </c>
      <c r="AN4" t="str">
        <f t="shared" si="0"/>
        <v>Positive Conversion</v>
      </c>
      <c r="AO4" s="43">
        <f t="shared" si="1"/>
        <v>44406</v>
      </c>
      <c r="AP4">
        <f t="shared" si="2"/>
        <v>20</v>
      </c>
      <c r="AQ4">
        <f t="shared" si="3"/>
        <v>10</v>
      </c>
      <c r="AR4">
        <f t="shared" ref="AR3:AR9" si="4">IF(AO4="NA", "NA", AO4-AA4)</f>
        <v>90</v>
      </c>
    </row>
    <row r="5" spans="1:44">
      <c r="A5" s="14">
        <v>57</v>
      </c>
      <c r="B5" s="15" t="s">
        <v>63</v>
      </c>
      <c r="C5" s="15" t="s">
        <v>44</v>
      </c>
      <c r="D5" s="15" t="s">
        <v>45</v>
      </c>
      <c r="E5" s="15" t="s">
        <v>63</v>
      </c>
      <c r="F5" s="14" t="s">
        <v>47</v>
      </c>
      <c r="G5" s="16">
        <v>44281</v>
      </c>
      <c r="H5" s="15" t="s">
        <v>82</v>
      </c>
      <c r="I5" s="15" t="s">
        <v>75</v>
      </c>
      <c r="J5" s="17" t="s">
        <v>76</v>
      </c>
      <c r="K5" s="17" t="s">
        <v>77</v>
      </c>
      <c r="L5" s="41">
        <v>19.076000000000001</v>
      </c>
      <c r="M5">
        <v>72.877700000000004</v>
      </c>
      <c r="N5" s="15" t="s">
        <v>83</v>
      </c>
      <c r="O5" t="s">
        <v>122</v>
      </c>
      <c r="P5" s="15" t="s">
        <v>84</v>
      </c>
      <c r="Q5" s="18">
        <v>9004502528</v>
      </c>
      <c r="R5" s="19" t="s">
        <v>85</v>
      </c>
      <c r="S5" s="15">
        <v>5.5</v>
      </c>
      <c r="T5" s="15">
        <v>90</v>
      </c>
      <c r="U5" s="15">
        <v>770000</v>
      </c>
      <c r="V5" s="14"/>
      <c r="W5" s="14"/>
      <c r="X5" s="14" t="s">
        <v>55</v>
      </c>
      <c r="Y5" s="16">
        <v>44306</v>
      </c>
      <c r="Z5" s="14" t="s">
        <v>86</v>
      </c>
      <c r="AA5" s="15"/>
      <c r="AB5" s="14"/>
      <c r="AC5" s="35" t="s">
        <v>87</v>
      </c>
      <c r="AD5" s="20">
        <v>44267</v>
      </c>
      <c r="AE5" s="20">
        <v>44267</v>
      </c>
      <c r="AF5" s="22" t="s">
        <v>58</v>
      </c>
      <c r="AG5" s="14"/>
      <c r="AH5" s="24">
        <v>44506</v>
      </c>
      <c r="AI5" s="32" t="s">
        <v>88</v>
      </c>
      <c r="AJ5" s="31" t="s">
        <v>72</v>
      </c>
      <c r="AK5" s="15"/>
      <c r="AL5" s="36"/>
      <c r="AM5" s="25" t="s">
        <v>89</v>
      </c>
      <c r="AP5">
        <f t="shared" si="2"/>
        <v>25</v>
      </c>
    </row>
    <row r="6" spans="1:44">
      <c r="A6" s="14">
        <v>61</v>
      </c>
      <c r="B6" s="15" t="s">
        <v>63</v>
      </c>
      <c r="C6" s="15" t="s">
        <v>44</v>
      </c>
      <c r="D6" s="15" t="s">
        <v>45</v>
      </c>
      <c r="E6" s="15" t="s">
        <v>63</v>
      </c>
      <c r="F6" s="14" t="s">
        <v>47</v>
      </c>
      <c r="G6" s="16">
        <v>44200</v>
      </c>
      <c r="H6" s="15" t="s">
        <v>90</v>
      </c>
      <c r="I6" s="15" t="s">
        <v>91</v>
      </c>
      <c r="J6" s="17" t="s">
        <v>92</v>
      </c>
      <c r="K6" s="17" t="s">
        <v>93</v>
      </c>
      <c r="L6">
        <v>12.9716</v>
      </c>
      <c r="M6">
        <v>77.5946</v>
      </c>
      <c r="N6" s="15" t="s">
        <v>94</v>
      </c>
      <c r="O6" t="s">
        <v>122</v>
      </c>
      <c r="P6" s="15" t="s">
        <v>95</v>
      </c>
      <c r="Q6" s="18">
        <v>9666371471</v>
      </c>
      <c r="R6" s="19" t="s">
        <v>96</v>
      </c>
      <c r="S6" s="15">
        <v>14</v>
      </c>
      <c r="T6" s="15">
        <v>60</v>
      </c>
      <c r="U6" s="15">
        <v>995000</v>
      </c>
      <c r="V6" s="14"/>
      <c r="W6" s="14"/>
      <c r="X6" s="14" t="s">
        <v>55</v>
      </c>
      <c r="Y6" s="16">
        <v>44306</v>
      </c>
      <c r="Z6" s="14" t="s">
        <v>86</v>
      </c>
      <c r="AA6" s="15"/>
      <c r="AB6" s="14"/>
      <c r="AC6" s="35" t="s">
        <v>87</v>
      </c>
      <c r="AD6" s="14"/>
      <c r="AE6" s="14"/>
      <c r="AF6" s="29">
        <v>44420</v>
      </c>
      <c r="AG6" s="14"/>
      <c r="AH6" s="37"/>
      <c r="AI6" s="25" t="s">
        <v>97</v>
      </c>
      <c r="AJ6" s="31" t="s">
        <v>72</v>
      </c>
      <c r="AK6" s="15"/>
      <c r="AL6" s="38"/>
      <c r="AM6" s="25" t="s">
        <v>98</v>
      </c>
      <c r="AP6">
        <f t="shared" si="2"/>
        <v>106</v>
      </c>
    </row>
    <row r="7" spans="1:44">
      <c r="A7" s="14">
        <v>119</v>
      </c>
      <c r="B7" s="15" t="s">
        <v>99</v>
      </c>
      <c r="C7" s="15" t="s">
        <v>44</v>
      </c>
      <c r="D7" s="15" t="s">
        <v>45</v>
      </c>
      <c r="E7" s="15" t="s">
        <v>46</v>
      </c>
      <c r="F7" s="14" t="s">
        <v>47</v>
      </c>
      <c r="G7" s="16">
        <v>44287</v>
      </c>
      <c r="H7" s="15" t="s">
        <v>48</v>
      </c>
      <c r="I7" s="15" t="s">
        <v>75</v>
      </c>
      <c r="J7" s="17" t="s">
        <v>50</v>
      </c>
      <c r="K7" s="17" t="s">
        <v>100</v>
      </c>
      <c r="L7">
        <v>28.459499999999998</v>
      </c>
      <c r="M7">
        <v>77.026600000000002</v>
      </c>
      <c r="N7" s="15" t="s">
        <v>101</v>
      </c>
      <c r="O7" t="s">
        <v>121</v>
      </c>
      <c r="P7" s="15" t="s">
        <v>102</v>
      </c>
      <c r="Q7" s="18">
        <v>9899132706</v>
      </c>
      <c r="R7" s="19" t="s">
        <v>103</v>
      </c>
      <c r="S7" s="15">
        <v>6</v>
      </c>
      <c r="T7" s="15">
        <v>7</v>
      </c>
      <c r="U7" s="15">
        <v>950000</v>
      </c>
      <c r="V7" s="15">
        <v>1325000</v>
      </c>
      <c r="W7" s="14">
        <v>92750</v>
      </c>
      <c r="X7" s="14" t="s">
        <v>55</v>
      </c>
      <c r="Y7" s="16">
        <v>44336</v>
      </c>
      <c r="Z7" s="14" t="s">
        <v>56</v>
      </c>
      <c r="AA7" s="16">
        <v>44361</v>
      </c>
      <c r="AB7" s="20">
        <v>44362</v>
      </c>
      <c r="AC7" s="21" t="s">
        <v>57</v>
      </c>
      <c r="AD7" s="20">
        <v>44296</v>
      </c>
      <c r="AE7" s="20">
        <v>44296</v>
      </c>
      <c r="AF7" s="22" t="s">
        <v>58</v>
      </c>
      <c r="AG7" s="23" t="s">
        <v>59</v>
      </c>
      <c r="AH7" s="24">
        <v>43933</v>
      </c>
      <c r="AI7" s="25" t="s">
        <v>104</v>
      </c>
      <c r="AJ7" s="26" t="s">
        <v>61</v>
      </c>
      <c r="AK7" s="42">
        <v>44368</v>
      </c>
      <c r="AL7" s="33" t="s">
        <v>123</v>
      </c>
      <c r="AM7" s="25" t="s">
        <v>105</v>
      </c>
      <c r="AN7" t="str">
        <f t="shared" si="0"/>
        <v>Positive Conversion</v>
      </c>
      <c r="AO7" s="43">
        <f t="shared" si="1"/>
        <v>44368</v>
      </c>
      <c r="AP7">
        <f t="shared" si="2"/>
        <v>49</v>
      </c>
      <c r="AQ7">
        <f t="shared" si="3"/>
        <v>26</v>
      </c>
      <c r="AR7">
        <f t="shared" si="4"/>
        <v>7</v>
      </c>
    </row>
    <row r="8" spans="1:44">
      <c r="A8" s="14">
        <v>152</v>
      </c>
      <c r="B8" s="15" t="s">
        <v>99</v>
      </c>
      <c r="C8" s="15" t="s">
        <v>44</v>
      </c>
      <c r="D8" s="15" t="s">
        <v>45</v>
      </c>
      <c r="E8" s="15" t="s">
        <v>106</v>
      </c>
      <c r="F8" s="14" t="s">
        <v>47</v>
      </c>
      <c r="G8" s="16">
        <v>44280</v>
      </c>
      <c r="H8" s="15" t="s">
        <v>82</v>
      </c>
      <c r="I8" s="15" t="s">
        <v>107</v>
      </c>
      <c r="J8" s="17" t="s">
        <v>50</v>
      </c>
      <c r="K8" s="17" t="s">
        <v>51</v>
      </c>
      <c r="L8" s="41">
        <v>19.076000000000001</v>
      </c>
      <c r="M8">
        <v>72.877700000000004</v>
      </c>
      <c r="N8" s="15" t="s">
        <v>106</v>
      </c>
      <c r="O8" t="s">
        <v>122</v>
      </c>
      <c r="P8" s="15" t="s">
        <v>108</v>
      </c>
      <c r="Q8" s="18">
        <v>9676152007</v>
      </c>
      <c r="R8" s="19" t="s">
        <v>109</v>
      </c>
      <c r="S8" s="15">
        <v>6</v>
      </c>
      <c r="T8" s="15">
        <v>60</v>
      </c>
      <c r="U8" s="15">
        <v>800000</v>
      </c>
      <c r="V8" s="15"/>
      <c r="W8" s="14">
        <v>0</v>
      </c>
      <c r="X8" s="14" t="s">
        <v>55</v>
      </c>
      <c r="Y8" s="16">
        <v>44349</v>
      </c>
      <c r="Z8" s="14" t="s">
        <v>86</v>
      </c>
      <c r="AA8" s="15"/>
      <c r="AB8" s="15"/>
      <c r="AC8" s="35" t="s">
        <v>87</v>
      </c>
      <c r="AD8" s="14"/>
      <c r="AE8" s="14"/>
      <c r="AF8" s="29">
        <v>44420</v>
      </c>
      <c r="AG8" s="14"/>
      <c r="AH8" s="37"/>
      <c r="AI8" s="25" t="s">
        <v>110</v>
      </c>
      <c r="AJ8" s="31" t="s">
        <v>72</v>
      </c>
      <c r="AK8" s="15"/>
      <c r="AL8" s="38"/>
      <c r="AM8" s="25" t="s">
        <v>111</v>
      </c>
      <c r="AP8">
        <f t="shared" si="2"/>
        <v>69</v>
      </c>
    </row>
    <row r="9" spans="1:44">
      <c r="A9" s="14">
        <v>205</v>
      </c>
      <c r="B9" s="15" t="s">
        <v>99</v>
      </c>
      <c r="C9" s="15" t="s">
        <v>44</v>
      </c>
      <c r="D9" s="15" t="s">
        <v>45</v>
      </c>
      <c r="E9" s="15" t="s">
        <v>112</v>
      </c>
      <c r="F9" s="14" t="s">
        <v>47</v>
      </c>
      <c r="G9" s="16">
        <v>44343</v>
      </c>
      <c r="H9" s="15" t="s">
        <v>113</v>
      </c>
      <c r="I9" s="15" t="s">
        <v>114</v>
      </c>
      <c r="J9" s="17" t="s">
        <v>50</v>
      </c>
      <c r="K9" s="17" t="s">
        <v>115</v>
      </c>
      <c r="L9">
        <v>28.459499999999998</v>
      </c>
      <c r="M9">
        <v>77.026600000000002</v>
      </c>
      <c r="N9" s="15" t="s">
        <v>116</v>
      </c>
      <c r="O9" t="s">
        <v>121</v>
      </c>
      <c r="P9" s="15" t="s">
        <v>117</v>
      </c>
      <c r="Q9" s="18">
        <v>9161614439</v>
      </c>
      <c r="R9" s="19" t="s">
        <v>118</v>
      </c>
      <c r="S9" s="15">
        <v>4</v>
      </c>
      <c r="T9" s="15">
        <v>0</v>
      </c>
      <c r="U9" s="15">
        <v>525000</v>
      </c>
      <c r="V9" s="15">
        <v>1000000</v>
      </c>
      <c r="W9" s="14">
        <v>70000</v>
      </c>
      <c r="X9" s="14" t="s">
        <v>55</v>
      </c>
      <c r="Y9" s="16">
        <v>44370</v>
      </c>
      <c r="Z9" s="14" t="s">
        <v>56</v>
      </c>
      <c r="AA9" s="16">
        <v>44399</v>
      </c>
      <c r="AB9" s="16">
        <v>44399</v>
      </c>
      <c r="AC9" s="21" t="s">
        <v>57</v>
      </c>
      <c r="AD9" s="20">
        <v>44326</v>
      </c>
      <c r="AE9" s="20">
        <v>44326</v>
      </c>
      <c r="AF9" s="22" t="s">
        <v>58</v>
      </c>
      <c r="AG9" s="39" t="s">
        <v>86</v>
      </c>
      <c r="AH9" s="24">
        <v>44418</v>
      </c>
      <c r="AI9" s="40" t="s">
        <v>119</v>
      </c>
      <c r="AJ9" s="31" t="s">
        <v>72</v>
      </c>
      <c r="AK9" s="42"/>
      <c r="AL9" s="38" t="s">
        <v>87</v>
      </c>
      <c r="AM9" s="25" t="s">
        <v>120</v>
      </c>
      <c r="AN9" t="str">
        <f t="shared" si="0"/>
        <v>Negative Conversion</v>
      </c>
      <c r="AO9" s="43" t="str">
        <f t="shared" si="1"/>
        <v>NA</v>
      </c>
      <c r="AP9">
        <f t="shared" si="2"/>
        <v>27</v>
      </c>
      <c r="AQ9">
        <f t="shared" si="3"/>
        <v>29</v>
      </c>
    </row>
  </sheetData>
  <hyperlinks>
    <hyperlink ref="R2" r:id="rId1" display="mailto:jainganinee@gmail.com" xr:uid="{4A5680BF-D9BE-4E50-B207-91EDDC90F8F9}"/>
    <hyperlink ref="R3" r:id="rId2" display="mailto:deepakagnihotri04@gmail.com" xr:uid="{CBAEB34B-58D2-4C28-98FD-6A1F078D9169}"/>
    <hyperlink ref="R4" r:id="rId3" display="mailto:aparajita.bhardwaj.05@gmail.com" xr:uid="{6AD2D207-B62D-4E93-B587-68F0584D40B9}"/>
    <hyperlink ref="R5" r:id="rId4" display="mailto:abhishek.ghorpade9@gmail.com" xr:uid="{382F22CA-DAE8-4376-B4CA-106826D930AE}"/>
    <hyperlink ref="R6" r:id="rId5" display="mailto:venkat.130691@gmail.com" xr:uid="{8D1D8AB7-1FE4-4D4F-AF06-1A1E2E700499}"/>
    <hyperlink ref="R7" r:id="rId6" display="mailto:kansalsanya89@gmail.com" xr:uid="{58C381A8-CBF9-4629-B12F-BBB2D3C48372}"/>
    <hyperlink ref="R8" r:id="rId7" display="mailto:ache.anup@gmail.com" xr:uid="{B222408C-19BA-4C77-8992-55133E13AFD0}"/>
    <hyperlink ref="R9" r:id="rId8" display="mailto:ishagup020@gmail.com" xr:uid="{B7936B87-4780-4D86-BD2D-E6AA528467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2021-08-12T11:55:02Z</dcterms:created>
  <dcterms:modified xsi:type="dcterms:W3CDTF">2021-08-12T12:24:41Z</dcterms:modified>
</cp:coreProperties>
</file>