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B757346-4369-4A2C-AF6F-00EDD2DC02B3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Sheet1!$AL$1:$AL$114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5" i="1"/>
  <c r="AR7" i="1"/>
  <c r="AR9" i="1"/>
  <c r="AR10" i="1"/>
  <c r="AR11" i="1"/>
  <c r="AR12" i="1"/>
  <c r="AR15" i="1"/>
  <c r="AR17" i="1"/>
  <c r="AR18" i="1"/>
  <c r="AR20" i="1"/>
  <c r="AR22" i="1"/>
  <c r="AR24" i="1"/>
  <c r="AR25" i="1"/>
  <c r="AR26" i="1"/>
  <c r="AR28" i="1"/>
  <c r="AR29" i="1"/>
  <c r="AR31" i="1"/>
  <c r="AR32" i="1"/>
  <c r="AR33" i="1"/>
  <c r="AR34" i="1"/>
  <c r="AR35" i="1"/>
  <c r="AR36" i="1"/>
  <c r="AR37" i="1"/>
  <c r="AR38" i="1"/>
  <c r="AR39" i="1"/>
  <c r="AR40" i="1"/>
  <c r="AR41" i="1"/>
  <c r="AR43" i="1"/>
  <c r="AR44" i="1"/>
  <c r="AR45" i="1"/>
  <c r="AR46" i="1"/>
  <c r="AR47" i="1"/>
  <c r="AR50" i="1"/>
  <c r="AR51" i="1"/>
  <c r="AR52" i="1"/>
  <c r="AR53" i="1"/>
  <c r="AR54" i="1"/>
  <c r="AR55" i="1"/>
  <c r="AR56" i="1"/>
  <c r="AR58" i="1"/>
  <c r="AR59" i="1"/>
  <c r="AR60" i="1"/>
  <c r="AR61" i="1"/>
  <c r="AR63" i="1"/>
  <c r="AR64" i="1"/>
  <c r="AR65" i="1"/>
  <c r="AR66" i="1"/>
  <c r="AR67" i="1"/>
  <c r="AR68" i="1"/>
  <c r="AR69" i="1"/>
  <c r="AR70" i="1"/>
  <c r="AR71" i="1"/>
  <c r="AR73" i="1"/>
  <c r="AR74" i="1"/>
  <c r="AR75" i="1"/>
  <c r="AR77" i="1"/>
  <c r="AR78" i="1"/>
  <c r="AR79" i="1"/>
  <c r="AR80" i="1"/>
  <c r="AR81" i="1"/>
  <c r="AR82" i="1"/>
  <c r="AR83" i="1"/>
  <c r="AR84" i="1"/>
  <c r="AR85" i="1"/>
  <c r="AR88" i="1"/>
  <c r="AR89" i="1"/>
  <c r="AR94" i="1"/>
  <c r="AR95" i="1"/>
  <c r="AR96" i="1"/>
  <c r="AR99" i="1"/>
  <c r="AR106" i="1"/>
  <c r="AR2" i="1"/>
  <c r="AQ4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8" i="1"/>
  <c r="AQ39" i="1"/>
  <c r="AQ40" i="1"/>
  <c r="AQ41" i="1"/>
  <c r="AQ43" i="1"/>
  <c r="AQ44" i="1"/>
  <c r="AQ45" i="1"/>
  <c r="AQ46" i="1"/>
  <c r="AQ48" i="1"/>
  <c r="AQ49" i="1"/>
  <c r="AQ51" i="1"/>
  <c r="AQ52" i="1"/>
  <c r="AQ53" i="1"/>
  <c r="AQ55" i="1"/>
  <c r="AQ57" i="1"/>
  <c r="AQ58" i="1"/>
  <c r="AQ59" i="1"/>
  <c r="AQ60" i="1"/>
  <c r="AQ61" i="1"/>
  <c r="AQ62" i="1"/>
  <c r="AQ63" i="1"/>
  <c r="AQ64" i="1"/>
  <c r="AQ65" i="1"/>
  <c r="AQ66" i="1"/>
  <c r="AQ67" i="1"/>
  <c r="AQ69" i="1"/>
  <c r="AQ70" i="1"/>
  <c r="AQ71" i="1"/>
  <c r="AQ73" i="1"/>
  <c r="AQ74" i="1"/>
  <c r="AQ75" i="1"/>
  <c r="AQ77" i="1"/>
  <c r="AQ78" i="1"/>
  <c r="AQ79" i="1"/>
  <c r="AQ80" i="1"/>
  <c r="AQ82" i="1"/>
  <c r="AQ83" i="1"/>
  <c r="AQ84" i="1"/>
  <c r="AQ85" i="1"/>
  <c r="AQ88" i="1"/>
  <c r="AQ94" i="1"/>
  <c r="AQ95" i="1"/>
  <c r="AQ96" i="1"/>
  <c r="AQ99" i="1"/>
  <c r="AQ106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2" i="1"/>
  <c r="AO3" i="1"/>
  <c r="AO4" i="1"/>
  <c r="AR4" i="1" s="1"/>
  <c r="AO5" i="1"/>
  <c r="AO6" i="1"/>
  <c r="AR6" i="1" s="1"/>
  <c r="AO7" i="1"/>
  <c r="AO8" i="1"/>
  <c r="AR8" i="1" s="1"/>
  <c r="AO9" i="1"/>
  <c r="AO10" i="1"/>
  <c r="AO11" i="1"/>
  <c r="AO12" i="1"/>
  <c r="AO13" i="1"/>
  <c r="AR13" i="1" s="1"/>
  <c r="AO14" i="1"/>
  <c r="AR14" i="1" s="1"/>
  <c r="AO15" i="1"/>
  <c r="AO16" i="1"/>
  <c r="AR16" i="1" s="1"/>
  <c r="AO17" i="1"/>
  <c r="AO18" i="1"/>
  <c r="AO19" i="1"/>
  <c r="AR19" i="1" s="1"/>
  <c r="AO20" i="1"/>
  <c r="AO21" i="1"/>
  <c r="AR21" i="1" s="1"/>
  <c r="AO22" i="1"/>
  <c r="AO23" i="1"/>
  <c r="AR23" i="1" s="1"/>
  <c r="AO24" i="1"/>
  <c r="AO25" i="1"/>
  <c r="AO26" i="1"/>
  <c r="AO27" i="1"/>
  <c r="AR27" i="1" s="1"/>
  <c r="AO28" i="1"/>
  <c r="AO29" i="1"/>
  <c r="AO30" i="1"/>
  <c r="AR30" i="1" s="1"/>
  <c r="AO31" i="1"/>
  <c r="AO32" i="1"/>
  <c r="AO33" i="1"/>
  <c r="AO34" i="1"/>
  <c r="AO35" i="1"/>
  <c r="AO36" i="1"/>
  <c r="AO37" i="1"/>
  <c r="AO38" i="1"/>
  <c r="AO39" i="1"/>
  <c r="AO40" i="1"/>
  <c r="AO41" i="1"/>
  <c r="AO43" i="1"/>
  <c r="AO44" i="1"/>
  <c r="AO45" i="1"/>
  <c r="AO46" i="1"/>
  <c r="AO47" i="1"/>
  <c r="AO49" i="1"/>
  <c r="AR49" i="1" s="1"/>
  <c r="AO50" i="1"/>
  <c r="AO51" i="1"/>
  <c r="AO52" i="1"/>
  <c r="AO53" i="1"/>
  <c r="AO54" i="1"/>
  <c r="AO55" i="1"/>
  <c r="AO56" i="1"/>
  <c r="AO58" i="1"/>
  <c r="AO59" i="1"/>
  <c r="AO60" i="1"/>
  <c r="AO61" i="1"/>
  <c r="AO62" i="1"/>
  <c r="AR62" i="1" s="1"/>
  <c r="AO63" i="1"/>
  <c r="AO64" i="1"/>
  <c r="AO65" i="1"/>
  <c r="AO66" i="1"/>
  <c r="AO67" i="1"/>
  <c r="AO68" i="1"/>
  <c r="AO69" i="1"/>
  <c r="AO70" i="1"/>
  <c r="AO71" i="1"/>
  <c r="AO73" i="1"/>
  <c r="AO74" i="1"/>
  <c r="AO75" i="1"/>
  <c r="AO77" i="1"/>
  <c r="AO78" i="1"/>
  <c r="AO79" i="1"/>
  <c r="AO80" i="1"/>
  <c r="AO81" i="1"/>
  <c r="AO82" i="1"/>
  <c r="AO83" i="1"/>
  <c r="AO84" i="1"/>
  <c r="AO85" i="1"/>
  <c r="AO88" i="1"/>
  <c r="AO89" i="1"/>
  <c r="AO94" i="1"/>
  <c r="AO95" i="1"/>
  <c r="AO96" i="1"/>
  <c r="AO99" i="1"/>
  <c r="AO106" i="1"/>
  <c r="AO2" i="1"/>
  <c r="AN3" i="1"/>
  <c r="AN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3" i="1"/>
  <c r="AN44" i="1"/>
  <c r="AN45" i="1"/>
  <c r="AN46" i="1"/>
  <c r="AN47" i="1"/>
  <c r="AN49" i="1"/>
  <c r="AN50" i="1"/>
  <c r="AN51" i="1"/>
  <c r="AN52" i="1"/>
  <c r="AN53" i="1"/>
  <c r="AN54" i="1"/>
  <c r="AN55" i="1"/>
  <c r="AN56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3" i="1"/>
  <c r="AN74" i="1"/>
  <c r="AN75" i="1"/>
  <c r="AN77" i="1"/>
  <c r="AN78" i="1"/>
  <c r="AN79" i="1"/>
  <c r="AN80" i="1"/>
  <c r="AN81" i="1"/>
  <c r="AN82" i="1"/>
  <c r="AN83" i="1"/>
  <c r="AN84" i="1"/>
  <c r="AN85" i="1"/>
  <c r="AN88" i="1"/>
  <c r="AN89" i="1"/>
  <c r="AN94" i="1"/>
  <c r="AN95" i="1"/>
  <c r="AN96" i="1"/>
  <c r="AN99" i="1"/>
  <c r="AN106" i="1"/>
  <c r="AN2" i="1"/>
</calcChain>
</file>

<file path=xl/sharedStrings.xml><?xml version="1.0" encoding="utf-8"?>
<sst xmlns="http://schemas.openxmlformats.org/spreadsheetml/2006/main" count="4270" uniqueCount="675">
  <si>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</si>
  <si>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</si>
  <si>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</si>
  <si>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</si>
  <si>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</si>
  <si>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</si>
  <si>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</si>
  <si>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</si>
  <si>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</si>
  <si>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</si>
  <si>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</si>
  <si>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</si>
  <si>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</si>
  <si>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</si>
  <si>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</si>
  <si>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</si>
  <si>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</si>
  <si>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</si>
  <si>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</si>
  <si>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</si>
  <si>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</si>
  <si>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</si>
  <si>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</si>
  <si>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</si>
  <si>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</si>
  <si>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</si>
  <si>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</si>
  <si>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</si>
  <si>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</si>
  <si>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</si>
  <si>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</si>
  <si>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</si>
  <si>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</si>
  <si>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</si>
  <si>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</si>
  <si>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</si>
  <si>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</si>
  <si>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</si>
  <si>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</si>
  <si>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</si>
  <si>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</si>
  <si>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</si>
  <si>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</si>
  <si>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</si>
  <si>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</si>
  <si>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</si>
  <si>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</si>
  <si>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</si>
  <si>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</si>
  <si>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</si>
  <si>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</si>
  <si>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</si>
  <si>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</si>
  <si>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</si>
  <si>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</si>
  <si>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</si>
  <si>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</si>
  <si>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</si>
  <si>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</si>
  <si>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</si>
  <si>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</si>
  <si>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</si>
  <si>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</si>
  <si>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</si>
  <si>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</si>
  <si>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</si>
  <si>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</si>
  <si>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</si>
  <si>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</si>
  <si>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</si>
  <si>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</si>
  <si>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</si>
  <si>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</si>
  <si>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</si>
  <si>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</si>
  <si>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</si>
  <si>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</si>
  <si>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</si>
  <si>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</si>
  <si>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</si>
  <si>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</si>
  <si>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</si>
  <si>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</si>
  <si>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</si>
  <si>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</si>
  <si>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</si>
  <si>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</si>
  <si>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</si>
  <si>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</si>
  <si>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</si>
  <si>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</si>
  <si>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</si>
  <si>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</si>
  <si>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</si>
  <si>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</si>
  <si>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</si>
  <si>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</si>
  <si>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</si>
  <si>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</si>
  <si>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</si>
  <si>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</si>
  <si>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</si>
  <si>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</si>
  <si>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</si>
  <si>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</si>
  <si>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</si>
  <si>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</si>
  <si>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</si>
  <si>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</si>
  <si>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</si>
  <si>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</si>
  <si>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</si>
  <si>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</si>
  <si>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</si>
  <si>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</si>
  <si>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</si>
  <si>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</si>
  <si>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</si>
  <si>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</si>
  <si>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</si>
  <si>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</si>
  <si>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</si>
  <si>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</si>
  <si>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</si>
  <si>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</si>
  <si>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</si>
  <si>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</si>
  <si>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</si>
  <si>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</si>
  <si>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</si>
  <si>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</si>
  <si>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</si>
  <si>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</si>
  <si>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</si>
  <si>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</si>
  <si>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</si>
  <si>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</si>
  <si>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</si>
  <si>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</si>
  <si>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</si>
  <si>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</si>
  <si>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</si>
  <si>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</si>
  <si>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</si>
  <si>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</si>
  <si>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</si>
  <si>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</si>
  <si>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</si>
  <si>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</si>
  <si>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</si>
  <si>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</si>
  <si>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</si>
  <si>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</si>
  <si>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</si>
  <si>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</si>
  <si>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</si>
  <si>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</si>
  <si>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</si>
  <si>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</si>
  <si>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</si>
  <si>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</si>
  <si>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</si>
  <si>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</si>
  <si>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</si>
  <si>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</si>
  <si>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</si>
  <si>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</si>
  <si>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</si>
  <si>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</si>
  <si>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</si>
  <si>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</si>
  <si>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</si>
  <si>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</si>
  <si>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</si>
  <si>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</si>
  <si>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</si>
  <si>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</si>
  <si>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</si>
  <si>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</si>
  <si>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</si>
  <si>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</si>
  <si>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</si>
  <si>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</si>
  <si>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</si>
  <si>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</si>
  <si>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</si>
  <si>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</si>
  <si>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</si>
  <si>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</si>
  <si>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</si>
  <si>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</si>
  <si>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</si>
  <si>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</si>
  <si>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</si>
  <si>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</si>
  <si>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</si>
  <si>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</si>
  <si>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</si>
  <si>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</si>
  <si>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</si>
  <si>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</si>
  <si>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</si>
  <si>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</si>
  <si>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</si>
  <si>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</si>
  <si>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</si>
  <si>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</si>
  <si>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</si>
  <si>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</si>
  <si>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</si>
  <si>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</si>
  <si>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</si>
  <si>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</si>
  <si>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</si>
  <si>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</si>
  <si>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</si>
  <si>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</si>
  <si>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</si>
  <si>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</si>
  <si>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</si>
  <si>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</si>
  <si>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</si>
  <si>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</si>
  <si>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</si>
  <si>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</si>
  <si>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</si>
  <si>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</si>
  <si>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</si>
  <si>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</si>
  <si>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</si>
  <si>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</si>
  <si>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</si>
  <si>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</si>
  <si>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</si>
  <si>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</si>
  <si>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</si>
  <si>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</si>
  <si>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</si>
  <si>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</si>
  <si>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</si>
  <si>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</si>
  <si>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</si>
  <si>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</si>
  <si>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</si>
  <si>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</si>
  <si>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</si>
  <si>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</si>
  <si>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</si>
  <si>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</si>
  <si>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</si>
  <si>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</si>
  <si>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</si>
  <si>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</si>
  <si>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</si>
  <si>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</si>
  <si>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</si>
  <si>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</si>
  <si>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</si>
  <si>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</si>
  <si>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</si>
  <si>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</si>
  <si>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</si>
  <si>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</si>
  <si>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</si>
  <si>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</si>
  <si>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</si>
  <si>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</si>
  <si>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</si>
  <si>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</si>
  <si>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</si>
  <si>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</si>
  <si>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</si>
  <si>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</si>
  <si>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</si>
  <si>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</si>
  <si>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</si>
  <si>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</si>
  <si>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</si>
  <si>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</si>
  <si>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</si>
  <si>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</si>
  <si>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</si>
  <si>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</si>
  <si>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</si>
  <si>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</si>
  <si>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</si>
  <si>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</si>
  <si>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</si>
  <si>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</si>
  <si>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</si>
  <si>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</si>
  <si>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</si>
  <si>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</si>
  <si>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</si>
  <si>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</si>
  <si>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</si>
  <si>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</si>
  <si>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</si>
  <si>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</si>
  <si>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</si>
  <si>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</si>
  <si>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</si>
  <si>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</si>
  <si>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</si>
  <si>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</si>
  <si>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</si>
  <si>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</si>
  <si>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</si>
  <si>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</si>
  <si>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</si>
  <si>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</si>
  <si>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</si>
  <si>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</si>
  <si>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</si>
  <si>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</si>
  <si>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</si>
  <si>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</si>
  <si>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</si>
  <si>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</si>
  <si>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</si>
  <si>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</si>
  <si>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</si>
  <si>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</si>
  <si>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</si>
  <si>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</si>
  <si>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</si>
  <si>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</si>
  <si>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</si>
  <si>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</si>
  <si>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</si>
  <si>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</si>
  <si>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</si>
  <si>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</si>
  <si>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</si>
  <si>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</si>
  <si>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</si>
  <si>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</si>
  <si>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</si>
  <si>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</si>
  <si>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</si>
  <si>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</si>
  <si>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</si>
  <si>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</si>
  <si>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</si>
  <si>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</si>
  <si>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</si>
  <si>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</si>
  <si>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</si>
  <si>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</si>
  <si>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</si>
  <si>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</si>
  <si>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</si>
  <si>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</si>
  <si>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</si>
  <si>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</si>
  <si>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</si>
  <si>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</si>
  <si>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</si>
  <si>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</si>
  <si>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</si>
  <si>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</si>
  <si>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</si>
  <si>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</si>
  <si>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</si>
  <si>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</si>
  <si>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</si>
  <si>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</si>
  <si>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</si>
  <si>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</si>
  <si>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</si>
  <si>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</si>
  <si>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</si>
  <si>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</si>
  <si>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</si>
  <si>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</si>
  <si>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</si>
  <si>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</si>
  <si>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</si>
  <si>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</si>
  <si>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</si>
  <si>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</si>
  <si>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</si>
  <si>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</si>
  <si>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</si>
  <si>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</si>
  <si>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</si>
  <si>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</si>
  <si>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</si>
  <si>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</si>
  <si>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</si>
  <si>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</si>
  <si>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</si>
  <si>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</si>
  <si>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</si>
  <si>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</si>
  <si>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</si>
  <si>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</si>
  <si>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</si>
  <si>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</si>
  <si>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</si>
  <si>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</si>
  <si>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</si>
  <si>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</si>
  <si>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</si>
  <si>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</si>
  <si>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</si>
  <si>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</si>
  <si>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</si>
  <si>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</si>
  <si>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</si>
  <si>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</si>
  <si>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</si>
  <si>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</si>
  <si>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</si>
  <si>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</si>
  <si>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</si>
  <si>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</si>
  <si>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</si>
  <si>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</si>
  <si>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</si>
  <si>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</si>
  <si>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</si>
  <si>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</si>
  <si>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</si>
  <si>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</si>
  <si>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</si>
  <si>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</si>
  <si>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</si>
  <si>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</si>
  <si>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</si>
  <si>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</si>
  <si>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</si>
  <si>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</si>
  <si>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</si>
  <si>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</si>
  <si>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</si>
  <si>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</si>
  <si>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</si>
  <si>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</si>
  <si>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</si>
  <si>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</si>
  <si>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</si>
  <si>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</si>
  <si>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</si>
  <si>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</si>
  <si>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</si>
  <si>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</si>
  <si>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</si>
  <si>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</si>
  <si>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</si>
  <si>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</si>
  <si>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</si>
  <si>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</si>
  <si>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</si>
  <si>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</si>
  <si>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</si>
  <si>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</si>
  <si>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</si>
  <si>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</si>
  <si>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</si>
  <si>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</si>
  <si>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</si>
  <si>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</si>
  <si>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</si>
  <si>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</si>
  <si>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</si>
  <si>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</si>
  <si>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</si>
  <si>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</si>
  <si>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</si>
  <si>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</si>
  <si>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</si>
  <si>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</si>
  <si>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</si>
  <si>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</si>
  <si>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</si>
  <si>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</si>
  <si>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</si>
  <si>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</si>
  <si>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</si>
  <si>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</si>
  <si>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</si>
  <si>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</si>
  <si>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</si>
  <si>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</si>
  <si>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</si>
  <si>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</si>
  <si>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</si>
  <si>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</si>
  <si>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</si>
  <si>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</si>
  <si>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</si>
  <si>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</si>
  <si>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</si>
  <si>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</si>
  <si>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</si>
  <si>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</si>
  <si>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</si>
  <si>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</si>
  <si>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</si>
  <si>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</si>
  <si>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</si>
  <si>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</si>
  <si>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</si>
  <si>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</si>
  <si>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</si>
  <si>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</si>
  <si>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</si>
  <si>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</si>
  <si>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</si>
  <si>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</si>
  <si>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</si>
  <si>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</si>
  <si>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</si>
  <si>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</si>
  <si>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</si>
  <si>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</si>
  <si>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</si>
  <si>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</si>
  <si>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</si>
  <si>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</si>
  <si>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</si>
  <si>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</si>
  <si>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</si>
  <si>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</si>
  <si>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</si>
  <si>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</si>
  <si>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</si>
  <si>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</si>
  <si>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</si>
  <si>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</si>
  <si>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</si>
  <si>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</si>
  <si>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</si>
  <si>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</si>
  <si>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</si>
  <si>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</si>
  <si>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</si>
  <si>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</si>
  <si>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</si>
  <si>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</si>
  <si>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</si>
  <si>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</si>
  <si>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</si>
  <si>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</si>
  <si>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</si>
  <si>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</si>
  <si>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</si>
  <si>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</si>
  <si>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</si>
  <si>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</si>
  <si>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</si>
  <si>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</si>
  <si>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</si>
  <si>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</si>
  <si>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</si>
  <si>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</si>
  <si>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</si>
  <si>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</si>
  <si>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</si>
  <si>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</si>
  <si>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</si>
  <si>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</si>
  <si>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</si>
  <si>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</si>
  <si>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</si>
  <si>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</si>
  <si>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</si>
  <si>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</si>
  <si>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</si>
  <si>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</si>
  <si>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</si>
  <si>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</si>
  <si>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</si>
  <si>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</si>
  <si>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</si>
  <si>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</si>
  <si>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</si>
  <si>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</si>
  <si>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</si>
  <si>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</si>
  <si>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</si>
  <si>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</si>
  <si>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</si>
  <si>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</si>
  <si>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</si>
  <si>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</si>
  <si>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</si>
  <si>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</si>
  <si>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</si>
  <si>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</si>
  <si>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</si>
  <si>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</si>
  <si>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</si>
  <si>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</si>
  <si>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</si>
  <si>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</si>
  <si>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</si>
  <si>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</si>
  <si>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</si>
  <si>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</si>
  <si>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</si>
  <si>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</si>
  <si>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</si>
  <si>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</si>
  <si>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</si>
  <si>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</si>
  <si>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</si>
  <si>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</si>
  <si>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</si>
  <si>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</si>
  <si>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</si>
  <si>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</si>
  <si>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</si>
  <si>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</si>
  <si>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</si>
  <si>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</si>
  <si>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</si>
  <si>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</si>
  <si>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</si>
  <si>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</si>
  <si>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</si>
  <si>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</si>
  <si>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</si>
  <si>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</si>
  <si>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</si>
  <si>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</si>
  <si>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</si>
  <si>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</si>
  <si>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</si>
  <si>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</si>
  <si>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</si>
  <si>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</si>
  <si>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</si>
  <si>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</si>
  <si>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</si>
  <si>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</si>
  <si>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</si>
  <si>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</si>
  <si>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</si>
  <si>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</si>
  <si>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</si>
  <si>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</si>
  <si>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</si>
  <si>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</si>
  <si>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</si>
  <si>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</si>
  <si>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</si>
  <si>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</si>
  <si>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</si>
  <si>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</si>
  <si>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</si>
  <si>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</si>
  <si>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</si>
  <si>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</si>
  <si>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</si>
  <si>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</si>
  <si>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</si>
  <si>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</si>
  <si>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</si>
  <si>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</si>
  <si>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</si>
  <si>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</si>
  <si>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</si>
  <si>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Joining Pending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</si>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</sst>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16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T106"/>
  <sheetViews>
    <sheetView tabSelected="1" topLeftCell="AC1" workbookViewId="0">
      <selection activeCell="AK63" sqref="AK63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73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L2" s="57">
        <v>28.459499999999998</v>
      </c>
      <c r="M2" s="57">
        <v>77.026600000000002</v>
      </c>
      <c r="N2" s="7" t="s">
        <v>77</v>
      </c>
      <c r="O2" t="s">
        <v>64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44417</v>
      </c>
      <c r="AG2" s="21"/>
      <c r="AH2" s="26"/>
      <c r="AI2" s="27" t="s">
        <v>82</v>
      </c>
      <c r="AJ2" s="28" t="s">
        <v>83</v>
      </c>
      <c r="AK2" s="78">
        <v>44506</v>
      </c>
      <c r="AL2" s="25" t="s">
        <v>60</v>
      </c>
      <c r="AM2" s="29" t="s">
        <v>85</v>
      </c>
      <c r="AN2" t="str">
        <f>AL2</f>
        <v>Negative Conversion</v>
      </c>
      <c r="AO2" s="12" t="str">
        <f>IF(AN2="Negative Conversion","NA",(IF(AN2="Joining Pending","NA",(IF(AN2="Positive Conversion", AK2)))))</f>
        <v>NA</v>
      </c>
      <c r="AP2">
        <f>Y2-G2</f>
        <v>8</v>
      </c>
      <c r="AQ2">
        <f>IF(AC2="Negative Conversion", "NA",AB2-Y2)</f>
        <v>9</v>
      </c>
      <c r="AR2" t="str">
        <f>IF(AO2="NA", "NA", AO2-AA2)</f>
        <v>NA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L3" s="57">
        <v>28.459499999999998</v>
      </c>
      <c r="M3" s="57">
        <v>77.026600000000002</v>
      </c>
      <c r="N3" s="7" t="s">
        <v>90</v>
      </c>
      <c r="O3" t="s">
        <v>65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44417</v>
      </c>
      <c r="AG3" s="21"/>
      <c r="AH3" s="30"/>
      <c r="AI3" s="27" t="s">
        <v>47</v>
      </c>
      <c r="AJ3" s="31" t="s">
        <v>92</v>
      </c>
      <c r="AK3" s="78">
        <v>44475</v>
      </c>
      <c r="AL3" s="25" t="s">
        <v>60</v>
      </c>
      <c r="AM3" s="29" t="s">
        <v>93</v>
      </c>
      <c r="AN3" t="str">
        <f t="shared" ref="AN3:AN66" si="0">AL3</f>
        <v>Negative Conversion</v>
      </c>
      <c r="AO3" s="12" t="str">
        <f t="shared" ref="AO3:AO66" si="1">IF(AN3="Negative Conversion","NA",(IF(AN3="Joining Pending","NA",(IF(AN3="Positive Conversion", AK3)))))</f>
        <v>NA</v>
      </c>
      <c r="AP3">
        <f t="shared" ref="AP3:AP66" si="2">Y3-G3</f>
        <v>38</v>
      </c>
      <c r="AQ3">
        <f t="shared" ref="AQ3:AQ66" si="3">IF(AC3="Negative Conversion", "NA",AB3-Y3)</f>
        <v>6</v>
      </c>
      <c r="AR3" t="str">
        <f t="shared" ref="AR3:AR66" si="4">IF(AO3="NA", "NA", AO3-AA3)</f>
        <v>NA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L4" s="57">
        <v>28.459499999999998</v>
      </c>
      <c r="M4" s="57">
        <v>77.026600000000002</v>
      </c>
      <c r="N4" s="7" t="s">
        <v>95</v>
      </c>
      <c r="O4" t="s">
        <v>65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8">
        <v>44410</v>
      </c>
      <c r="AL4" s="36" t="s">
        <v>59</v>
      </c>
      <c r="AM4" s="29" t="s">
        <v>103</v>
      </c>
      <c r="AN4" t="str">
        <f t="shared" si="0"/>
        <v>Positive Conversion</v>
      </c>
      <c r="AO4" s="12">
        <f t="shared" si="1"/>
        <v>44410</v>
      </c>
      <c r="AP4">
        <f t="shared" si="2"/>
        <v>33</v>
      </c>
      <c r="AQ4">
        <f t="shared" si="3"/>
        <v>30</v>
      </c>
      <c r="AR4">
        <f t="shared" si="4"/>
        <v>75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L5" s="57">
        <v>28.459499999999998</v>
      </c>
      <c r="M5" s="57">
        <v>77.026600000000002</v>
      </c>
      <c r="N5" s="7" t="s">
        <v>104</v>
      </c>
      <c r="O5" t="s">
        <v>65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44417</v>
      </c>
      <c r="AG5" s="21"/>
      <c r="AH5" s="26"/>
      <c r="AI5" s="27" t="s">
        <v>108</v>
      </c>
      <c r="AJ5" s="28" t="s">
        <v>83</v>
      </c>
      <c r="AK5" s="7"/>
      <c r="AL5" s="38"/>
      <c r="AM5" s="27" t="s">
        <v>109</v>
      </c>
      <c r="AO5" s="12" t="b">
        <f t="shared" si="1"/>
        <v>0</v>
      </c>
      <c r="AP5">
        <f t="shared" si="2"/>
        <v>30</v>
      </c>
      <c r="AQ5" t="str">
        <f t="shared" si="3"/>
        <v>NA</v>
      </c>
      <c r="AR5">
        <f t="shared" si="4"/>
        <v>0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L6" s="57">
        <v>28.459499999999998</v>
      </c>
      <c r="M6" s="57">
        <v>77.026600000000002</v>
      </c>
      <c r="N6" s="7" t="s">
        <v>110</v>
      </c>
      <c r="O6" t="s">
        <v>65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8">
        <v>44378</v>
      </c>
      <c r="AL6" s="36" t="s">
        <v>59</v>
      </c>
      <c r="AM6" s="27" t="s">
        <v>114</v>
      </c>
      <c r="AN6" t="str">
        <f t="shared" si="0"/>
        <v>Positive Conversion</v>
      </c>
      <c r="AO6" s="12">
        <f t="shared" si="1"/>
        <v>44378</v>
      </c>
      <c r="AP6">
        <f t="shared" si="2"/>
        <v>12</v>
      </c>
      <c r="AQ6">
        <f t="shared" si="3"/>
        <v>23</v>
      </c>
      <c r="AR6">
        <f t="shared" si="4"/>
        <v>43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L7" s="57">
        <v>28.459499999999998</v>
      </c>
      <c r="M7" s="57">
        <v>77.026600000000002</v>
      </c>
      <c r="N7" s="7" t="s">
        <v>116</v>
      </c>
      <c r="O7" t="s">
        <v>65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37" t="s">
        <v>60</v>
      </c>
      <c r="AD7" s="21"/>
      <c r="AE7" s="21"/>
      <c r="AF7" s="25">
        <v>44417</v>
      </c>
      <c r="AG7" s="21"/>
      <c r="AH7" s="26"/>
      <c r="AI7" s="40" t="s">
        <v>120</v>
      </c>
      <c r="AJ7" s="28" t="s">
        <v>83</v>
      </c>
      <c r="AK7" s="78">
        <v>44383</v>
      </c>
      <c r="AL7" s="41" t="s">
        <v>60</v>
      </c>
      <c r="AM7" s="27" t="s">
        <v>121</v>
      </c>
      <c r="AN7" t="str">
        <f t="shared" si="0"/>
        <v>Negative Conversion</v>
      </c>
      <c r="AO7" s="12" t="str">
        <f t="shared" si="1"/>
        <v>NA</v>
      </c>
      <c r="AP7">
        <f t="shared" si="2"/>
        <v>18</v>
      </c>
      <c r="AQ7" t="str">
        <f t="shared" si="3"/>
        <v>NA</v>
      </c>
      <c r="AR7" t="str">
        <f t="shared" si="4"/>
        <v>NA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L8" s="57">
        <v>28.459499999999998</v>
      </c>
      <c r="M8" s="57">
        <v>77.026600000000002</v>
      </c>
      <c r="N8" s="7" t="s">
        <v>122</v>
      </c>
      <c r="O8" t="s">
        <v>64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8">
        <v>44411</v>
      </c>
      <c r="AL8" s="36" t="s">
        <v>59</v>
      </c>
      <c r="AM8" s="27" t="s">
        <v>126</v>
      </c>
      <c r="AN8" t="str">
        <f t="shared" si="0"/>
        <v>Positive Conversion</v>
      </c>
      <c r="AO8" s="12">
        <f t="shared" si="1"/>
        <v>44411</v>
      </c>
      <c r="AP8">
        <f t="shared" si="2"/>
        <v>27</v>
      </c>
      <c r="AQ8">
        <f t="shared" si="3"/>
        <v>20</v>
      </c>
      <c r="AR8">
        <f t="shared" si="4"/>
        <v>88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L9" s="57">
        <v>28.459499999999998</v>
      </c>
      <c r="M9" s="57">
        <v>77.026600000000002</v>
      </c>
      <c r="N9" s="7" t="s">
        <v>129</v>
      </c>
      <c r="O9" t="s">
        <v>64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35" t="s">
        <v>101</v>
      </c>
      <c r="AK9" s="7" t="s">
        <v>665</v>
      </c>
      <c r="AL9" s="41" t="s">
        <v>60</v>
      </c>
      <c r="AM9" s="27" t="s">
        <v>133</v>
      </c>
      <c r="AN9" t="str">
        <f t="shared" si="0"/>
        <v>Negative Conversion</v>
      </c>
      <c r="AO9" s="12" t="str">
        <f t="shared" si="1"/>
        <v>NA</v>
      </c>
      <c r="AP9">
        <f t="shared" si="2"/>
        <v>41</v>
      </c>
      <c r="AQ9">
        <f t="shared" si="3"/>
        <v>16</v>
      </c>
      <c r="AR9" t="str">
        <f t="shared" si="4"/>
        <v>NA</v>
      </c>
    </row>
    <row r="10" spans="1:44" ht="21.75" customHeight="1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L10" s="57">
        <v>28.459499999999998</v>
      </c>
      <c r="M10" s="57">
        <v>77.026600000000002</v>
      </c>
      <c r="N10" s="7" t="s">
        <v>134</v>
      </c>
      <c r="O10" t="s">
        <v>64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8">
        <v>44323</v>
      </c>
      <c r="AL10" s="36" t="s">
        <v>59</v>
      </c>
      <c r="AM10" s="27" t="s">
        <v>139</v>
      </c>
      <c r="AN10" t="str">
        <f t="shared" si="0"/>
        <v>Positive Conversion</v>
      </c>
      <c r="AO10" s="12">
        <f t="shared" si="1"/>
        <v>44323</v>
      </c>
      <c r="AP10">
        <f t="shared" si="2"/>
        <v>21</v>
      </c>
      <c r="AQ10">
        <f t="shared" si="3"/>
        <v>6</v>
      </c>
      <c r="AR10">
        <f t="shared" si="4"/>
        <v>3</v>
      </c>
    </row>
    <row r="11" spans="1:44" ht="24.75" customHeight="1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L11" s="57">
        <v>28.459499999999998</v>
      </c>
      <c r="M11" s="57">
        <v>77.026600000000002</v>
      </c>
      <c r="N11" s="7" t="s">
        <v>142</v>
      </c>
      <c r="O11" t="s">
        <v>64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44417</v>
      </c>
      <c r="AG11" s="21"/>
      <c r="AH11" s="26"/>
      <c r="AI11" s="43" t="s">
        <v>145</v>
      </c>
      <c r="AJ11" s="28" t="s">
        <v>83</v>
      </c>
      <c r="AK11" s="7"/>
      <c r="AL11" s="41" t="s">
        <v>60</v>
      </c>
      <c r="AM11" s="27" t="s">
        <v>146</v>
      </c>
      <c r="AN11" t="str">
        <f t="shared" si="0"/>
        <v>Negative Conversion</v>
      </c>
      <c r="AO11" s="12" t="str">
        <f t="shared" si="1"/>
        <v>NA</v>
      </c>
      <c r="AP11">
        <f t="shared" si="2"/>
        <v>9</v>
      </c>
      <c r="AQ11" t="str">
        <f t="shared" si="3"/>
        <v>NA</v>
      </c>
      <c r="AR11" t="str">
        <f t="shared" si="4"/>
        <v>NA</v>
      </c>
    </row>
    <row r="12" spans="1:44" ht="30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L12" s="57">
        <v>28.459499999999998</v>
      </c>
      <c r="M12" s="57">
        <v>77.026600000000002</v>
      </c>
      <c r="N12" s="7" t="s">
        <v>149</v>
      </c>
      <c r="O12" t="s">
        <v>64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44417</v>
      </c>
      <c r="AG12" s="21"/>
      <c r="AH12" s="26"/>
      <c r="AI12" s="44" t="s">
        <v>151</v>
      </c>
      <c r="AJ12" s="28" t="s">
        <v>83</v>
      </c>
      <c r="AK12" s="7" t="s">
        <v>666</v>
      </c>
      <c r="AL12" s="41" t="s">
        <v>60</v>
      </c>
      <c r="AM12" s="27" t="s">
        <v>152</v>
      </c>
      <c r="AN12" t="str">
        <f t="shared" si="0"/>
        <v>Negative Conversion</v>
      </c>
      <c r="AO12" s="12" t="str">
        <f t="shared" si="1"/>
        <v>NA</v>
      </c>
      <c r="AP12">
        <f t="shared" si="2"/>
        <v>9</v>
      </c>
      <c r="AQ12">
        <f t="shared" si="3"/>
        <v>16</v>
      </c>
      <c r="AR12" t="str">
        <f t="shared" si="4"/>
        <v>NA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L13" s="57">
        <v>28.459499999999998</v>
      </c>
      <c r="M13" s="57">
        <v>77.026600000000002</v>
      </c>
      <c r="N13" s="7" t="s">
        <v>153</v>
      </c>
      <c r="O13" t="s">
        <v>65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8">
        <v>44378</v>
      </c>
      <c r="AL13" s="36" t="s">
        <v>59</v>
      </c>
      <c r="AM13" s="27" t="s">
        <v>157</v>
      </c>
      <c r="AN13" t="str">
        <f t="shared" si="0"/>
        <v>Positive Conversion</v>
      </c>
      <c r="AO13" s="12">
        <f t="shared" si="1"/>
        <v>44378</v>
      </c>
      <c r="AP13">
        <f t="shared" si="2"/>
        <v>43</v>
      </c>
      <c r="AQ13">
        <f t="shared" si="3"/>
        <v>14</v>
      </c>
      <c r="AR13">
        <f t="shared" si="4"/>
        <v>31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L14" s="57">
        <v>28.459499999999998</v>
      </c>
      <c r="M14" s="57">
        <v>77.026600000000002</v>
      </c>
      <c r="N14" s="7" t="s">
        <v>158</v>
      </c>
      <c r="O14" t="s">
        <v>64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8">
        <v>44382</v>
      </c>
      <c r="AL14" s="36" t="s">
        <v>59</v>
      </c>
      <c r="AM14" s="43" t="s">
        <v>162</v>
      </c>
      <c r="AN14" t="str">
        <f t="shared" si="0"/>
        <v>Positive Conversion</v>
      </c>
      <c r="AO14" s="12">
        <f t="shared" si="1"/>
        <v>44382</v>
      </c>
      <c r="AP14">
        <f t="shared" si="2"/>
        <v>54</v>
      </c>
      <c r="AQ14">
        <f t="shared" si="3"/>
        <v>17</v>
      </c>
      <c r="AR14">
        <f t="shared" si="4"/>
        <v>31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L15" s="57">
        <v>28.459499999999998</v>
      </c>
      <c r="M15" s="57">
        <v>77.026600000000002</v>
      </c>
      <c r="N15" s="7" t="s">
        <v>165</v>
      </c>
      <c r="O15" t="s">
        <v>64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41" t="s">
        <v>60</v>
      </c>
      <c r="AM15" s="27" t="s">
        <v>169</v>
      </c>
      <c r="AN15" t="str">
        <f t="shared" si="0"/>
        <v>Negative Conversion</v>
      </c>
      <c r="AO15" s="12" t="str">
        <f t="shared" si="1"/>
        <v>NA</v>
      </c>
      <c r="AP15">
        <f t="shared" si="2"/>
        <v>8</v>
      </c>
      <c r="AQ15" t="str">
        <f t="shared" si="3"/>
        <v>NA</v>
      </c>
      <c r="AR15" t="str">
        <f t="shared" si="4"/>
        <v>NA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57">
        <v>28.459499999999998</v>
      </c>
      <c r="M16" s="57">
        <v>77.026600000000002</v>
      </c>
      <c r="N16" s="7" t="s">
        <v>171</v>
      </c>
      <c r="O16" t="s">
        <v>64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43" t="s">
        <v>56</v>
      </c>
      <c r="AJ16" s="35" t="s">
        <v>101</v>
      </c>
      <c r="AK16" s="78">
        <v>44410</v>
      </c>
      <c r="AL16" s="36" t="s">
        <v>59</v>
      </c>
      <c r="AM16" s="27" t="s">
        <v>126</v>
      </c>
      <c r="AN16" t="str">
        <f t="shared" si="0"/>
        <v>Positive Conversion</v>
      </c>
      <c r="AO16" s="12">
        <f t="shared" si="1"/>
        <v>44410</v>
      </c>
      <c r="AP16">
        <f t="shared" si="2"/>
        <v>30</v>
      </c>
      <c r="AQ16">
        <f t="shared" si="3"/>
        <v>14</v>
      </c>
      <c r="AR16">
        <f t="shared" si="4"/>
        <v>60</v>
      </c>
    </row>
    <row r="17" spans="1:44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L17" s="57">
        <v>28.459499999999998</v>
      </c>
      <c r="M17" s="57">
        <v>77.026600000000002</v>
      </c>
      <c r="N17" s="7" t="s">
        <v>174</v>
      </c>
      <c r="O17" t="s">
        <v>65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43" t="s">
        <v>178</v>
      </c>
      <c r="AJ17" s="31" t="s">
        <v>92</v>
      </c>
      <c r="AK17" s="7" t="s">
        <v>667</v>
      </c>
      <c r="AL17" s="46" t="s">
        <v>664</v>
      </c>
      <c r="AM17" s="27" t="s">
        <v>179</v>
      </c>
      <c r="AN17" t="str">
        <f t="shared" si="0"/>
        <v>Joining Pending</v>
      </c>
      <c r="AO17" s="12" t="str">
        <f t="shared" si="1"/>
        <v>NA</v>
      </c>
      <c r="AP17">
        <f t="shared" si="2"/>
        <v>30</v>
      </c>
      <c r="AQ17">
        <f t="shared" si="3"/>
        <v>46</v>
      </c>
      <c r="AR17" t="str">
        <f t="shared" si="4"/>
        <v>NA</v>
      </c>
    </row>
    <row r="18" spans="1:44">
      <c r="A18" s="21">
        <v>128</v>
      </c>
      <c r="B18" s="7" t="s">
        <v>180</v>
      </c>
      <c r="C18" s="7" t="s">
        <v>181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L18" s="57">
        <v>12.9716</v>
      </c>
      <c r="M18" s="57">
        <v>77.5946</v>
      </c>
      <c r="N18" s="7" t="s">
        <v>187</v>
      </c>
      <c r="O18" t="s">
        <v>64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41" t="s">
        <v>60</v>
      </c>
      <c r="AM18" s="27" t="s">
        <v>191</v>
      </c>
      <c r="AN18" t="str">
        <f t="shared" si="0"/>
        <v>Negative Conversion</v>
      </c>
      <c r="AO18" s="12" t="str">
        <f t="shared" si="1"/>
        <v>NA</v>
      </c>
      <c r="AP18">
        <f t="shared" si="2"/>
        <v>22</v>
      </c>
      <c r="AQ18" t="str">
        <f t="shared" si="3"/>
        <v>NA</v>
      </c>
      <c r="AR18" t="str">
        <f t="shared" si="4"/>
        <v>NA</v>
      </c>
    </row>
    <row r="19" spans="1:44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L19" s="57">
        <v>28.459499999999998</v>
      </c>
      <c r="M19" s="57">
        <v>77.026600000000002</v>
      </c>
      <c r="N19" s="7" t="s">
        <v>192</v>
      </c>
      <c r="O19" t="s">
        <v>64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44417</v>
      </c>
      <c r="AG19" s="33" t="s">
        <v>99</v>
      </c>
      <c r="AH19" s="26"/>
      <c r="AI19" s="27" t="s">
        <v>196</v>
      </c>
      <c r="AJ19" s="35" t="s">
        <v>101</v>
      </c>
      <c r="AK19" s="78">
        <v>44382</v>
      </c>
      <c r="AL19" s="36" t="s">
        <v>59</v>
      </c>
      <c r="AM19" s="27" t="s">
        <v>162</v>
      </c>
      <c r="AN19" t="str">
        <f t="shared" si="0"/>
        <v>Positive Conversion</v>
      </c>
      <c r="AO19" s="12">
        <f t="shared" si="1"/>
        <v>44382</v>
      </c>
      <c r="AP19">
        <f t="shared" si="2"/>
        <v>14</v>
      </c>
      <c r="AQ19">
        <f t="shared" si="3"/>
        <v>6</v>
      </c>
      <c r="AR19">
        <f t="shared" si="4"/>
        <v>34</v>
      </c>
    </row>
    <row r="20" spans="1:44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L20" s="57">
        <v>28.459499999999998</v>
      </c>
      <c r="M20" s="57">
        <v>77.026600000000002</v>
      </c>
      <c r="N20" s="7" t="s">
        <v>199</v>
      </c>
      <c r="O20" t="s">
        <v>64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45" t="s">
        <v>106</v>
      </c>
      <c r="AH20" s="47">
        <v>44438</v>
      </c>
      <c r="AI20" s="27" t="s">
        <v>202</v>
      </c>
      <c r="AJ20" s="31" t="s">
        <v>92</v>
      </c>
      <c r="AK20" s="78">
        <v>44205</v>
      </c>
      <c r="AL20" s="46" t="s">
        <v>664</v>
      </c>
      <c r="AM20" s="27" t="s">
        <v>203</v>
      </c>
      <c r="AN20" t="str">
        <f t="shared" si="0"/>
        <v>Joining Pending</v>
      </c>
      <c r="AO20" s="12" t="str">
        <f t="shared" si="1"/>
        <v>NA</v>
      </c>
      <c r="AP20">
        <f t="shared" si="2"/>
        <v>44</v>
      </c>
      <c r="AQ20">
        <f t="shared" si="3"/>
        <v>7</v>
      </c>
      <c r="AR20" t="str">
        <f t="shared" si="4"/>
        <v>NA</v>
      </c>
    </row>
    <row r="21" spans="1:44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204</v>
      </c>
      <c r="O21" t="s">
        <v>64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8">
        <v>44410</v>
      </c>
      <c r="AL21" s="36" t="s">
        <v>59</v>
      </c>
      <c r="AM21" s="27" t="s">
        <v>126</v>
      </c>
      <c r="AN21" t="str">
        <f t="shared" si="0"/>
        <v>Positive Conversion</v>
      </c>
      <c r="AO21" s="12">
        <f t="shared" si="1"/>
        <v>44410</v>
      </c>
      <c r="AP21">
        <f t="shared" si="2"/>
        <v>14</v>
      </c>
      <c r="AQ21">
        <f t="shared" si="3"/>
        <v>6</v>
      </c>
      <c r="AR21">
        <f t="shared" si="4"/>
        <v>62</v>
      </c>
    </row>
    <row r="22" spans="1:44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208</v>
      </c>
      <c r="O22" t="s">
        <v>65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43" t="s">
        <v>210</v>
      </c>
      <c r="AJ22" s="31" t="s">
        <v>92</v>
      </c>
      <c r="AK22" s="7" t="s">
        <v>635</v>
      </c>
      <c r="AL22" s="46" t="s">
        <v>664</v>
      </c>
      <c r="AM22" s="27" t="s">
        <v>203</v>
      </c>
      <c r="AN22" t="str">
        <f t="shared" si="0"/>
        <v>Joining Pending</v>
      </c>
      <c r="AO22" s="12" t="str">
        <f t="shared" si="1"/>
        <v>NA</v>
      </c>
      <c r="AP22">
        <f t="shared" si="2"/>
        <v>13</v>
      </c>
      <c r="AQ22">
        <f t="shared" si="3"/>
        <v>20</v>
      </c>
      <c r="AR22" t="str">
        <f t="shared" si="4"/>
        <v>NA</v>
      </c>
    </row>
    <row r="23" spans="1:44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212</v>
      </c>
      <c r="O23" t="s">
        <v>64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8">
        <v>44375</v>
      </c>
      <c r="AL23" s="36" t="s">
        <v>59</v>
      </c>
      <c r="AM23" s="27" t="s">
        <v>217</v>
      </c>
      <c r="AN23" t="str">
        <f t="shared" si="0"/>
        <v>Positive Conversion</v>
      </c>
      <c r="AO23" s="12">
        <f t="shared" si="1"/>
        <v>44375</v>
      </c>
      <c r="AP23">
        <f t="shared" si="2"/>
        <v>23</v>
      </c>
      <c r="AQ23">
        <f t="shared" si="3"/>
        <v>3</v>
      </c>
      <c r="AR23">
        <f t="shared" si="4"/>
        <v>30</v>
      </c>
    </row>
    <row r="24" spans="1:44">
      <c r="A24" s="21">
        <v>140</v>
      </c>
      <c r="B24" s="7" t="s">
        <v>71</v>
      </c>
      <c r="C24" s="7" t="s">
        <v>218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L24" s="57">
        <v>12.9716</v>
      </c>
      <c r="M24" s="57">
        <v>77.5946</v>
      </c>
      <c r="N24" s="7" t="s">
        <v>222</v>
      </c>
      <c r="O24" t="s">
        <v>65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62</v>
      </c>
      <c r="AG24" s="33" t="s">
        <v>99</v>
      </c>
      <c r="AH24" s="11">
        <v>44416</v>
      </c>
      <c r="AI24" s="34" t="s">
        <v>225</v>
      </c>
      <c r="AJ24" s="31" t="s">
        <v>92</v>
      </c>
      <c r="AK24" s="78">
        <v>44235</v>
      </c>
      <c r="AL24" s="41" t="s">
        <v>60</v>
      </c>
      <c r="AM24" s="27" t="s">
        <v>226</v>
      </c>
      <c r="AN24" t="str">
        <f t="shared" si="0"/>
        <v>Negative Conversion</v>
      </c>
      <c r="AO24" s="12" t="str">
        <f t="shared" si="1"/>
        <v>NA</v>
      </c>
      <c r="AP24">
        <f t="shared" si="2"/>
        <v>24</v>
      </c>
      <c r="AQ24">
        <f t="shared" si="3"/>
        <v>10</v>
      </c>
      <c r="AR24" t="str">
        <f t="shared" si="4"/>
        <v>NA</v>
      </c>
    </row>
    <row r="25" spans="1:44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227</v>
      </c>
      <c r="O25" t="s">
        <v>64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56</v>
      </c>
      <c r="AJ25" s="31" t="s">
        <v>92</v>
      </c>
      <c r="AK25" s="78">
        <v>44205</v>
      </c>
      <c r="AL25" s="46" t="s">
        <v>664</v>
      </c>
      <c r="AM25" s="27" t="s">
        <v>230</v>
      </c>
      <c r="AN25" t="str">
        <f t="shared" si="0"/>
        <v>Joining Pending</v>
      </c>
      <c r="AO25" s="12" t="str">
        <f t="shared" si="1"/>
        <v>NA</v>
      </c>
      <c r="AP25">
        <f t="shared" si="2"/>
        <v>27</v>
      </c>
      <c r="AQ25">
        <f t="shared" si="3"/>
        <v>14</v>
      </c>
      <c r="AR25" t="str">
        <f t="shared" si="4"/>
        <v>NA</v>
      </c>
    </row>
    <row r="26" spans="1:44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L26" s="57">
        <v>28.459499999999998</v>
      </c>
      <c r="M26" s="57">
        <v>77.026600000000002</v>
      </c>
      <c r="N26" s="7" t="s">
        <v>231</v>
      </c>
      <c r="O26" t="s">
        <v>64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107</v>
      </c>
      <c r="AD26" s="21"/>
      <c r="AE26" s="21"/>
      <c r="AF26" s="25">
        <v>44417</v>
      </c>
      <c r="AG26" s="21"/>
      <c r="AH26" s="26"/>
      <c r="AI26" s="52" t="s">
        <v>145</v>
      </c>
      <c r="AJ26" s="28" t="s">
        <v>83</v>
      </c>
      <c r="AK26" s="7"/>
      <c r="AL26" s="41" t="s">
        <v>60</v>
      </c>
      <c r="AM26" s="27" t="s">
        <v>234</v>
      </c>
      <c r="AN26" t="str">
        <f t="shared" si="0"/>
        <v>Negative Conversion</v>
      </c>
      <c r="AO26" s="12" t="str">
        <f t="shared" si="1"/>
        <v>NA</v>
      </c>
      <c r="AP26">
        <f t="shared" si="2"/>
        <v>62</v>
      </c>
      <c r="AQ26" t="str">
        <f t="shared" si="3"/>
        <v>NA</v>
      </c>
      <c r="AR26" t="str">
        <f t="shared" si="4"/>
        <v>NA</v>
      </c>
    </row>
    <row r="27" spans="1:44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235</v>
      </c>
      <c r="O27" t="s">
        <v>64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8">
        <v>44410</v>
      </c>
      <c r="AL27" s="36" t="s">
        <v>59</v>
      </c>
      <c r="AM27" s="27" t="s">
        <v>238</v>
      </c>
      <c r="AN27" t="str">
        <f t="shared" si="0"/>
        <v>Positive Conversion</v>
      </c>
      <c r="AO27" s="12">
        <f t="shared" si="1"/>
        <v>44410</v>
      </c>
      <c r="AP27">
        <f t="shared" si="2"/>
        <v>15</v>
      </c>
      <c r="AQ27">
        <f t="shared" si="3"/>
        <v>13</v>
      </c>
      <c r="AR27">
        <f t="shared" si="4"/>
        <v>48</v>
      </c>
    </row>
    <row r="28" spans="1:44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240</v>
      </c>
      <c r="O28" t="s">
        <v>65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8">
        <v>44386</v>
      </c>
      <c r="AL28" s="41" t="s">
        <v>60</v>
      </c>
      <c r="AM28" s="27" t="s">
        <v>203</v>
      </c>
      <c r="AN28" t="str">
        <f t="shared" si="0"/>
        <v>Negative Conversion</v>
      </c>
      <c r="AO28" s="12" t="str">
        <f t="shared" si="1"/>
        <v>NA</v>
      </c>
      <c r="AP28">
        <f t="shared" si="2"/>
        <v>62</v>
      </c>
      <c r="AQ28">
        <f t="shared" si="3"/>
        <v>29</v>
      </c>
      <c r="AR28" t="str">
        <f t="shared" si="4"/>
        <v>NA</v>
      </c>
    </row>
    <row r="29" spans="1:44">
      <c r="A29" s="21">
        <v>161</v>
      </c>
      <c r="B29" s="7" t="s">
        <v>52</v>
      </c>
      <c r="C29" s="7" t="s">
        <v>52</v>
      </c>
      <c r="D29" s="7" t="s">
        <v>72</v>
      </c>
      <c r="E29" s="7" t="s">
        <v>127</v>
      </c>
      <c r="F29" s="21" t="s">
        <v>36</v>
      </c>
      <c r="G29" s="8">
        <v>44343</v>
      </c>
      <c r="H29" s="7" t="s">
        <v>54</v>
      </c>
      <c r="I29" s="7" t="s">
        <v>243</v>
      </c>
      <c r="J29" s="6" t="s">
        <v>185</v>
      </c>
      <c r="K29" s="6" t="s">
        <v>37</v>
      </c>
      <c r="L29" s="57">
        <v>28.459499999999998</v>
      </c>
      <c r="M29" s="57">
        <v>77.026600000000002</v>
      </c>
      <c r="N29" s="7" t="s">
        <v>244</v>
      </c>
      <c r="O29" t="s">
        <v>64</v>
      </c>
      <c r="P29" s="7" t="s">
        <v>42</v>
      </c>
      <c r="Q29" s="10">
        <v>8802233558</v>
      </c>
      <c r="R29" s="9" t="s">
        <v>245</v>
      </c>
      <c r="S29" s="7">
        <v>4</v>
      </c>
      <c r="T29" s="7">
        <v>90</v>
      </c>
      <c r="U29" s="7">
        <v>620000</v>
      </c>
      <c r="V29" s="7">
        <v>980900</v>
      </c>
      <c r="W29" s="21">
        <v>68663</v>
      </c>
      <c r="X29" s="21" t="s">
        <v>80</v>
      </c>
      <c r="Y29" s="8">
        <v>44352</v>
      </c>
      <c r="Z29" s="21" t="s">
        <v>81</v>
      </c>
      <c r="AA29" s="8">
        <v>44369</v>
      </c>
      <c r="AB29" s="8">
        <v>44370</v>
      </c>
      <c r="AC29" s="23" t="s">
        <v>38</v>
      </c>
      <c r="AD29" s="22">
        <v>44371</v>
      </c>
      <c r="AE29" s="21"/>
      <c r="AF29" s="25">
        <v>46</v>
      </c>
      <c r="AG29" s="45" t="s">
        <v>106</v>
      </c>
      <c r="AH29" s="11">
        <v>44456</v>
      </c>
      <c r="AI29" s="27" t="s">
        <v>246</v>
      </c>
      <c r="AJ29" s="31" t="s">
        <v>92</v>
      </c>
      <c r="AK29" s="7" t="s">
        <v>636</v>
      </c>
      <c r="AL29" s="46" t="s">
        <v>664</v>
      </c>
      <c r="AM29" s="27" t="s">
        <v>203</v>
      </c>
      <c r="AN29" t="str">
        <f t="shared" si="0"/>
        <v>Joining Pending</v>
      </c>
      <c r="AO29" s="12" t="str">
        <f t="shared" si="1"/>
        <v>NA</v>
      </c>
      <c r="AP29">
        <f t="shared" si="2"/>
        <v>9</v>
      </c>
      <c r="AQ29">
        <f t="shared" si="3"/>
        <v>18</v>
      </c>
      <c r="AR29" t="str">
        <f t="shared" si="4"/>
        <v>NA</v>
      </c>
    </row>
    <row r="30" spans="1:44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248</v>
      </c>
      <c r="O30" t="s">
        <v>64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8">
        <v>44396</v>
      </c>
      <c r="AL30" s="36" t="s">
        <v>59</v>
      </c>
      <c r="AM30" s="27" t="s">
        <v>251</v>
      </c>
      <c r="AN30" t="str">
        <f t="shared" si="0"/>
        <v>Positive Conversion</v>
      </c>
      <c r="AO30" s="12">
        <f t="shared" si="1"/>
        <v>44396</v>
      </c>
      <c r="AP30">
        <f t="shared" si="2"/>
        <v>18</v>
      </c>
      <c r="AQ30">
        <f t="shared" si="3"/>
        <v>5</v>
      </c>
      <c r="AR30">
        <f t="shared" si="4"/>
        <v>39</v>
      </c>
    </row>
    <row r="31" spans="1:44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253</v>
      </c>
      <c r="O31" t="s">
        <v>65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45" t="s">
        <v>106</v>
      </c>
      <c r="AH31" s="11">
        <v>44389</v>
      </c>
      <c r="AI31" s="43" t="s">
        <v>56</v>
      </c>
      <c r="AJ31" s="31" t="s">
        <v>92</v>
      </c>
      <c r="AK31" s="78">
        <v>44538</v>
      </c>
      <c r="AL31" s="46" t="s">
        <v>664</v>
      </c>
      <c r="AM31" s="27" t="s">
        <v>238</v>
      </c>
      <c r="AN31" t="str">
        <f t="shared" si="0"/>
        <v>Joining Pending</v>
      </c>
      <c r="AO31" s="12" t="str">
        <f t="shared" si="1"/>
        <v>NA</v>
      </c>
      <c r="AP31">
        <f t="shared" si="2"/>
        <v>19</v>
      </c>
      <c r="AQ31">
        <f t="shared" si="3"/>
        <v>20</v>
      </c>
      <c r="AR31" t="str">
        <f t="shared" si="4"/>
        <v>NA</v>
      </c>
    </row>
    <row r="32" spans="1:44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L32" s="57">
        <v>28.459499999999998</v>
      </c>
      <c r="M32" s="57">
        <v>77.026600000000002</v>
      </c>
      <c r="N32" s="7" t="s">
        <v>256</v>
      </c>
      <c r="O32" t="s">
        <v>64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48</v>
      </c>
      <c r="AG32" s="45" t="s">
        <v>106</v>
      </c>
      <c r="AH32" s="11">
        <v>44428</v>
      </c>
      <c r="AI32" s="27" t="s">
        <v>259</v>
      </c>
      <c r="AJ32" s="31" t="s">
        <v>92</v>
      </c>
      <c r="AK32" s="7" t="s">
        <v>637</v>
      </c>
      <c r="AL32" s="46" t="s">
        <v>664</v>
      </c>
      <c r="AM32" s="27" t="s">
        <v>260</v>
      </c>
      <c r="AN32" t="str">
        <f t="shared" si="0"/>
        <v>Joining Pending</v>
      </c>
      <c r="AO32" s="12" t="str">
        <f t="shared" si="1"/>
        <v>NA</v>
      </c>
      <c r="AP32">
        <f t="shared" si="2"/>
        <v>27</v>
      </c>
      <c r="AQ32">
        <f t="shared" si="3"/>
        <v>13</v>
      </c>
      <c r="AR32" t="str">
        <f t="shared" si="4"/>
        <v>NA</v>
      </c>
    </row>
    <row r="33" spans="1:44">
      <c r="A33" s="21">
        <v>170</v>
      </c>
      <c r="B33" s="7" t="s">
        <v>51</v>
      </c>
      <c r="C33" s="7" t="s">
        <v>51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262</v>
      </c>
      <c r="O33" t="s">
        <v>64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44417</v>
      </c>
      <c r="AG33" s="21"/>
      <c r="AH33" s="26"/>
      <c r="AI33" s="43" t="s">
        <v>264</v>
      </c>
      <c r="AJ33" s="31" t="s">
        <v>92</v>
      </c>
      <c r="AK33" s="78">
        <v>44477</v>
      </c>
      <c r="AL33" s="41" t="s">
        <v>60</v>
      </c>
      <c r="AM33" s="27" t="s">
        <v>260</v>
      </c>
      <c r="AN33" t="str">
        <f t="shared" si="0"/>
        <v>Negative Conversion</v>
      </c>
      <c r="AO33" s="12" t="str">
        <f t="shared" si="1"/>
        <v>NA</v>
      </c>
      <c r="AP33">
        <f t="shared" si="2"/>
        <v>36</v>
      </c>
      <c r="AQ33">
        <f t="shared" si="3"/>
        <v>16</v>
      </c>
      <c r="AR33" t="str">
        <f t="shared" si="4"/>
        <v>NA</v>
      </c>
    </row>
    <row r="34" spans="1:44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L34" s="57">
        <v>28.459499999999998</v>
      </c>
      <c r="M34" s="57">
        <v>77.026600000000002</v>
      </c>
      <c r="N34" s="7" t="s">
        <v>265</v>
      </c>
      <c r="O34" t="s">
        <v>64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43" t="s">
        <v>268</v>
      </c>
      <c r="AJ34" s="31" t="s">
        <v>92</v>
      </c>
      <c r="AK34" s="7" t="s">
        <v>638</v>
      </c>
      <c r="AL34" s="46" t="s">
        <v>664</v>
      </c>
      <c r="AM34" s="27" t="s">
        <v>269</v>
      </c>
      <c r="AN34" t="str">
        <f t="shared" si="0"/>
        <v>Joining Pending</v>
      </c>
      <c r="AO34" s="12" t="str">
        <f t="shared" si="1"/>
        <v>NA</v>
      </c>
      <c r="AP34">
        <f t="shared" si="2"/>
        <v>18</v>
      </c>
      <c r="AQ34">
        <f t="shared" si="3"/>
        <v>10</v>
      </c>
      <c r="AR34" t="str">
        <f t="shared" si="4"/>
        <v>NA</v>
      </c>
    </row>
    <row r="35" spans="1:44">
      <c r="A35" s="21">
        <v>176</v>
      </c>
      <c r="B35" s="7" t="s">
        <v>270</v>
      </c>
      <c r="C35" s="7" t="s">
        <v>271</v>
      </c>
      <c r="D35" s="7" t="s">
        <v>72</v>
      </c>
      <c r="E35" s="7" t="s">
        <v>44</v>
      </c>
      <c r="F35" s="21" t="s">
        <v>36</v>
      </c>
      <c r="G35" s="8">
        <v>44340</v>
      </c>
      <c r="H35" s="7" t="s">
        <v>272</v>
      </c>
      <c r="I35" s="7" t="s">
        <v>46</v>
      </c>
      <c r="J35" s="6" t="s">
        <v>89</v>
      </c>
      <c r="K35" s="6" t="s">
        <v>273</v>
      </c>
      <c r="L35" s="57">
        <v>28.459499999999998</v>
      </c>
      <c r="M35" s="57">
        <v>77.026600000000002</v>
      </c>
      <c r="N35" s="7" t="s">
        <v>274</v>
      </c>
      <c r="O35" t="s">
        <v>64</v>
      </c>
      <c r="P35" s="7" t="s">
        <v>275</v>
      </c>
      <c r="Q35" s="10">
        <v>9654923131</v>
      </c>
      <c r="R35" s="9" t="s">
        <v>276</v>
      </c>
      <c r="S35" s="7">
        <v>7</v>
      </c>
      <c r="T35" s="7">
        <v>90</v>
      </c>
      <c r="U35" s="7">
        <v>1300000</v>
      </c>
      <c r="V35" s="7">
        <v>1650000</v>
      </c>
      <c r="W35" s="21">
        <v>115500</v>
      </c>
      <c r="X35" s="21" t="s">
        <v>80</v>
      </c>
      <c r="Y35" s="8">
        <v>44358</v>
      </c>
      <c r="Z35" s="21" t="s">
        <v>81</v>
      </c>
      <c r="AA35" s="8">
        <v>44379</v>
      </c>
      <c r="AB35" s="8">
        <v>44382</v>
      </c>
      <c r="AC35" s="23" t="s">
        <v>38</v>
      </c>
      <c r="AD35" s="21"/>
      <c r="AE35" s="21"/>
      <c r="AF35" s="25">
        <v>44417</v>
      </c>
      <c r="AG35" s="45" t="s">
        <v>106</v>
      </c>
      <c r="AH35" s="26"/>
      <c r="AI35" s="39" t="s">
        <v>277</v>
      </c>
      <c r="AJ35" s="31" t="s">
        <v>92</v>
      </c>
      <c r="AK35" s="78">
        <v>44356</v>
      </c>
      <c r="AL35" s="46" t="s">
        <v>664</v>
      </c>
      <c r="AM35" s="27" t="s">
        <v>203</v>
      </c>
      <c r="AN35" t="str">
        <f t="shared" si="0"/>
        <v>Joining Pending</v>
      </c>
      <c r="AO35" s="12" t="str">
        <f t="shared" si="1"/>
        <v>NA</v>
      </c>
      <c r="AP35">
        <f t="shared" si="2"/>
        <v>18</v>
      </c>
      <c r="AQ35">
        <f t="shared" si="3"/>
        <v>24</v>
      </c>
      <c r="AR35" t="str">
        <f t="shared" si="4"/>
        <v>NA</v>
      </c>
    </row>
    <row r="36" spans="1:44">
      <c r="A36" s="66">
        <v>178</v>
      </c>
      <c r="B36" s="62" t="s">
        <v>55</v>
      </c>
      <c r="C36" s="62" t="s">
        <v>43</v>
      </c>
      <c r="D36" s="62" t="s">
        <v>72</v>
      </c>
      <c r="E36" s="62" t="s">
        <v>44</v>
      </c>
      <c r="F36" s="66" t="s">
        <v>36</v>
      </c>
      <c r="G36" s="70">
        <v>44330</v>
      </c>
      <c r="H36" s="62" t="s">
        <v>140</v>
      </c>
      <c r="I36" s="62" t="s">
        <v>141</v>
      </c>
      <c r="J36" s="74" t="s">
        <v>89</v>
      </c>
      <c r="K36" s="74" t="s">
        <v>37</v>
      </c>
      <c r="L36" s="57">
        <v>28.459499999999998</v>
      </c>
      <c r="M36" s="57">
        <v>77.026600000000002</v>
      </c>
      <c r="N36" s="62" t="s">
        <v>278</v>
      </c>
      <c r="O36" t="s">
        <v>65</v>
      </c>
      <c r="P36" s="62" t="s">
        <v>279</v>
      </c>
      <c r="Q36" s="71">
        <v>9718044993</v>
      </c>
      <c r="R36" s="72" t="s">
        <v>280</v>
      </c>
      <c r="S36" s="62">
        <v>6</v>
      </c>
      <c r="T36" s="62">
        <v>60</v>
      </c>
      <c r="U36" s="62">
        <v>1100000</v>
      </c>
      <c r="V36" s="62">
        <v>1500200</v>
      </c>
      <c r="W36" s="66">
        <v>105014</v>
      </c>
      <c r="X36" s="66" t="s">
        <v>80</v>
      </c>
      <c r="Y36" s="70">
        <v>44358</v>
      </c>
      <c r="Z36" s="66" t="s">
        <v>81</v>
      </c>
      <c r="AA36" s="70">
        <v>44384</v>
      </c>
      <c r="AB36" s="70">
        <v>44392</v>
      </c>
      <c r="AC36" s="65" t="s">
        <v>38</v>
      </c>
      <c r="AD36" s="66"/>
      <c r="AE36" s="66"/>
      <c r="AF36" s="67">
        <v>44417</v>
      </c>
      <c r="AG36" s="68" t="s">
        <v>106</v>
      </c>
      <c r="AH36" s="76"/>
      <c r="AI36" s="60" t="s">
        <v>281</v>
      </c>
      <c r="AJ36" s="75" t="s">
        <v>92</v>
      </c>
      <c r="AK36" s="79">
        <v>44205</v>
      </c>
      <c r="AL36" s="63" t="s">
        <v>664</v>
      </c>
      <c r="AM36" s="64" t="s">
        <v>282</v>
      </c>
      <c r="AN36" t="str">
        <f t="shared" si="0"/>
        <v>Joining Pending</v>
      </c>
      <c r="AO36" s="12" t="str">
        <f t="shared" si="1"/>
        <v>NA</v>
      </c>
      <c r="AP36">
        <f t="shared" si="2"/>
        <v>28</v>
      </c>
      <c r="AQ36">
        <f t="shared" si="3"/>
        <v>34</v>
      </c>
      <c r="AR36" t="str">
        <f t="shared" si="4"/>
        <v>NA</v>
      </c>
    </row>
    <row r="37" spans="1:44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283</v>
      </c>
      <c r="O37" t="s">
        <v>65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44417</v>
      </c>
      <c r="AG37" s="21"/>
      <c r="AH37" s="26"/>
      <c r="AI37" s="39"/>
      <c r="AJ37" s="28" t="s">
        <v>83</v>
      </c>
      <c r="AK37" s="7" t="s">
        <v>639</v>
      </c>
      <c r="AL37" s="41" t="s">
        <v>60</v>
      </c>
      <c r="AM37" s="27" t="s">
        <v>285</v>
      </c>
      <c r="AN37" t="str">
        <f t="shared" si="0"/>
        <v>Negative Conversion</v>
      </c>
      <c r="AO37" s="12" t="str">
        <f t="shared" si="1"/>
        <v>NA</v>
      </c>
      <c r="AP37">
        <f t="shared" si="2"/>
        <v>11</v>
      </c>
      <c r="AQ37" t="s">
        <v>674</v>
      </c>
      <c r="AR37" t="str">
        <f t="shared" si="4"/>
        <v>NA</v>
      </c>
    </row>
    <row r="38" spans="1:44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286</v>
      </c>
      <c r="O38" t="s">
        <v>65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10</v>
      </c>
      <c r="AG38" s="45" t="s">
        <v>106</v>
      </c>
      <c r="AH38" s="11">
        <v>44496</v>
      </c>
      <c r="AI38" s="43"/>
      <c r="AJ38" s="31" t="s">
        <v>92</v>
      </c>
      <c r="AK38" s="7" t="s">
        <v>640</v>
      </c>
      <c r="AL38" s="46" t="s">
        <v>664</v>
      </c>
      <c r="AM38" s="27" t="s">
        <v>289</v>
      </c>
      <c r="AN38" t="str">
        <f t="shared" si="0"/>
        <v>Joining Pending</v>
      </c>
      <c r="AO38" s="12" t="str">
        <f t="shared" si="1"/>
        <v>NA</v>
      </c>
      <c r="AP38">
        <f t="shared" si="2"/>
        <v>39</v>
      </c>
      <c r="AQ38">
        <f t="shared" si="3"/>
        <v>49</v>
      </c>
      <c r="AR38" t="str">
        <f t="shared" si="4"/>
        <v>NA</v>
      </c>
    </row>
    <row r="39" spans="1:44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290</v>
      </c>
      <c r="O39" t="s">
        <v>65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43" t="s">
        <v>293</v>
      </c>
      <c r="AJ39" s="31" t="s">
        <v>92</v>
      </c>
      <c r="AK39" s="7" t="s">
        <v>637</v>
      </c>
      <c r="AL39" s="46" t="s">
        <v>664</v>
      </c>
      <c r="AM39" s="27" t="s">
        <v>294</v>
      </c>
      <c r="AN39" t="str">
        <f t="shared" si="0"/>
        <v>Joining Pending</v>
      </c>
      <c r="AO39" s="12" t="str">
        <f t="shared" si="1"/>
        <v>NA</v>
      </c>
      <c r="AP39">
        <f t="shared" si="2"/>
        <v>24</v>
      </c>
      <c r="AQ39">
        <f t="shared" si="3"/>
        <v>10</v>
      </c>
      <c r="AR39" t="str">
        <f t="shared" si="4"/>
        <v>NA</v>
      </c>
    </row>
    <row r="40" spans="1:44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296</v>
      </c>
      <c r="O40" t="s">
        <v>64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1"/>
      <c r="AE40" s="21"/>
      <c r="AF40" s="25">
        <v>44417</v>
      </c>
      <c r="AG40" s="45" t="s">
        <v>106</v>
      </c>
      <c r="AH40" s="26"/>
      <c r="AI40" s="43"/>
      <c r="AJ40" s="31" t="s">
        <v>92</v>
      </c>
      <c r="AK40" s="7" t="s">
        <v>641</v>
      </c>
      <c r="AL40" s="46" t="s">
        <v>664</v>
      </c>
      <c r="AM40" s="27" t="s">
        <v>299</v>
      </c>
      <c r="AN40" t="str">
        <f t="shared" si="0"/>
        <v>Joining Pending</v>
      </c>
      <c r="AO40" s="12" t="str">
        <f t="shared" si="1"/>
        <v>NA</v>
      </c>
      <c r="AP40">
        <f t="shared" si="2"/>
        <v>31</v>
      </c>
      <c r="AQ40">
        <f t="shared" si="3"/>
        <v>26</v>
      </c>
      <c r="AR40" t="str">
        <f t="shared" si="4"/>
        <v>NA</v>
      </c>
    </row>
    <row r="41" spans="1:44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L41" s="57">
        <v>28.459499999999998</v>
      </c>
      <c r="M41" s="57">
        <v>77.026600000000002</v>
      </c>
      <c r="N41" s="7" t="s">
        <v>300</v>
      </c>
      <c r="O41" t="s">
        <v>64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1"/>
      <c r="AE41" s="21"/>
      <c r="AF41" s="25">
        <v>44417</v>
      </c>
      <c r="AG41" s="45" t="s">
        <v>106</v>
      </c>
      <c r="AH41" s="26"/>
      <c r="AI41" s="43" t="s">
        <v>303</v>
      </c>
      <c r="AJ41" s="31" t="s">
        <v>92</v>
      </c>
      <c r="AK41" s="78">
        <v>44356</v>
      </c>
      <c r="AL41" s="46" t="s">
        <v>664</v>
      </c>
      <c r="AM41" s="27" t="s">
        <v>203</v>
      </c>
      <c r="AN41" t="str">
        <f t="shared" si="0"/>
        <v>Joining Pending</v>
      </c>
      <c r="AO41" s="12" t="str">
        <f t="shared" si="1"/>
        <v>NA</v>
      </c>
      <c r="AP41">
        <f t="shared" si="2"/>
        <v>39</v>
      </c>
      <c r="AQ41">
        <f t="shared" si="3"/>
        <v>11</v>
      </c>
      <c r="AR41" t="str">
        <f t="shared" si="4"/>
        <v>NA</v>
      </c>
    </row>
    <row r="42" spans="1:44">
      <c r="A42" s="21">
        <v>190</v>
      </c>
      <c r="B42" s="7" t="s">
        <v>71</v>
      </c>
      <c r="C42" s="7" t="s">
        <v>218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L42" s="57">
        <v>12.9716</v>
      </c>
      <c r="M42" s="57">
        <v>77.5946</v>
      </c>
      <c r="N42" s="7" t="s">
        <v>305</v>
      </c>
      <c r="O42" t="s">
        <v>65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107</v>
      </c>
      <c r="AD42" s="21"/>
      <c r="AE42" s="21"/>
      <c r="AF42" s="25">
        <v>44417</v>
      </c>
      <c r="AG42" s="21"/>
      <c r="AH42" s="11">
        <v>44375</v>
      </c>
      <c r="AI42" s="43" t="s">
        <v>308</v>
      </c>
      <c r="AJ42" s="28" t="s">
        <v>83</v>
      </c>
      <c r="AK42" s="7"/>
      <c r="AL42" s="38"/>
      <c r="AM42" s="27" t="s">
        <v>309</v>
      </c>
      <c r="AP42">
        <f t="shared" si="2"/>
        <v>37</v>
      </c>
      <c r="AQ42" t="str">
        <f t="shared" si="3"/>
        <v>NA</v>
      </c>
    </row>
    <row r="43" spans="1:44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L43" s="57">
        <v>28.459499999999998</v>
      </c>
      <c r="M43" s="57">
        <v>77.026600000000002</v>
      </c>
      <c r="N43" s="7" t="s">
        <v>313</v>
      </c>
      <c r="O43" t="s">
        <v>64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1"/>
      <c r="AF43" s="25">
        <v>28</v>
      </c>
      <c r="AG43" s="45" t="s">
        <v>106</v>
      </c>
      <c r="AH43" s="11">
        <v>44449</v>
      </c>
      <c r="AI43" s="43" t="s">
        <v>316</v>
      </c>
      <c r="AJ43" s="31" t="s">
        <v>92</v>
      </c>
      <c r="AK43" s="78">
        <v>44478</v>
      </c>
      <c r="AL43" s="46" t="s">
        <v>664</v>
      </c>
      <c r="AM43" s="27" t="s">
        <v>203</v>
      </c>
      <c r="AN43" t="str">
        <f t="shared" si="0"/>
        <v>Joining Pending</v>
      </c>
      <c r="AO43" s="12" t="str">
        <f t="shared" si="1"/>
        <v>NA</v>
      </c>
      <c r="AP43">
        <f t="shared" si="2"/>
        <v>8</v>
      </c>
      <c r="AQ43">
        <f t="shared" si="3"/>
        <v>24</v>
      </c>
      <c r="AR43" t="str">
        <f t="shared" si="4"/>
        <v>NA</v>
      </c>
    </row>
    <row r="44" spans="1:44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L44" s="57">
        <v>28.459499999999998</v>
      </c>
      <c r="M44" s="57">
        <v>77.026600000000002</v>
      </c>
      <c r="N44" s="7" t="s">
        <v>319</v>
      </c>
      <c r="O44" t="s">
        <v>64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34</v>
      </c>
      <c r="AG44" s="45" t="s">
        <v>106</v>
      </c>
      <c r="AH44" s="26"/>
      <c r="AI44" s="43" t="s">
        <v>322</v>
      </c>
      <c r="AJ44" s="28" t="s">
        <v>83</v>
      </c>
      <c r="AK44" s="78">
        <v>44447</v>
      </c>
      <c r="AL44" s="41" t="s">
        <v>60</v>
      </c>
      <c r="AM44" s="27" t="s">
        <v>323</v>
      </c>
      <c r="AN44" t="str">
        <f t="shared" si="0"/>
        <v>Negative Conversion</v>
      </c>
      <c r="AO44" s="12" t="str">
        <f t="shared" si="1"/>
        <v>NA</v>
      </c>
      <c r="AP44">
        <f t="shared" si="2"/>
        <v>12</v>
      </c>
      <c r="AQ44">
        <f t="shared" si="3"/>
        <v>13</v>
      </c>
      <c r="AR44" t="str">
        <f t="shared" si="4"/>
        <v>NA</v>
      </c>
    </row>
    <row r="45" spans="1:44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324</v>
      </c>
      <c r="O45" t="s">
        <v>65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43" t="s">
        <v>100</v>
      </c>
      <c r="AJ45" s="31" t="s">
        <v>92</v>
      </c>
      <c r="AK45" s="7" t="s">
        <v>642</v>
      </c>
      <c r="AL45" s="46" t="s">
        <v>664</v>
      </c>
      <c r="AM45" s="27" t="s">
        <v>327</v>
      </c>
      <c r="AN45" t="str">
        <f t="shared" si="0"/>
        <v>Joining Pending</v>
      </c>
      <c r="AO45" s="12" t="str">
        <f t="shared" si="1"/>
        <v>NA</v>
      </c>
      <c r="AP45">
        <f t="shared" si="2"/>
        <v>28</v>
      </c>
      <c r="AQ45">
        <f t="shared" si="3"/>
        <v>22</v>
      </c>
      <c r="AR45" t="str">
        <f t="shared" si="4"/>
        <v>NA</v>
      </c>
    </row>
    <row r="46" spans="1:44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L46" s="57">
        <v>28.459499999999998</v>
      </c>
      <c r="M46" s="57">
        <v>77.026600000000002</v>
      </c>
      <c r="N46" s="7" t="s">
        <v>328</v>
      </c>
      <c r="O46" t="s">
        <v>64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43" t="s">
        <v>331</v>
      </c>
      <c r="AJ46" s="28" t="s">
        <v>83</v>
      </c>
      <c r="AK46" s="7" t="s">
        <v>643</v>
      </c>
      <c r="AL46" s="41" t="s">
        <v>60</v>
      </c>
      <c r="AM46" s="27" t="s">
        <v>332</v>
      </c>
      <c r="AN46" t="str">
        <f t="shared" si="0"/>
        <v>Negative Conversion</v>
      </c>
      <c r="AO46" s="12" t="str">
        <f t="shared" si="1"/>
        <v>NA</v>
      </c>
      <c r="AP46">
        <f t="shared" si="2"/>
        <v>29</v>
      </c>
      <c r="AQ46">
        <f t="shared" si="3"/>
        <v>14</v>
      </c>
      <c r="AR46" t="str">
        <f t="shared" si="4"/>
        <v>NA</v>
      </c>
    </row>
    <row r="47" spans="1:44">
      <c r="A47" s="21">
        <v>212</v>
      </c>
      <c r="B47" s="7" t="s">
        <v>270</v>
      </c>
      <c r="C47" s="7" t="s">
        <v>271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L47" s="57">
        <v>28.459499999999998</v>
      </c>
      <c r="M47" s="57">
        <v>77.026600000000002</v>
      </c>
      <c r="N47" s="7" t="s">
        <v>333</v>
      </c>
      <c r="O47" t="s">
        <v>64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44417</v>
      </c>
      <c r="AG47" s="45" t="s">
        <v>106</v>
      </c>
      <c r="AH47" s="26"/>
      <c r="AI47" s="43"/>
      <c r="AJ47" s="28" t="s">
        <v>83</v>
      </c>
      <c r="AK47" s="7" t="s">
        <v>643</v>
      </c>
      <c r="AL47" s="41" t="s">
        <v>60</v>
      </c>
      <c r="AM47" s="27" t="s">
        <v>336</v>
      </c>
      <c r="AN47" t="str">
        <f t="shared" si="0"/>
        <v>Negative Conversion</v>
      </c>
      <c r="AO47" s="12" t="str">
        <f t="shared" si="1"/>
        <v>NA</v>
      </c>
      <c r="AP47">
        <f t="shared" si="2"/>
        <v>29</v>
      </c>
      <c r="AQ47" t="s">
        <v>674</v>
      </c>
      <c r="AR47" t="str">
        <f t="shared" si="4"/>
        <v>NA</v>
      </c>
    </row>
    <row r="48" spans="1:44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L48" s="57">
        <v>12.9716</v>
      </c>
      <c r="M48" s="57">
        <v>77.5946</v>
      </c>
      <c r="N48" s="7" t="s">
        <v>340</v>
      </c>
      <c r="O48" t="s">
        <v>64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44417</v>
      </c>
      <c r="AG48" s="21"/>
      <c r="AH48" s="26"/>
      <c r="AI48" s="43"/>
      <c r="AJ48" s="28" t="s">
        <v>83</v>
      </c>
      <c r="AK48" s="7"/>
      <c r="AL48" s="38"/>
      <c r="AM48" s="27" t="s">
        <v>343</v>
      </c>
      <c r="AP48">
        <f t="shared" si="2"/>
        <v>46</v>
      </c>
      <c r="AQ48">
        <f t="shared" si="3"/>
        <v>12</v>
      </c>
    </row>
    <row r="49" spans="1:44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L49" s="57">
        <v>19.076000000000001</v>
      </c>
      <c r="M49" s="57">
        <v>72.877700000000004</v>
      </c>
      <c r="N49" s="7" t="s">
        <v>348</v>
      </c>
      <c r="O49" t="s">
        <v>64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43" t="s">
        <v>100</v>
      </c>
      <c r="AJ49" s="35" t="s">
        <v>101</v>
      </c>
      <c r="AK49" s="78">
        <v>44396</v>
      </c>
      <c r="AL49" s="36" t="s">
        <v>59</v>
      </c>
      <c r="AM49" s="27" t="s">
        <v>251</v>
      </c>
      <c r="AN49" t="str">
        <f t="shared" si="0"/>
        <v>Positive Conversion</v>
      </c>
      <c r="AO49" s="12">
        <f t="shared" si="1"/>
        <v>44396</v>
      </c>
      <c r="AP49">
        <f t="shared" si="2"/>
        <v>11</v>
      </c>
      <c r="AQ49">
        <f t="shared" si="3"/>
        <v>2</v>
      </c>
      <c r="AR49">
        <f t="shared" si="4"/>
        <v>19</v>
      </c>
    </row>
    <row r="50" spans="1:44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L50" s="57">
        <v>28.459499999999998</v>
      </c>
      <c r="M50" s="57">
        <v>77.026600000000002</v>
      </c>
      <c r="N50" s="7" t="s">
        <v>353</v>
      </c>
      <c r="O50" t="s">
        <v>64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44417</v>
      </c>
      <c r="AG50" s="21"/>
      <c r="AH50" s="11">
        <v>44401</v>
      </c>
      <c r="AI50" s="53" t="s">
        <v>356</v>
      </c>
      <c r="AJ50" s="28" t="s">
        <v>83</v>
      </c>
      <c r="AK50" s="7" t="s">
        <v>644</v>
      </c>
      <c r="AL50" s="41" t="s">
        <v>60</v>
      </c>
      <c r="AM50" s="27" t="s">
        <v>357</v>
      </c>
      <c r="AN50" t="str">
        <f t="shared" si="0"/>
        <v>Negative Conversion</v>
      </c>
      <c r="AO50" s="12" t="str">
        <f t="shared" si="1"/>
        <v>NA</v>
      </c>
      <c r="AP50">
        <f t="shared" si="2"/>
        <v>5</v>
      </c>
      <c r="AQ50" t="s">
        <v>674</v>
      </c>
      <c r="AR50" t="str">
        <f t="shared" si="4"/>
        <v>NA</v>
      </c>
    </row>
    <row r="51" spans="1:44">
      <c r="A51" s="21">
        <v>232</v>
      </c>
      <c r="B51" s="7" t="s">
        <v>52</v>
      </c>
      <c r="C51" s="7" t="s">
        <v>52</v>
      </c>
      <c r="D51" s="7" t="s">
        <v>72</v>
      </c>
      <c r="E51" s="7" t="s">
        <v>358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L51" s="57">
        <v>28.459499999999998</v>
      </c>
      <c r="M51" s="57">
        <v>77.026600000000002</v>
      </c>
      <c r="N51" s="7" t="s">
        <v>361</v>
      </c>
      <c r="O51" t="s">
        <v>64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43" t="s">
        <v>100</v>
      </c>
      <c r="AJ51" s="35" t="s">
        <v>101</v>
      </c>
      <c r="AK51" s="78">
        <v>44356</v>
      </c>
      <c r="AL51" s="46" t="s">
        <v>664</v>
      </c>
      <c r="AM51" s="27" t="s">
        <v>203</v>
      </c>
      <c r="AN51" t="str">
        <f t="shared" si="0"/>
        <v>Joining Pending</v>
      </c>
      <c r="AO51" s="12" t="str">
        <f t="shared" si="1"/>
        <v>NA</v>
      </c>
      <c r="AP51">
        <f t="shared" si="2"/>
        <v>41</v>
      </c>
      <c r="AQ51">
        <f t="shared" si="3"/>
        <v>4</v>
      </c>
      <c r="AR51" t="str">
        <f t="shared" si="4"/>
        <v>NA</v>
      </c>
    </row>
    <row r="52" spans="1:44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L52" s="57">
        <v>28.459499999999998</v>
      </c>
      <c r="M52" s="57">
        <v>77.026600000000002</v>
      </c>
      <c r="N52" s="7" t="s">
        <v>363</v>
      </c>
      <c r="O52" t="s">
        <v>65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54" t="s">
        <v>38</v>
      </c>
      <c r="AD52" s="21"/>
      <c r="AE52" s="21"/>
      <c r="AF52" s="25">
        <v>44417</v>
      </c>
      <c r="AG52" s="21"/>
      <c r="AH52" s="26"/>
      <c r="AI52" s="43"/>
      <c r="AJ52" s="31" t="s">
        <v>92</v>
      </c>
      <c r="AK52" s="7" t="s">
        <v>645</v>
      </c>
      <c r="AL52" s="46" t="s">
        <v>664</v>
      </c>
      <c r="AM52" s="27" t="s">
        <v>366</v>
      </c>
      <c r="AN52" t="str">
        <f t="shared" si="0"/>
        <v>Joining Pending</v>
      </c>
      <c r="AO52" s="12" t="str">
        <f t="shared" si="1"/>
        <v>NA</v>
      </c>
      <c r="AP52">
        <f t="shared" si="2"/>
        <v>174</v>
      </c>
      <c r="AQ52">
        <f t="shared" si="3"/>
        <v>21</v>
      </c>
      <c r="AR52" t="str">
        <f t="shared" si="4"/>
        <v>NA</v>
      </c>
    </row>
    <row r="53" spans="1:44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L53" s="57">
        <v>28.459499999999998</v>
      </c>
      <c r="M53" s="57">
        <v>77.026600000000002</v>
      </c>
      <c r="N53" s="7" t="s">
        <v>368</v>
      </c>
      <c r="O53" t="s">
        <v>64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40</v>
      </c>
      <c r="AG53" s="45" t="s">
        <v>106</v>
      </c>
      <c r="AH53" s="11">
        <v>44469</v>
      </c>
      <c r="AI53" s="43" t="s">
        <v>370</v>
      </c>
      <c r="AJ53" s="31" t="s">
        <v>92</v>
      </c>
      <c r="AK53" s="7" t="s">
        <v>646</v>
      </c>
      <c r="AL53" s="46" t="s">
        <v>664</v>
      </c>
      <c r="AM53" s="27" t="s">
        <v>327</v>
      </c>
      <c r="AN53" t="str">
        <f t="shared" si="0"/>
        <v>Joining Pending</v>
      </c>
      <c r="AO53" s="12" t="str">
        <f t="shared" si="1"/>
        <v>NA</v>
      </c>
      <c r="AP53">
        <f t="shared" si="2"/>
        <v>20</v>
      </c>
      <c r="AQ53">
        <f t="shared" si="3"/>
        <v>13</v>
      </c>
      <c r="AR53" t="str">
        <f t="shared" si="4"/>
        <v>NA</v>
      </c>
    </row>
    <row r="54" spans="1:44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L54" s="57">
        <v>12.9716</v>
      </c>
      <c r="M54" s="57">
        <v>77.5946</v>
      </c>
      <c r="N54" s="7" t="s">
        <v>371</v>
      </c>
      <c r="O54" t="s">
        <v>64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44417</v>
      </c>
      <c r="AG54" s="45" t="s">
        <v>106</v>
      </c>
      <c r="AH54" s="26"/>
      <c r="AI54" s="43" t="s">
        <v>375</v>
      </c>
      <c r="AJ54" s="31" t="s">
        <v>92</v>
      </c>
      <c r="AK54" s="7" t="s">
        <v>647</v>
      </c>
      <c r="AL54" s="41" t="s">
        <v>60</v>
      </c>
      <c r="AM54" s="27" t="s">
        <v>294</v>
      </c>
      <c r="AN54" t="str">
        <f t="shared" si="0"/>
        <v>Negative Conversion</v>
      </c>
      <c r="AO54" s="12" t="str">
        <f t="shared" si="1"/>
        <v>NA</v>
      </c>
      <c r="AP54">
        <f t="shared" si="2"/>
        <v>51</v>
      </c>
      <c r="AQ54" t="s">
        <v>674</v>
      </c>
      <c r="AR54" t="str">
        <f t="shared" si="4"/>
        <v>NA</v>
      </c>
    </row>
    <row r="55" spans="1:44">
      <c r="A55" s="21">
        <v>249</v>
      </c>
      <c r="B55" s="7" t="s">
        <v>270</v>
      </c>
      <c r="C55" s="7" t="s">
        <v>271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L55" s="57">
        <v>28.459499999999998</v>
      </c>
      <c r="M55" s="57">
        <v>77.026600000000002</v>
      </c>
      <c r="N55" s="7" t="s">
        <v>376</v>
      </c>
      <c r="O55" t="s">
        <v>64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45" t="s">
        <v>106</v>
      </c>
      <c r="AH55" s="11">
        <v>44442</v>
      </c>
      <c r="AI55" s="43" t="s">
        <v>56</v>
      </c>
      <c r="AJ55" s="31" t="s">
        <v>92</v>
      </c>
      <c r="AK55" s="78">
        <v>44356</v>
      </c>
      <c r="AL55" s="46" t="s">
        <v>664</v>
      </c>
      <c r="AM55" s="27" t="s">
        <v>203</v>
      </c>
      <c r="AN55" t="str">
        <f t="shared" si="0"/>
        <v>Joining Pending</v>
      </c>
      <c r="AO55" s="12" t="str">
        <f t="shared" si="1"/>
        <v>NA</v>
      </c>
      <c r="AP55">
        <f t="shared" si="2"/>
        <v>38</v>
      </c>
      <c r="AQ55">
        <f t="shared" si="3"/>
        <v>5</v>
      </c>
      <c r="AR55" t="str">
        <f t="shared" si="4"/>
        <v>NA</v>
      </c>
    </row>
    <row r="56" spans="1:44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L56" s="57">
        <v>28.459499999999998</v>
      </c>
      <c r="M56" s="57">
        <v>77.026600000000002</v>
      </c>
      <c r="N56" s="7" t="s">
        <v>381</v>
      </c>
      <c r="O56" t="s">
        <v>64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383</v>
      </c>
      <c r="AD56" s="21"/>
      <c r="AE56" s="21"/>
      <c r="AF56" s="25">
        <v>44417</v>
      </c>
      <c r="AG56" s="21"/>
      <c r="AH56" s="26"/>
      <c r="AI56" s="43"/>
      <c r="AJ56" s="28" t="s">
        <v>83</v>
      </c>
      <c r="AK56" s="7"/>
      <c r="AL56" s="41" t="s">
        <v>60</v>
      </c>
      <c r="AM56" s="27" t="s">
        <v>384</v>
      </c>
      <c r="AN56" t="str">
        <f t="shared" si="0"/>
        <v>Negative Conversion</v>
      </c>
      <c r="AO56" s="12" t="str">
        <f t="shared" si="1"/>
        <v>NA</v>
      </c>
      <c r="AP56">
        <f t="shared" si="2"/>
        <v>13</v>
      </c>
      <c r="AQ56" t="s">
        <v>674</v>
      </c>
      <c r="AR56" t="str">
        <f t="shared" si="4"/>
        <v>NA</v>
      </c>
    </row>
    <row r="57" spans="1:44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385</v>
      </c>
      <c r="O57" t="s">
        <v>64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3100000</v>
      </c>
      <c r="W57" s="21">
        <v>217000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1"/>
      <c r="AE57" s="21"/>
      <c r="AF57" s="25">
        <v>44417</v>
      </c>
      <c r="AG57" s="21"/>
      <c r="AH57" s="26"/>
      <c r="AI57" s="43"/>
      <c r="AJ57" s="28" t="s">
        <v>83</v>
      </c>
      <c r="AK57" s="7"/>
      <c r="AL57" s="38"/>
      <c r="AM57" s="27" t="s">
        <v>388</v>
      </c>
      <c r="AP57">
        <f t="shared" si="2"/>
        <v>29</v>
      </c>
      <c r="AQ57">
        <f t="shared" si="3"/>
        <v>10</v>
      </c>
    </row>
    <row r="58" spans="1:44" ht="25.5">
      <c r="A58" s="21">
        <v>256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L58" s="57">
        <v>28.459499999999998</v>
      </c>
      <c r="M58" s="57">
        <v>77.026600000000002</v>
      </c>
      <c r="N58" s="7" t="s">
        <v>389</v>
      </c>
      <c r="O58" t="s">
        <v>65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44417</v>
      </c>
      <c r="AG58" s="21"/>
      <c r="AH58" s="26"/>
      <c r="AI58" s="43"/>
      <c r="AJ58" s="28" t="s">
        <v>83</v>
      </c>
      <c r="AK58" s="7"/>
      <c r="AL58" s="41" t="s">
        <v>60</v>
      </c>
      <c r="AM58" s="27" t="s">
        <v>384</v>
      </c>
      <c r="AN58" t="str">
        <f t="shared" si="0"/>
        <v>Negative Conversion</v>
      </c>
      <c r="AO58" s="12" t="str">
        <f t="shared" si="1"/>
        <v>NA</v>
      </c>
      <c r="AP58">
        <f t="shared" si="2"/>
        <v>12</v>
      </c>
      <c r="AQ58" t="str">
        <f t="shared" si="3"/>
        <v>NA</v>
      </c>
      <c r="AR58" t="str">
        <f t="shared" si="4"/>
        <v>NA</v>
      </c>
    </row>
    <row r="59" spans="1:44">
      <c r="A59" s="21">
        <v>257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L59" s="57">
        <v>12.9716</v>
      </c>
      <c r="M59" s="57">
        <v>77.5946</v>
      </c>
      <c r="N59" s="7" t="s">
        <v>396</v>
      </c>
      <c r="O59" t="s">
        <v>64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65</v>
      </c>
      <c r="AG59" s="21"/>
      <c r="AH59" s="26"/>
      <c r="AI59" s="43" t="s">
        <v>669</v>
      </c>
      <c r="AJ59" s="28" t="s">
        <v>83</v>
      </c>
      <c r="AK59" s="7"/>
      <c r="AL59" s="41" t="s">
        <v>60</v>
      </c>
      <c r="AM59" s="27" t="s">
        <v>670</v>
      </c>
      <c r="AN59" t="str">
        <f t="shared" si="0"/>
        <v>Negative Conversion</v>
      </c>
      <c r="AO59" s="12" t="str">
        <f t="shared" si="1"/>
        <v>NA</v>
      </c>
      <c r="AP59">
        <f t="shared" si="2"/>
        <v>13</v>
      </c>
      <c r="AQ59" t="str">
        <f t="shared" si="3"/>
        <v>NA</v>
      </c>
      <c r="AR59" t="str">
        <f t="shared" si="4"/>
        <v>NA</v>
      </c>
    </row>
    <row r="60" spans="1:44">
      <c r="A60" s="21">
        <v>258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L60" s="57">
        <v>28.459499999999998</v>
      </c>
      <c r="M60" s="57">
        <v>77.026600000000002</v>
      </c>
      <c r="N60" s="7" t="s">
        <v>399</v>
      </c>
      <c r="O60" t="s">
        <v>64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44417</v>
      </c>
      <c r="AG60" s="21"/>
      <c r="AH60" s="26"/>
      <c r="AI60" s="43" t="s">
        <v>402</v>
      </c>
      <c r="AJ60" s="28" t="s">
        <v>83</v>
      </c>
      <c r="AK60" s="7"/>
      <c r="AL60" s="41" t="s">
        <v>60</v>
      </c>
      <c r="AM60" s="27" t="s">
        <v>403</v>
      </c>
      <c r="AN60" t="str">
        <f t="shared" si="0"/>
        <v>Negative Conversion</v>
      </c>
      <c r="AO60" s="12" t="str">
        <f t="shared" si="1"/>
        <v>NA</v>
      </c>
      <c r="AP60">
        <f t="shared" si="2"/>
        <v>39</v>
      </c>
      <c r="AQ60">
        <f t="shared" si="3"/>
        <v>8</v>
      </c>
      <c r="AR60" t="str">
        <f t="shared" si="4"/>
        <v>NA</v>
      </c>
    </row>
    <row r="61" spans="1:44" ht="25.5">
      <c r="A61" s="66">
        <v>259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673</v>
      </c>
      <c r="J61" s="74" t="s">
        <v>76</v>
      </c>
      <c r="K61" s="74" t="s">
        <v>186</v>
      </c>
      <c r="L61" s="57">
        <v>12.9716</v>
      </c>
      <c r="M61" s="57">
        <v>77.5946</v>
      </c>
      <c r="N61" s="62" t="s">
        <v>406</v>
      </c>
      <c r="O61" t="s">
        <v>64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44417</v>
      </c>
      <c r="AG61" s="68" t="s">
        <v>106</v>
      </c>
      <c r="AH61" s="69">
        <v>44454</v>
      </c>
      <c r="AI61" s="60"/>
      <c r="AJ61" s="61" t="s">
        <v>83</v>
      </c>
      <c r="AK61" s="62" t="s">
        <v>635</v>
      </c>
      <c r="AL61" s="46" t="s">
        <v>664</v>
      </c>
      <c r="AM61" s="64" t="s">
        <v>409</v>
      </c>
      <c r="AN61" t="str">
        <f t="shared" si="0"/>
        <v>Joining Pending</v>
      </c>
      <c r="AO61" s="12" t="str">
        <f t="shared" si="1"/>
        <v>NA</v>
      </c>
      <c r="AP61">
        <f t="shared" si="2"/>
        <v>19</v>
      </c>
      <c r="AQ61">
        <f t="shared" si="3"/>
        <v>9</v>
      </c>
      <c r="AR61" t="str">
        <f t="shared" si="4"/>
        <v>NA</v>
      </c>
    </row>
    <row r="62" spans="1:44" ht="15" customHeight="1">
      <c r="A62" s="21">
        <v>260</v>
      </c>
      <c r="B62" s="7" t="s">
        <v>410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L62" s="57">
        <v>12.9716</v>
      </c>
      <c r="M62" s="57">
        <v>77.5946</v>
      </c>
      <c r="N62" s="7" t="s">
        <v>412</v>
      </c>
      <c r="O62" t="s">
        <v>64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43" t="s">
        <v>100</v>
      </c>
      <c r="AJ62" s="35" t="s">
        <v>101</v>
      </c>
      <c r="AK62" s="78">
        <v>44414</v>
      </c>
      <c r="AL62" s="36" t="s">
        <v>59</v>
      </c>
      <c r="AM62" s="27" t="s">
        <v>294</v>
      </c>
      <c r="AN62" t="str">
        <f t="shared" si="0"/>
        <v>Positive Conversion</v>
      </c>
      <c r="AO62" s="12">
        <f t="shared" si="1"/>
        <v>44414</v>
      </c>
      <c r="AP62">
        <f t="shared" si="2"/>
        <v>19</v>
      </c>
      <c r="AQ62">
        <f t="shared" si="3"/>
        <v>7</v>
      </c>
      <c r="AR62">
        <f t="shared" si="4"/>
        <v>24</v>
      </c>
    </row>
    <row r="63" spans="1:44" ht="25.5">
      <c r="A63" s="21">
        <v>261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L63" s="57">
        <v>12.9716</v>
      </c>
      <c r="M63" s="57">
        <v>77.5946</v>
      </c>
      <c r="N63" s="7" t="s">
        <v>419</v>
      </c>
      <c r="O63" t="s">
        <v>64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44417</v>
      </c>
      <c r="AG63" s="45" t="s">
        <v>106</v>
      </c>
      <c r="AH63" s="11">
        <v>44433</v>
      </c>
      <c r="AI63" s="43"/>
      <c r="AJ63" s="31" t="s">
        <v>92</v>
      </c>
      <c r="AK63" s="7" t="s">
        <v>648</v>
      </c>
      <c r="AL63" s="46" t="s">
        <v>664</v>
      </c>
      <c r="AM63" s="27" t="s">
        <v>422</v>
      </c>
      <c r="AN63" t="str">
        <f t="shared" si="0"/>
        <v>Joining Pending</v>
      </c>
      <c r="AO63" s="12" t="str">
        <f t="shared" si="1"/>
        <v>NA</v>
      </c>
      <c r="AP63">
        <f t="shared" si="2"/>
        <v>8</v>
      </c>
      <c r="AQ63">
        <f t="shared" si="3"/>
        <v>14</v>
      </c>
      <c r="AR63" t="str">
        <f t="shared" si="4"/>
        <v>NA</v>
      </c>
    </row>
    <row r="64" spans="1:44" ht="25.5">
      <c r="A64" s="21">
        <v>262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L64" s="57">
        <v>28.459499999999998</v>
      </c>
      <c r="M64" s="57">
        <v>77.026600000000002</v>
      </c>
      <c r="N64" s="7" t="s">
        <v>424</v>
      </c>
      <c r="O64" t="s">
        <v>64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43"/>
      <c r="AJ64" s="31" t="s">
        <v>92</v>
      </c>
      <c r="AK64" s="78">
        <v>44296</v>
      </c>
      <c r="AL64" s="46" t="s">
        <v>664</v>
      </c>
      <c r="AM64" s="27" t="s">
        <v>427</v>
      </c>
      <c r="AN64" t="str">
        <f t="shared" si="0"/>
        <v>Joining Pending</v>
      </c>
      <c r="AO64" s="12" t="str">
        <f t="shared" si="1"/>
        <v>NA</v>
      </c>
      <c r="AP64">
        <f t="shared" si="2"/>
        <v>0</v>
      </c>
      <c r="AQ64">
        <f t="shared" si="3"/>
        <v>13</v>
      </c>
      <c r="AR64" t="str">
        <f t="shared" si="4"/>
        <v>NA</v>
      </c>
    </row>
    <row r="65" spans="1:44" ht="38.25">
      <c r="A65" s="21">
        <v>263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L65" s="57">
        <v>28.459499999999998</v>
      </c>
      <c r="M65" s="57">
        <v>77.026600000000002</v>
      </c>
      <c r="N65" s="7" t="s">
        <v>430</v>
      </c>
      <c r="O65" t="s">
        <v>64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44417</v>
      </c>
      <c r="AG65" s="21"/>
      <c r="AH65" s="26"/>
      <c r="AI65" s="43"/>
      <c r="AJ65" s="31" t="s">
        <v>92</v>
      </c>
      <c r="AK65" s="78">
        <v>44296</v>
      </c>
      <c r="AL65" s="46" t="s">
        <v>664</v>
      </c>
      <c r="AM65" s="27" t="s">
        <v>432</v>
      </c>
      <c r="AN65" t="str">
        <f t="shared" si="0"/>
        <v>Joining Pending</v>
      </c>
      <c r="AO65" s="12" t="str">
        <f t="shared" si="1"/>
        <v>NA</v>
      </c>
      <c r="AP65">
        <f t="shared" si="2"/>
        <v>40</v>
      </c>
      <c r="AQ65">
        <f t="shared" si="3"/>
        <v>26</v>
      </c>
      <c r="AR65" t="str">
        <f t="shared" si="4"/>
        <v>NA</v>
      </c>
    </row>
    <row r="66" spans="1:44" ht="25.5">
      <c r="A66" s="21">
        <v>264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L66" s="57">
        <v>28.459499999999998</v>
      </c>
      <c r="M66" s="57">
        <v>77.026600000000002</v>
      </c>
      <c r="N66" s="7" t="s">
        <v>434</v>
      </c>
      <c r="O66" t="s">
        <v>64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1"/>
      <c r="AF66" s="25">
        <v>26</v>
      </c>
      <c r="AG66" s="45" t="s">
        <v>106</v>
      </c>
      <c r="AH66" s="11">
        <v>44449</v>
      </c>
      <c r="AI66" s="43" t="s">
        <v>437</v>
      </c>
      <c r="AJ66" s="31" t="s">
        <v>92</v>
      </c>
      <c r="AK66" s="7" t="s">
        <v>635</v>
      </c>
      <c r="AL66" s="46" t="s">
        <v>664</v>
      </c>
      <c r="AM66" s="27" t="s">
        <v>438</v>
      </c>
      <c r="AN66" t="str">
        <f t="shared" si="0"/>
        <v>Joining Pending</v>
      </c>
      <c r="AO66" s="12" t="str">
        <f t="shared" si="1"/>
        <v>NA</v>
      </c>
      <c r="AP66">
        <f t="shared" si="2"/>
        <v>27</v>
      </c>
      <c r="AQ66">
        <f t="shared" si="3"/>
        <v>7</v>
      </c>
      <c r="AR66" t="str">
        <f t="shared" si="4"/>
        <v>NA</v>
      </c>
    </row>
    <row r="67" spans="1:44">
      <c r="A67" s="21">
        <v>265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L67" s="57">
        <v>12.9716</v>
      </c>
      <c r="M67" s="57">
        <v>77.5946</v>
      </c>
      <c r="N67" s="7" t="s">
        <v>439</v>
      </c>
      <c r="O67" t="s">
        <v>64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44417</v>
      </c>
      <c r="AG67" s="21"/>
      <c r="AH67" s="26"/>
      <c r="AI67" s="43"/>
      <c r="AJ67" s="28" t="s">
        <v>83</v>
      </c>
      <c r="AK67" s="7"/>
      <c r="AL67" s="41" t="s">
        <v>60</v>
      </c>
      <c r="AM67" s="27" t="s">
        <v>671</v>
      </c>
      <c r="AN67" t="str">
        <f t="shared" ref="AN67:AN106" si="5">AL67</f>
        <v>Negative Conversion</v>
      </c>
      <c r="AO67" s="12" t="str">
        <f t="shared" ref="AO67:AO106" si="6">IF(AN67="Negative Conversion","NA",(IF(AN67="Joining Pending","NA",(IF(AN67="Positive Conversion", AK67)))))</f>
        <v>NA</v>
      </c>
      <c r="AP67">
        <f t="shared" ref="AP67:AP106" si="7">Y67-G67</f>
        <v>20</v>
      </c>
      <c r="AQ67" t="str">
        <f t="shared" ref="AQ67:AQ106" si="8">IF(AC67="Negative Conversion", "NA",AB67-Y67)</f>
        <v>NA</v>
      </c>
      <c r="AR67" t="str">
        <f t="shared" ref="AR67:AR106" si="9">IF(AO67="NA", "NA", AO67-AA67)</f>
        <v>NA</v>
      </c>
    </row>
    <row r="68" spans="1:44">
      <c r="A68" s="21">
        <v>266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L68" s="57">
        <v>28.459499999999998</v>
      </c>
      <c r="M68" s="57">
        <v>77.026600000000002</v>
      </c>
      <c r="N68" s="7" t="s">
        <v>442</v>
      </c>
      <c r="O68" t="s">
        <v>65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7"/>
      <c r="AC68" s="54" t="s">
        <v>38</v>
      </c>
      <c r="AD68" s="21"/>
      <c r="AE68" s="21"/>
      <c r="AF68" s="25">
        <v>44417</v>
      </c>
      <c r="AG68" s="21"/>
      <c r="AH68" s="26"/>
      <c r="AI68" s="43"/>
      <c r="AJ68" s="31" t="s">
        <v>92</v>
      </c>
      <c r="AK68" s="7" t="s">
        <v>649</v>
      </c>
      <c r="AL68" s="46" t="s">
        <v>664</v>
      </c>
      <c r="AM68" s="27" t="s">
        <v>445</v>
      </c>
      <c r="AN68" t="str">
        <f t="shared" si="5"/>
        <v>Joining Pending</v>
      </c>
      <c r="AO68" s="12" t="str">
        <f t="shared" si="6"/>
        <v>NA</v>
      </c>
      <c r="AP68">
        <f t="shared" si="7"/>
        <v>44</v>
      </c>
      <c r="AQ68" t="s">
        <v>674</v>
      </c>
      <c r="AR68" t="str">
        <f t="shared" si="9"/>
        <v>NA</v>
      </c>
    </row>
    <row r="69" spans="1:44" ht="25.5">
      <c r="A69" s="21">
        <v>269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L69" s="57">
        <v>28.459499999999998</v>
      </c>
      <c r="M69" s="57">
        <v>77.026600000000002</v>
      </c>
      <c r="N69" s="7" t="s">
        <v>446</v>
      </c>
      <c r="O69" t="s">
        <v>64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1"/>
      <c r="AE69" s="21"/>
      <c r="AF69" s="25">
        <v>44417</v>
      </c>
      <c r="AG69" s="45" t="s">
        <v>106</v>
      </c>
      <c r="AH69" s="26"/>
      <c r="AI69" s="43"/>
      <c r="AJ69" s="31" t="s">
        <v>92</v>
      </c>
      <c r="AK69" s="7" t="s">
        <v>638</v>
      </c>
      <c r="AL69" s="46" t="s">
        <v>664</v>
      </c>
      <c r="AM69" s="27" t="s">
        <v>449</v>
      </c>
      <c r="AN69" t="str">
        <f t="shared" si="5"/>
        <v>Joining Pending</v>
      </c>
      <c r="AO69" s="12" t="str">
        <f t="shared" si="6"/>
        <v>NA</v>
      </c>
      <c r="AP69">
        <f t="shared" si="7"/>
        <v>15</v>
      </c>
      <c r="AQ69">
        <f t="shared" si="8"/>
        <v>14</v>
      </c>
      <c r="AR69" t="str">
        <f t="shared" si="9"/>
        <v>NA</v>
      </c>
    </row>
    <row r="70" spans="1:44" ht="25.5">
      <c r="A70" s="21">
        <v>270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451</v>
      </c>
      <c r="O70" t="s">
        <v>64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44396</v>
      </c>
      <c r="AE70" s="21"/>
      <c r="AF70" s="25">
        <v>21</v>
      </c>
      <c r="AG70" s="21"/>
      <c r="AH70" s="11">
        <v>44458</v>
      </c>
      <c r="AI70" s="43" t="s">
        <v>453</v>
      </c>
      <c r="AJ70" s="31" t="s">
        <v>92</v>
      </c>
      <c r="AK70" s="7" t="s">
        <v>650</v>
      </c>
      <c r="AL70" s="46" t="s">
        <v>664</v>
      </c>
      <c r="AM70" s="27" t="s">
        <v>454</v>
      </c>
      <c r="AN70" t="str">
        <f t="shared" si="5"/>
        <v>Joining Pending</v>
      </c>
      <c r="AO70" s="12" t="str">
        <f t="shared" si="6"/>
        <v>NA</v>
      </c>
      <c r="AP70">
        <f t="shared" si="7"/>
        <v>13</v>
      </c>
      <c r="AQ70">
        <f t="shared" si="8"/>
        <v>12</v>
      </c>
      <c r="AR70" t="str">
        <f t="shared" si="9"/>
        <v>NA</v>
      </c>
    </row>
    <row r="71" spans="1:44" ht="25.5">
      <c r="A71" s="21">
        <v>271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L71" s="57">
        <v>28.459499999999998</v>
      </c>
      <c r="M71" s="57">
        <v>77.026600000000002</v>
      </c>
      <c r="N71" s="7" t="s">
        <v>455</v>
      </c>
      <c r="O71" t="s">
        <v>64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44396</v>
      </c>
      <c r="AE71" s="21"/>
      <c r="AF71" s="25">
        <v>21</v>
      </c>
      <c r="AG71" s="21"/>
      <c r="AH71" s="11">
        <v>44458</v>
      </c>
      <c r="AI71" s="43"/>
      <c r="AJ71" s="31" t="s">
        <v>92</v>
      </c>
      <c r="AK71" s="7" t="s">
        <v>638</v>
      </c>
      <c r="AL71" s="46" t="s">
        <v>664</v>
      </c>
      <c r="AM71" s="27" t="s">
        <v>454</v>
      </c>
      <c r="AN71" t="str">
        <f t="shared" si="5"/>
        <v>Joining Pending</v>
      </c>
      <c r="AO71" s="12" t="str">
        <f t="shared" si="6"/>
        <v>NA</v>
      </c>
      <c r="AP71">
        <f t="shared" si="7"/>
        <v>13</v>
      </c>
      <c r="AQ71">
        <f t="shared" si="8"/>
        <v>12</v>
      </c>
      <c r="AR71" t="str">
        <f t="shared" si="9"/>
        <v>NA</v>
      </c>
    </row>
    <row r="72" spans="1:44" ht="38.25">
      <c r="A72" s="21">
        <v>273</v>
      </c>
      <c r="B72" s="7" t="s">
        <v>52</v>
      </c>
      <c r="C72" s="7" t="s">
        <v>52</v>
      </c>
      <c r="D72" s="7" t="s">
        <v>72</v>
      </c>
      <c r="E72" s="7" t="s">
        <v>457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L72" s="57">
        <v>28.459499999999998</v>
      </c>
      <c r="M72" s="57">
        <v>77.026600000000002</v>
      </c>
      <c r="N72" s="7" t="s">
        <v>460</v>
      </c>
      <c r="O72" t="s">
        <v>65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25">
        <v>32</v>
      </c>
      <c r="AD72" s="21"/>
      <c r="AE72" s="21"/>
      <c r="AF72" s="25">
        <v>44417</v>
      </c>
      <c r="AG72" s="21"/>
      <c r="AH72" s="26"/>
      <c r="AI72" s="43" t="s">
        <v>463</v>
      </c>
      <c r="AJ72" s="28" t="s">
        <v>83</v>
      </c>
      <c r="AK72" s="7"/>
      <c r="AL72" s="38"/>
      <c r="AM72" s="27" t="s">
        <v>464</v>
      </c>
      <c r="AP72">
        <f t="shared" si="7"/>
        <v>31</v>
      </c>
      <c r="AQ72" t="s">
        <v>674</v>
      </c>
    </row>
    <row r="73" spans="1:44" ht="38.25">
      <c r="A73" s="21">
        <v>274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L73" s="57">
        <v>28.459499999999998</v>
      </c>
      <c r="M73" s="57">
        <v>77.026600000000002</v>
      </c>
      <c r="N73" s="7" t="s">
        <v>466</v>
      </c>
      <c r="O73" t="s">
        <v>65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1"/>
      <c r="AE73" s="21"/>
      <c r="AF73" s="25">
        <v>44417</v>
      </c>
      <c r="AG73" s="21"/>
      <c r="AH73" s="26"/>
      <c r="AI73" s="43"/>
      <c r="AJ73" s="31" t="s">
        <v>92</v>
      </c>
      <c r="AK73" s="78">
        <v>44205</v>
      </c>
      <c r="AL73" s="46" t="s">
        <v>664</v>
      </c>
      <c r="AM73" s="27" t="s">
        <v>469</v>
      </c>
      <c r="AN73" t="str">
        <f t="shared" si="5"/>
        <v>Joining Pending</v>
      </c>
      <c r="AO73" s="12" t="str">
        <f t="shared" si="6"/>
        <v>NA</v>
      </c>
      <c r="AP73">
        <f t="shared" si="7"/>
        <v>49</v>
      </c>
      <c r="AQ73">
        <f t="shared" si="8"/>
        <v>7</v>
      </c>
      <c r="AR73" t="str">
        <f t="shared" si="9"/>
        <v>NA</v>
      </c>
    </row>
    <row r="74" spans="1:44" ht="25.5">
      <c r="A74" s="21">
        <v>275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L74" s="57">
        <v>28.459499999999998</v>
      </c>
      <c r="M74" s="57">
        <v>77.026600000000002</v>
      </c>
      <c r="N74" s="7" t="s">
        <v>472</v>
      </c>
      <c r="O74" t="s">
        <v>64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1"/>
      <c r="AE74" s="21"/>
      <c r="AF74" s="25">
        <v>44417</v>
      </c>
      <c r="AG74" s="21"/>
      <c r="AH74" s="26"/>
      <c r="AI74" s="43"/>
      <c r="AJ74" s="31" t="s">
        <v>92</v>
      </c>
      <c r="AK74" s="7" t="s">
        <v>638</v>
      </c>
      <c r="AL74" s="46" t="s">
        <v>664</v>
      </c>
      <c r="AM74" s="27" t="s">
        <v>469</v>
      </c>
      <c r="AN74" t="str">
        <f t="shared" si="5"/>
        <v>Joining Pending</v>
      </c>
      <c r="AO74" s="12" t="str">
        <f t="shared" si="6"/>
        <v>NA</v>
      </c>
      <c r="AP74">
        <f t="shared" si="7"/>
        <v>24</v>
      </c>
      <c r="AQ74">
        <f t="shared" si="8"/>
        <v>12</v>
      </c>
      <c r="AR74" t="str">
        <f t="shared" si="9"/>
        <v>NA</v>
      </c>
    </row>
    <row r="75" spans="1:44">
      <c r="A75" s="21">
        <v>278</v>
      </c>
      <c r="B75" s="7" t="s">
        <v>86</v>
      </c>
      <c r="C75" s="7" t="s">
        <v>475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L75" s="57">
        <v>28.459499999999998</v>
      </c>
      <c r="M75" s="57">
        <v>77.026600000000002</v>
      </c>
      <c r="N75" s="7" t="s">
        <v>478</v>
      </c>
      <c r="O75" t="s">
        <v>64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43" t="s">
        <v>100</v>
      </c>
      <c r="AJ75" s="31" t="s">
        <v>92</v>
      </c>
      <c r="AK75" s="7" t="s">
        <v>651</v>
      </c>
      <c r="AL75" s="46" t="s">
        <v>664</v>
      </c>
      <c r="AM75" s="27" t="s">
        <v>294</v>
      </c>
      <c r="AN75" t="str">
        <f t="shared" si="5"/>
        <v>Joining Pending</v>
      </c>
      <c r="AO75" s="12" t="str">
        <f t="shared" si="6"/>
        <v>NA</v>
      </c>
      <c r="AP75">
        <f t="shared" si="7"/>
        <v>2</v>
      </c>
      <c r="AQ75">
        <f t="shared" si="8"/>
        <v>10</v>
      </c>
      <c r="AR75" t="str">
        <f t="shared" si="9"/>
        <v>NA</v>
      </c>
    </row>
    <row r="76" spans="1:44" ht="25.5">
      <c r="A76" s="21">
        <v>279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L76" s="57">
        <v>22.572600000000001</v>
      </c>
      <c r="M76" s="57">
        <v>88.363900000000001</v>
      </c>
      <c r="N76" s="7" t="s">
        <v>487</v>
      </c>
      <c r="O76" t="s">
        <v>64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500000</v>
      </c>
      <c r="V76" s="7"/>
      <c r="W76" s="21">
        <v>0</v>
      </c>
      <c r="X76" s="21" t="s">
        <v>80</v>
      </c>
      <c r="Y76" s="8">
        <v>44386</v>
      </c>
      <c r="Z76" s="21" t="s">
        <v>106</v>
      </c>
      <c r="AA76" s="7"/>
      <c r="AB76" s="7"/>
      <c r="AC76" s="25">
        <v>31</v>
      </c>
      <c r="AD76" s="21"/>
      <c r="AE76" s="21"/>
      <c r="AF76" s="25">
        <v>44417</v>
      </c>
      <c r="AG76" s="21"/>
      <c r="AH76" s="26"/>
      <c r="AI76" s="43"/>
      <c r="AJ76" s="28" t="s">
        <v>83</v>
      </c>
      <c r="AK76" s="7"/>
      <c r="AL76" s="38"/>
      <c r="AM76" s="27" t="s">
        <v>490</v>
      </c>
      <c r="AP76">
        <f t="shared" si="7"/>
        <v>2</v>
      </c>
      <c r="AQ76" t="s">
        <v>674</v>
      </c>
    </row>
    <row r="77" spans="1:44" ht="38.25">
      <c r="A77" s="21">
        <v>281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L77" s="57">
        <v>28.459499999999998</v>
      </c>
      <c r="M77" s="57">
        <v>77.026600000000002</v>
      </c>
      <c r="N77" s="7" t="s">
        <v>492</v>
      </c>
      <c r="O77" t="s">
        <v>64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1"/>
      <c r="AE77" s="21"/>
      <c r="AF77" s="25">
        <v>44417</v>
      </c>
      <c r="AG77" s="45" t="s">
        <v>106</v>
      </c>
      <c r="AH77" s="26"/>
      <c r="AI77" s="43"/>
      <c r="AJ77" s="31" t="s">
        <v>92</v>
      </c>
      <c r="AK77" s="78">
        <v>44205</v>
      </c>
      <c r="AL77" s="46" t="s">
        <v>664</v>
      </c>
      <c r="AM77" s="27" t="s">
        <v>494</v>
      </c>
      <c r="AN77" t="str">
        <f t="shared" si="5"/>
        <v>Joining Pending</v>
      </c>
      <c r="AO77" s="12" t="str">
        <f t="shared" si="6"/>
        <v>NA</v>
      </c>
      <c r="AP77">
        <f t="shared" si="7"/>
        <v>50</v>
      </c>
      <c r="AQ77">
        <f t="shared" si="8"/>
        <v>13</v>
      </c>
      <c r="AR77" t="str">
        <f t="shared" si="9"/>
        <v>NA</v>
      </c>
    </row>
    <row r="78" spans="1:44" ht="38.25">
      <c r="A78" s="21">
        <v>286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L78" s="57">
        <v>28.459499999999998</v>
      </c>
      <c r="M78" s="57">
        <v>77.026600000000002</v>
      </c>
      <c r="N78" s="7" t="s">
        <v>498</v>
      </c>
      <c r="O78" t="s">
        <v>64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44417</v>
      </c>
      <c r="AG78" s="21"/>
      <c r="AH78" s="26"/>
      <c r="AI78" s="43"/>
      <c r="AJ78" s="31" t="s">
        <v>92</v>
      </c>
      <c r="AK78" s="7" t="s">
        <v>652</v>
      </c>
      <c r="AL78" s="46" t="s">
        <v>664</v>
      </c>
      <c r="AM78" s="27" t="s">
        <v>500</v>
      </c>
      <c r="AN78" t="str">
        <f t="shared" si="5"/>
        <v>Joining Pending</v>
      </c>
      <c r="AO78" s="12" t="str">
        <f t="shared" si="6"/>
        <v>NA</v>
      </c>
      <c r="AP78">
        <f t="shared" si="7"/>
        <v>15</v>
      </c>
      <c r="AQ78">
        <f t="shared" si="8"/>
        <v>16</v>
      </c>
      <c r="AR78" t="str">
        <f t="shared" si="9"/>
        <v>NA</v>
      </c>
    </row>
    <row r="79" spans="1:44">
      <c r="A79" s="21">
        <v>287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L79" s="57">
        <v>12.9716</v>
      </c>
      <c r="M79" s="57">
        <v>77.5946</v>
      </c>
      <c r="N79" s="7" t="s">
        <v>504</v>
      </c>
      <c r="O79" t="s">
        <v>64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43" t="s">
        <v>100</v>
      </c>
      <c r="AJ79" s="31" t="s">
        <v>92</v>
      </c>
      <c r="AK79" s="7" t="s">
        <v>653</v>
      </c>
      <c r="AL79" s="46" t="s">
        <v>664</v>
      </c>
      <c r="AM79" s="27"/>
      <c r="AN79" t="str">
        <f t="shared" si="5"/>
        <v>Joining Pending</v>
      </c>
      <c r="AO79" s="12" t="str">
        <f t="shared" si="6"/>
        <v>NA</v>
      </c>
      <c r="AP79">
        <f t="shared" si="7"/>
        <v>13</v>
      </c>
      <c r="AQ79">
        <f t="shared" si="8"/>
        <v>16</v>
      </c>
      <c r="AR79" t="str">
        <f t="shared" si="9"/>
        <v>NA</v>
      </c>
    </row>
    <row r="80" spans="1:44" ht="25.5">
      <c r="A80" s="21">
        <v>288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L80" s="57">
        <v>12.9716</v>
      </c>
      <c r="M80" s="57">
        <v>77.5946</v>
      </c>
      <c r="N80" s="7" t="s">
        <v>509</v>
      </c>
      <c r="O80" t="s">
        <v>64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26"/>
      <c r="AI80" s="43"/>
      <c r="AJ80" s="31" t="s">
        <v>92</v>
      </c>
      <c r="AK80" s="7" t="s">
        <v>636</v>
      </c>
      <c r="AL80" s="46" t="s">
        <v>664</v>
      </c>
      <c r="AM80" s="27" t="s">
        <v>512</v>
      </c>
      <c r="AN80" t="str">
        <f t="shared" si="5"/>
        <v>Joining Pending</v>
      </c>
      <c r="AO80" s="12" t="str">
        <f t="shared" si="6"/>
        <v>NA</v>
      </c>
      <c r="AP80">
        <f t="shared" si="7"/>
        <v>14</v>
      </c>
      <c r="AQ80">
        <f t="shared" si="8"/>
        <v>8</v>
      </c>
      <c r="AR80" t="str">
        <f t="shared" si="9"/>
        <v>NA</v>
      </c>
    </row>
    <row r="81" spans="1:46">
      <c r="A81" s="21">
        <v>292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L81" s="57">
        <v>28.459499999999998</v>
      </c>
      <c r="M81" s="57">
        <v>77.026600000000002</v>
      </c>
      <c r="N81" s="7" t="s">
        <v>515</v>
      </c>
      <c r="O81" t="s">
        <v>64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37" t="s">
        <v>517</v>
      </c>
      <c r="AD81" s="21"/>
      <c r="AE81" s="21"/>
      <c r="AF81" s="25">
        <v>44417</v>
      </c>
      <c r="AG81" s="21"/>
      <c r="AH81" s="26"/>
      <c r="AI81" s="80" t="s">
        <v>518</v>
      </c>
      <c r="AJ81" s="28" t="s">
        <v>83</v>
      </c>
      <c r="AK81" s="78">
        <v>44294</v>
      </c>
      <c r="AL81" s="41" t="s">
        <v>60</v>
      </c>
      <c r="AM81" s="27" t="s">
        <v>519</v>
      </c>
      <c r="AN81" t="str">
        <f t="shared" si="5"/>
        <v>Negative Conversion</v>
      </c>
      <c r="AO81" s="12" t="str">
        <f t="shared" si="6"/>
        <v>NA</v>
      </c>
      <c r="AP81">
        <f t="shared" si="7"/>
        <v>18</v>
      </c>
      <c r="AQ81" t="s">
        <v>674</v>
      </c>
      <c r="AR81" t="str">
        <f t="shared" si="9"/>
        <v>NA</v>
      </c>
    </row>
    <row r="82" spans="1:46">
      <c r="A82" s="21">
        <v>293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L82" s="57">
        <v>28.459499999999998</v>
      </c>
      <c r="M82" s="57">
        <v>77.026600000000002</v>
      </c>
      <c r="N82" s="7" t="s">
        <v>521</v>
      </c>
      <c r="O82" t="s">
        <v>64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45" t="s">
        <v>106</v>
      </c>
      <c r="AH82" s="26"/>
      <c r="AI82" s="43"/>
      <c r="AJ82" s="81"/>
      <c r="AK82" s="78">
        <v>44264</v>
      </c>
      <c r="AL82" s="46" t="s">
        <v>664</v>
      </c>
      <c r="AM82" s="27" t="s">
        <v>449</v>
      </c>
      <c r="AN82" t="str">
        <f t="shared" si="5"/>
        <v>Joining Pending</v>
      </c>
      <c r="AO82" s="12" t="str">
        <f t="shared" si="6"/>
        <v>NA</v>
      </c>
      <c r="AP82">
        <f t="shared" si="7"/>
        <v>15</v>
      </c>
      <c r="AQ82">
        <f t="shared" si="8"/>
        <v>6</v>
      </c>
      <c r="AR82" t="str">
        <f t="shared" si="9"/>
        <v>NA</v>
      </c>
    </row>
    <row r="83" spans="1:46">
      <c r="A83" s="21">
        <v>294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526</v>
      </c>
      <c r="O83" t="s">
        <v>65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45" t="s">
        <v>106</v>
      </c>
      <c r="AH83" s="11">
        <v>44459</v>
      </c>
      <c r="AI83" s="43"/>
      <c r="AJ83" s="31" t="s">
        <v>92</v>
      </c>
      <c r="AK83" s="7" t="s">
        <v>638</v>
      </c>
      <c r="AL83" s="46" t="s">
        <v>664</v>
      </c>
      <c r="AM83" s="27" t="s">
        <v>454</v>
      </c>
      <c r="AN83" t="str">
        <f t="shared" si="5"/>
        <v>Joining Pending</v>
      </c>
      <c r="AO83" s="12" t="str">
        <f t="shared" si="6"/>
        <v>NA</v>
      </c>
      <c r="AP83">
        <f t="shared" si="7"/>
        <v>15</v>
      </c>
      <c r="AQ83">
        <f t="shared" si="8"/>
        <v>8</v>
      </c>
      <c r="AR83" t="str">
        <f t="shared" si="9"/>
        <v>NA</v>
      </c>
    </row>
    <row r="84" spans="1:46">
      <c r="A84" s="21">
        <v>300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L84" s="57">
        <v>28.459499999999998</v>
      </c>
      <c r="M84" s="57">
        <v>77.026600000000002</v>
      </c>
      <c r="N84" s="7" t="s">
        <v>531</v>
      </c>
      <c r="O84" t="s">
        <v>64</v>
      </c>
      <c r="P84" s="7" t="s">
        <v>532</v>
      </c>
      <c r="Q84" s="10">
        <v>9718510608</v>
      </c>
      <c r="R84" s="9" t="s">
        <v>533</v>
      </c>
      <c r="S84" s="7">
        <v>10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43"/>
      <c r="AJ84" s="31" t="s">
        <v>92</v>
      </c>
      <c r="AK84" s="7" t="s">
        <v>654</v>
      </c>
      <c r="AL84" s="46" t="s">
        <v>664</v>
      </c>
      <c r="AM84" s="27" t="s">
        <v>534</v>
      </c>
      <c r="AN84" t="str">
        <f t="shared" si="5"/>
        <v>Joining Pending</v>
      </c>
      <c r="AO84" s="12" t="str">
        <f t="shared" si="6"/>
        <v>NA</v>
      </c>
      <c r="AP84">
        <f t="shared" si="7"/>
        <v>22</v>
      </c>
      <c r="AQ84">
        <f t="shared" si="8"/>
        <v>14</v>
      </c>
      <c r="AR84" t="str">
        <f t="shared" si="9"/>
        <v>NA</v>
      </c>
    </row>
    <row r="85" spans="1:46">
      <c r="A85" s="66">
        <v>301</v>
      </c>
      <c r="B85" s="62" t="s">
        <v>535</v>
      </c>
      <c r="C85" s="62" t="s">
        <v>502</v>
      </c>
      <c r="D85" s="62" t="s">
        <v>72</v>
      </c>
      <c r="E85" s="62" t="s">
        <v>536</v>
      </c>
      <c r="F85" s="66" t="s">
        <v>36</v>
      </c>
      <c r="G85" s="70">
        <v>44375</v>
      </c>
      <c r="H85" s="73" t="s">
        <v>537</v>
      </c>
      <c r="I85" s="62" t="s">
        <v>538</v>
      </c>
      <c r="J85" s="74" t="s">
        <v>185</v>
      </c>
      <c r="K85" s="74" t="s">
        <v>312</v>
      </c>
      <c r="L85" s="57">
        <v>28.459499999999998</v>
      </c>
      <c r="M85" s="57">
        <v>77.026600000000002</v>
      </c>
      <c r="N85" s="62" t="s">
        <v>539</v>
      </c>
      <c r="O85" t="s">
        <v>65</v>
      </c>
      <c r="P85" s="62" t="s">
        <v>540</v>
      </c>
      <c r="Q85" s="71">
        <v>9582338102</v>
      </c>
      <c r="R85" s="72" t="s">
        <v>541</v>
      </c>
      <c r="S85" s="62">
        <v>6</v>
      </c>
      <c r="T85" s="62">
        <v>60</v>
      </c>
      <c r="U85" s="62">
        <v>1080000</v>
      </c>
      <c r="V85" s="62">
        <v>1900000</v>
      </c>
      <c r="W85" s="66">
        <v>133000</v>
      </c>
      <c r="X85" s="66" t="s">
        <v>80</v>
      </c>
      <c r="Y85" s="70">
        <v>44393</v>
      </c>
      <c r="Z85" s="66" t="s">
        <v>81</v>
      </c>
      <c r="AA85" s="70">
        <v>44405</v>
      </c>
      <c r="AB85" s="70">
        <v>44405</v>
      </c>
      <c r="AC85" s="65" t="s">
        <v>38</v>
      </c>
      <c r="AD85" s="66"/>
      <c r="AE85" s="66"/>
      <c r="AF85" s="67">
        <v>44417</v>
      </c>
      <c r="AG85" s="68" t="s">
        <v>106</v>
      </c>
      <c r="AH85" s="69">
        <v>44459</v>
      </c>
      <c r="AI85" s="59" t="s">
        <v>542</v>
      </c>
      <c r="AJ85" s="75" t="s">
        <v>92</v>
      </c>
      <c r="AK85" s="62" t="s">
        <v>638</v>
      </c>
      <c r="AL85" s="46" t="s">
        <v>664</v>
      </c>
      <c r="AM85" s="64" t="s">
        <v>543</v>
      </c>
      <c r="AN85" t="str">
        <f t="shared" si="5"/>
        <v>Joining Pending</v>
      </c>
      <c r="AO85" s="12" t="str">
        <f t="shared" si="6"/>
        <v>NA</v>
      </c>
      <c r="AP85">
        <f t="shared" si="7"/>
        <v>18</v>
      </c>
      <c r="AQ85">
        <f t="shared" si="8"/>
        <v>12</v>
      </c>
      <c r="AR85" t="str">
        <f t="shared" si="9"/>
        <v>NA</v>
      </c>
      <c r="AT85" s="8"/>
    </row>
    <row r="86" spans="1:46">
      <c r="A86" s="21">
        <v>305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L86" s="57">
        <v>28.459499999999998</v>
      </c>
      <c r="M86" s="57">
        <v>77.026600000000002</v>
      </c>
      <c r="N86" s="7" t="s">
        <v>544</v>
      </c>
      <c r="O86" t="s">
        <v>65</v>
      </c>
      <c r="P86" s="7" t="s">
        <v>545</v>
      </c>
      <c r="Q86" s="10">
        <v>9340112916</v>
      </c>
      <c r="R86" s="9" t="s">
        <v>546</v>
      </c>
      <c r="S86" s="7">
        <v>3.5</v>
      </c>
      <c r="T86" s="7"/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25">
        <v>21</v>
      </c>
      <c r="AD86" s="21"/>
      <c r="AE86" s="21"/>
      <c r="AF86" s="25">
        <v>44417</v>
      </c>
      <c r="AG86" s="21"/>
      <c r="AH86" s="26"/>
      <c r="AI86" s="43"/>
      <c r="AJ86" s="28" t="s">
        <v>83</v>
      </c>
      <c r="AK86" s="7"/>
      <c r="AL86" s="38"/>
      <c r="AM86" s="43" t="s">
        <v>547</v>
      </c>
      <c r="AP86">
        <f t="shared" si="7"/>
        <v>54</v>
      </c>
      <c r="AQ86" t="s">
        <v>674</v>
      </c>
    </row>
    <row r="87" spans="1:46">
      <c r="A87" s="21">
        <v>306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L87" s="57">
        <v>12.9716</v>
      </c>
      <c r="M87" s="57">
        <v>77.5946</v>
      </c>
      <c r="N87" s="7" t="s">
        <v>551</v>
      </c>
      <c r="O87" t="s">
        <v>64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25">
        <v>21</v>
      </c>
      <c r="AD87" s="21"/>
      <c r="AE87" s="21"/>
      <c r="AF87" s="25">
        <v>44417</v>
      </c>
      <c r="AG87" s="21"/>
      <c r="AH87" s="26"/>
      <c r="AI87" s="43"/>
      <c r="AJ87" s="28" t="s">
        <v>83</v>
      </c>
      <c r="AK87" s="7"/>
      <c r="AL87" s="38"/>
      <c r="AM87" s="56" t="s">
        <v>554</v>
      </c>
      <c r="AP87">
        <f t="shared" si="7"/>
        <v>35</v>
      </c>
      <c r="AQ87" t="s">
        <v>674</v>
      </c>
    </row>
    <row r="88" spans="1:46">
      <c r="A88" s="21">
        <v>310</v>
      </c>
      <c r="B88" s="7" t="s">
        <v>52</v>
      </c>
      <c r="C88" s="7" t="s">
        <v>52</v>
      </c>
      <c r="D88" s="7" t="s">
        <v>72</v>
      </c>
      <c r="E88" s="7" t="s">
        <v>555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L88" s="57">
        <v>12.9716</v>
      </c>
      <c r="M88" s="57">
        <v>77.5946</v>
      </c>
      <c r="N88" s="7" t="s">
        <v>558</v>
      </c>
      <c r="O88" t="s">
        <v>64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7</v>
      </c>
      <c r="AG88" s="45" t="s">
        <v>106</v>
      </c>
      <c r="AH88" s="11">
        <v>44496</v>
      </c>
      <c r="AI88" s="43"/>
      <c r="AJ88" s="31" t="s">
        <v>92</v>
      </c>
      <c r="AK88" s="78">
        <v>44207</v>
      </c>
      <c r="AL88" s="46" t="s">
        <v>664</v>
      </c>
      <c r="AM88" s="27" t="s">
        <v>561</v>
      </c>
      <c r="AN88" t="str">
        <f t="shared" si="5"/>
        <v>Joining Pending</v>
      </c>
      <c r="AO88" s="12" t="str">
        <f t="shared" si="6"/>
        <v>NA</v>
      </c>
      <c r="AP88">
        <f t="shared" si="7"/>
        <v>20</v>
      </c>
      <c r="AQ88">
        <f t="shared" si="8"/>
        <v>13</v>
      </c>
      <c r="AR88" t="str">
        <f t="shared" si="9"/>
        <v>NA</v>
      </c>
    </row>
    <row r="89" spans="1:46">
      <c r="A89" s="21">
        <v>311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L89" s="57">
        <v>12.9716</v>
      </c>
      <c r="M89" s="57">
        <v>77.5946</v>
      </c>
      <c r="N89" s="7" t="s">
        <v>562</v>
      </c>
      <c r="O89" t="s">
        <v>64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7"/>
      <c r="AC89" s="54" t="s">
        <v>38</v>
      </c>
      <c r="AD89" s="21"/>
      <c r="AE89" s="21"/>
      <c r="AF89" s="25">
        <v>44417</v>
      </c>
      <c r="AG89" s="45" t="s">
        <v>106</v>
      </c>
      <c r="AH89" s="26"/>
      <c r="AI89" s="43"/>
      <c r="AJ89" s="31" t="s">
        <v>92</v>
      </c>
      <c r="AK89" s="7" t="s">
        <v>653</v>
      </c>
      <c r="AL89" s="46" t="s">
        <v>664</v>
      </c>
      <c r="AM89" s="27" t="s">
        <v>672</v>
      </c>
      <c r="AN89" t="str">
        <f t="shared" si="5"/>
        <v>Joining Pending</v>
      </c>
      <c r="AO89" s="12" t="str">
        <f t="shared" si="6"/>
        <v>NA</v>
      </c>
      <c r="AP89">
        <f t="shared" si="7"/>
        <v>77</v>
      </c>
      <c r="AQ89" t="s">
        <v>674</v>
      </c>
      <c r="AR89" t="str">
        <f t="shared" si="9"/>
        <v>NA</v>
      </c>
    </row>
    <row r="90" spans="1:46">
      <c r="A90" s="21">
        <v>315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44336</v>
      </c>
      <c r="H90" s="7" t="s">
        <v>428</v>
      </c>
      <c r="I90" s="7" t="s">
        <v>465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564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/>
      <c r="W90" s="21">
        <v>0</v>
      </c>
      <c r="X90" s="21" t="s">
        <v>80</v>
      </c>
      <c r="Y90" s="8">
        <v>44397</v>
      </c>
      <c r="Z90" s="21" t="s">
        <v>106</v>
      </c>
      <c r="AA90" s="7"/>
      <c r="AB90" s="7"/>
      <c r="AC90" s="25">
        <v>20</v>
      </c>
      <c r="AD90" s="21"/>
      <c r="AE90" s="21"/>
      <c r="AF90" s="25"/>
      <c r="AG90" s="21"/>
      <c r="AH90" s="26"/>
      <c r="AI90" s="43"/>
      <c r="AJ90" s="28" t="s">
        <v>83</v>
      </c>
      <c r="AK90" s="7"/>
      <c r="AL90" s="38"/>
      <c r="AM90" s="27" t="s">
        <v>565</v>
      </c>
      <c r="AP90">
        <f t="shared" si="7"/>
        <v>61</v>
      </c>
      <c r="AQ90" t="s">
        <v>674</v>
      </c>
    </row>
    <row r="91" spans="1:46">
      <c r="A91" s="21">
        <v>316</v>
      </c>
      <c r="B91" s="7" t="s">
        <v>55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44382</v>
      </c>
      <c r="H91" s="7" t="s">
        <v>40</v>
      </c>
      <c r="I91" s="7" t="s">
        <v>46</v>
      </c>
      <c r="J91" s="6" t="s">
        <v>89</v>
      </c>
      <c r="K91" s="6" t="s">
        <v>37</v>
      </c>
      <c r="L91" s="57">
        <v>28.459499999999998</v>
      </c>
      <c r="M91" s="57">
        <v>77.026600000000002</v>
      </c>
      <c r="N91" s="7" t="s">
        <v>566</v>
      </c>
      <c r="O91" t="s">
        <v>64</v>
      </c>
      <c r="P91" s="7" t="s">
        <v>49</v>
      </c>
      <c r="Q91" s="10">
        <v>9818286333</v>
      </c>
      <c r="R91" s="9" t="s">
        <v>567</v>
      </c>
      <c r="S91" s="7">
        <v>8</v>
      </c>
      <c r="T91" s="7">
        <v>90</v>
      </c>
      <c r="U91" s="7">
        <v>780000</v>
      </c>
      <c r="V91" s="7"/>
      <c r="W91" s="21">
        <v>0</v>
      </c>
      <c r="X91" s="21" t="s">
        <v>80</v>
      </c>
      <c r="Y91" s="8">
        <v>44397</v>
      </c>
      <c r="Z91" s="21" t="s">
        <v>106</v>
      </c>
      <c r="AA91" s="7"/>
      <c r="AB91" s="7"/>
      <c r="AC91" s="25">
        <v>20</v>
      </c>
      <c r="AD91" s="21"/>
      <c r="AE91" s="21"/>
      <c r="AF91" s="25">
        <v>44417</v>
      </c>
      <c r="AG91" s="21"/>
      <c r="AH91" s="26"/>
      <c r="AI91" s="43"/>
      <c r="AJ91" s="28" t="s">
        <v>83</v>
      </c>
      <c r="AK91" s="7"/>
      <c r="AL91" s="38"/>
      <c r="AM91" s="52" t="s">
        <v>568</v>
      </c>
      <c r="AP91">
        <f t="shared" si="7"/>
        <v>15</v>
      </c>
      <c r="AQ91" t="s">
        <v>674</v>
      </c>
    </row>
    <row r="92" spans="1:46">
      <c r="A92" s="21">
        <v>317</v>
      </c>
      <c r="B92" s="7" t="s">
        <v>252</v>
      </c>
      <c r="C92" s="7" t="s">
        <v>43</v>
      </c>
      <c r="D92" s="7" t="s">
        <v>72</v>
      </c>
      <c r="E92" s="7" t="s">
        <v>44</v>
      </c>
      <c r="F92" s="21" t="s">
        <v>36</v>
      </c>
      <c r="G92" s="8">
        <v>44384</v>
      </c>
      <c r="H92" s="7" t="s">
        <v>140</v>
      </c>
      <c r="I92" s="7" t="s">
        <v>88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569</v>
      </c>
      <c r="O92" t="s">
        <v>64</v>
      </c>
      <c r="P92" s="7" t="s">
        <v>570</v>
      </c>
      <c r="Q92" s="10">
        <v>9958010970</v>
      </c>
      <c r="R92" s="9" t="s">
        <v>571</v>
      </c>
      <c r="S92" s="7">
        <v>5.0999999999999996</v>
      </c>
      <c r="T92" s="7">
        <v>30</v>
      </c>
      <c r="U92" s="7">
        <v>1130000</v>
      </c>
      <c r="V92" s="7"/>
      <c r="W92" s="21">
        <v>0</v>
      </c>
      <c r="X92" s="21" t="s">
        <v>80</v>
      </c>
      <c r="Y92" s="8">
        <v>44397</v>
      </c>
      <c r="Z92" s="21" t="s">
        <v>106</v>
      </c>
      <c r="AA92" s="7"/>
      <c r="AB92" s="7"/>
      <c r="AC92" s="25">
        <v>20</v>
      </c>
      <c r="AD92" s="21"/>
      <c r="AE92" s="21"/>
      <c r="AF92" s="25">
        <v>44417</v>
      </c>
      <c r="AG92" s="21"/>
      <c r="AH92" s="26"/>
      <c r="AI92" s="43"/>
      <c r="AJ92" s="28" t="s">
        <v>83</v>
      </c>
      <c r="AK92" s="7"/>
      <c r="AL92" s="38"/>
      <c r="AM92" s="43" t="s">
        <v>572</v>
      </c>
      <c r="AP92">
        <f t="shared" si="7"/>
        <v>13</v>
      </c>
      <c r="AQ92" t="s">
        <v>674</v>
      </c>
    </row>
    <row r="93" spans="1:46">
      <c r="A93" s="21">
        <v>318</v>
      </c>
      <c r="B93" s="7" t="s">
        <v>573</v>
      </c>
      <c r="C93" s="7" t="s">
        <v>52</v>
      </c>
      <c r="D93" s="7" t="s">
        <v>72</v>
      </c>
      <c r="E93" s="7" t="s">
        <v>39</v>
      </c>
      <c r="F93" s="21" t="s">
        <v>36</v>
      </c>
      <c r="G93" s="8">
        <v>44377</v>
      </c>
      <c r="H93" s="7" t="s">
        <v>574</v>
      </c>
      <c r="I93" s="7" t="s">
        <v>574</v>
      </c>
      <c r="J93" s="6" t="s">
        <v>76</v>
      </c>
      <c r="K93" s="6" t="s">
        <v>186</v>
      </c>
      <c r="L93" s="57">
        <v>12.9716</v>
      </c>
      <c r="M93" s="57">
        <v>77.5946</v>
      </c>
      <c r="N93" s="7" t="s">
        <v>575</v>
      </c>
      <c r="O93" t="s">
        <v>64</v>
      </c>
      <c r="P93" s="7" t="s">
        <v>143</v>
      </c>
      <c r="Q93" s="10">
        <v>8861302164</v>
      </c>
      <c r="R93" s="9" t="s">
        <v>576</v>
      </c>
      <c r="S93" s="7">
        <v>9</v>
      </c>
      <c r="T93" s="7">
        <v>60</v>
      </c>
      <c r="U93" s="7">
        <v>1650000</v>
      </c>
      <c r="V93" s="7"/>
      <c r="W93" s="21">
        <v>0</v>
      </c>
      <c r="X93" s="21" t="s">
        <v>125</v>
      </c>
      <c r="Y93" s="8">
        <v>44398</v>
      </c>
      <c r="Z93" s="21" t="s">
        <v>106</v>
      </c>
      <c r="AA93" s="7"/>
      <c r="AB93" s="7"/>
      <c r="AC93" s="25">
        <v>19</v>
      </c>
      <c r="AD93" s="21"/>
      <c r="AE93" s="21"/>
      <c r="AF93" s="25">
        <v>44417</v>
      </c>
      <c r="AG93" s="21"/>
      <c r="AH93" s="26"/>
      <c r="AI93" s="43"/>
      <c r="AJ93" s="28" t="s">
        <v>83</v>
      </c>
      <c r="AK93" s="7"/>
      <c r="AL93" s="38"/>
      <c r="AM93" s="27" t="s">
        <v>577</v>
      </c>
      <c r="AP93">
        <f t="shared" si="7"/>
        <v>21</v>
      </c>
      <c r="AQ93" t="s">
        <v>674</v>
      </c>
    </row>
    <row r="94" spans="1:46">
      <c r="A94" s="21">
        <v>319</v>
      </c>
      <c r="B94" s="7" t="s">
        <v>52</v>
      </c>
      <c r="C94" s="7" t="s">
        <v>52</v>
      </c>
      <c r="D94" s="7" t="s">
        <v>72</v>
      </c>
      <c r="E94" s="7" t="s">
        <v>528</v>
      </c>
      <c r="F94" s="21" t="s">
        <v>36</v>
      </c>
      <c r="G94" s="8">
        <v>44383</v>
      </c>
      <c r="H94" s="7" t="s">
        <v>578</v>
      </c>
      <c r="I94" s="7" t="s">
        <v>579</v>
      </c>
      <c r="J94" s="6" t="s">
        <v>185</v>
      </c>
      <c r="K94" s="6" t="s">
        <v>312</v>
      </c>
      <c r="L94" s="57">
        <v>28.459499999999998</v>
      </c>
      <c r="M94" s="57">
        <v>77.026600000000002</v>
      </c>
      <c r="N94" s="7" t="s">
        <v>580</v>
      </c>
      <c r="O94" t="s">
        <v>64</v>
      </c>
      <c r="P94" s="7" t="s">
        <v>581</v>
      </c>
      <c r="Q94" s="10">
        <v>9313019892</v>
      </c>
      <c r="R94" s="9" t="s">
        <v>582</v>
      </c>
      <c r="S94" s="7">
        <v>7.8</v>
      </c>
      <c r="T94" s="7">
        <v>60</v>
      </c>
      <c r="U94" s="7">
        <v>930000</v>
      </c>
      <c r="V94" s="7">
        <v>1384000</v>
      </c>
      <c r="W94" s="21">
        <v>96880</v>
      </c>
      <c r="X94" s="21" t="s">
        <v>80</v>
      </c>
      <c r="Y94" s="8">
        <v>44398</v>
      </c>
      <c r="Z94" s="21" t="s">
        <v>81</v>
      </c>
      <c r="AA94" s="8">
        <v>44411</v>
      </c>
      <c r="AB94" s="8">
        <v>44411</v>
      </c>
      <c r="AC94" s="23" t="s">
        <v>38</v>
      </c>
      <c r="AD94" s="8">
        <v>44411</v>
      </c>
      <c r="AE94" s="21"/>
      <c r="AF94" s="25">
        <v>6</v>
      </c>
      <c r="AG94" s="45" t="s">
        <v>106</v>
      </c>
      <c r="AH94" s="11">
        <v>44443</v>
      </c>
      <c r="AI94" s="43"/>
      <c r="AJ94" s="31" t="s">
        <v>657</v>
      </c>
      <c r="AK94" s="78">
        <v>44296</v>
      </c>
      <c r="AL94" s="46" t="s">
        <v>664</v>
      </c>
      <c r="AM94" s="27" t="s">
        <v>658</v>
      </c>
      <c r="AN94" t="str">
        <f t="shared" si="5"/>
        <v>Joining Pending</v>
      </c>
      <c r="AO94" s="12" t="str">
        <f t="shared" si="6"/>
        <v>NA</v>
      </c>
      <c r="AP94">
        <f t="shared" si="7"/>
        <v>15</v>
      </c>
      <c r="AQ94">
        <f t="shared" si="8"/>
        <v>13</v>
      </c>
      <c r="AR94" t="str">
        <f t="shared" si="9"/>
        <v>NA</v>
      </c>
    </row>
    <row r="95" spans="1:46">
      <c r="A95" s="21">
        <v>323</v>
      </c>
      <c r="B95" s="7" t="s">
        <v>52</v>
      </c>
      <c r="C95" s="7" t="s">
        <v>52</v>
      </c>
      <c r="D95" s="7" t="s">
        <v>72</v>
      </c>
      <c r="E95" s="7" t="s">
        <v>310</v>
      </c>
      <c r="F95" s="21" t="s">
        <v>36</v>
      </c>
      <c r="G95" s="8">
        <v>44384</v>
      </c>
      <c r="H95" s="7" t="s">
        <v>311</v>
      </c>
      <c r="I95" s="7" t="s">
        <v>352</v>
      </c>
      <c r="J95" s="6" t="s">
        <v>76</v>
      </c>
      <c r="K95" s="6" t="s">
        <v>312</v>
      </c>
      <c r="L95" s="57">
        <v>28.459499999999998</v>
      </c>
      <c r="M95" s="57">
        <v>77.026600000000002</v>
      </c>
      <c r="N95" s="7" t="s">
        <v>583</v>
      </c>
      <c r="O95" t="s">
        <v>65</v>
      </c>
      <c r="P95" s="7" t="s">
        <v>314</v>
      </c>
      <c r="Q95" s="10">
        <v>8826130780</v>
      </c>
      <c r="R95" s="9" t="s">
        <v>584</v>
      </c>
      <c r="S95" s="7">
        <v>5.7</v>
      </c>
      <c r="T95" s="7">
        <v>60</v>
      </c>
      <c r="U95" s="7">
        <v>650000</v>
      </c>
      <c r="V95" s="7">
        <v>853000</v>
      </c>
      <c r="W95" s="21">
        <v>59710</v>
      </c>
      <c r="X95" s="21" t="s">
        <v>80</v>
      </c>
      <c r="Y95" s="8">
        <v>44399</v>
      </c>
      <c r="Z95" s="21" t="s">
        <v>81</v>
      </c>
      <c r="AA95" s="8">
        <v>44404</v>
      </c>
      <c r="AB95" s="8">
        <v>44404</v>
      </c>
      <c r="AC95" s="23" t="s">
        <v>38</v>
      </c>
      <c r="AD95" s="22">
        <v>44404</v>
      </c>
      <c r="AE95" s="21"/>
      <c r="AF95" s="25">
        <v>13</v>
      </c>
      <c r="AG95" s="45" t="s">
        <v>106</v>
      </c>
      <c r="AH95" s="11">
        <v>44463</v>
      </c>
      <c r="AI95" s="43"/>
      <c r="AJ95" s="31" t="s">
        <v>92</v>
      </c>
      <c r="AK95" s="7" t="s">
        <v>655</v>
      </c>
      <c r="AL95" s="46" t="s">
        <v>664</v>
      </c>
      <c r="AM95" s="27" t="s">
        <v>585</v>
      </c>
      <c r="AN95" t="str">
        <f t="shared" si="5"/>
        <v>Joining Pending</v>
      </c>
      <c r="AO95" s="12" t="str">
        <f t="shared" si="6"/>
        <v>NA</v>
      </c>
      <c r="AP95">
        <f t="shared" si="7"/>
        <v>15</v>
      </c>
      <c r="AQ95">
        <f t="shared" si="8"/>
        <v>5</v>
      </c>
      <c r="AR95" t="str">
        <f t="shared" si="9"/>
        <v>NA</v>
      </c>
    </row>
    <row r="96" spans="1:46">
      <c r="A96" s="21">
        <v>324</v>
      </c>
      <c r="B96" s="7" t="s">
        <v>52</v>
      </c>
      <c r="C96" s="7" t="s">
        <v>52</v>
      </c>
      <c r="D96" s="7" t="s">
        <v>72</v>
      </c>
      <c r="E96" s="7" t="s">
        <v>358</v>
      </c>
      <c r="F96" s="21" t="s">
        <v>36</v>
      </c>
      <c r="G96" s="8">
        <v>44378</v>
      </c>
      <c r="H96" s="7" t="s">
        <v>574</v>
      </c>
      <c r="I96" s="7" t="s">
        <v>557</v>
      </c>
      <c r="J96" s="6" t="s">
        <v>76</v>
      </c>
      <c r="K96" s="6" t="s">
        <v>186</v>
      </c>
      <c r="L96" s="57">
        <v>12.9716</v>
      </c>
      <c r="M96" s="57">
        <v>77.5946</v>
      </c>
      <c r="N96" s="7" t="s">
        <v>586</v>
      </c>
      <c r="O96" t="s">
        <v>65</v>
      </c>
      <c r="P96" s="7" t="s">
        <v>559</v>
      </c>
      <c r="Q96" s="10">
        <v>9740356235</v>
      </c>
      <c r="R96" s="9" t="s">
        <v>587</v>
      </c>
      <c r="S96" s="7">
        <v>15</v>
      </c>
      <c r="T96" s="7">
        <v>90</v>
      </c>
      <c r="U96" s="7">
        <v>2400000</v>
      </c>
      <c r="V96" s="7">
        <v>3300000</v>
      </c>
      <c r="W96" s="21">
        <v>231000</v>
      </c>
      <c r="X96" s="21" t="s">
        <v>125</v>
      </c>
      <c r="Y96" s="8">
        <v>44399</v>
      </c>
      <c r="Z96" s="21" t="s">
        <v>81</v>
      </c>
      <c r="AA96" s="8">
        <v>44411</v>
      </c>
      <c r="AB96" s="8">
        <v>44411</v>
      </c>
      <c r="AC96" s="23" t="s">
        <v>38</v>
      </c>
      <c r="AD96" s="22">
        <v>44412</v>
      </c>
      <c r="AE96" s="21"/>
      <c r="AF96" s="25">
        <v>5</v>
      </c>
      <c r="AG96" s="45" t="s">
        <v>106</v>
      </c>
      <c r="AH96" s="11">
        <v>44444</v>
      </c>
      <c r="AI96" s="43" t="s">
        <v>588</v>
      </c>
      <c r="AJ96" s="31" t="s">
        <v>92</v>
      </c>
      <c r="AK96" s="78">
        <v>44207</v>
      </c>
      <c r="AL96" s="46" t="s">
        <v>664</v>
      </c>
      <c r="AM96" s="27" t="s">
        <v>589</v>
      </c>
      <c r="AN96" t="str">
        <f t="shared" si="5"/>
        <v>Joining Pending</v>
      </c>
      <c r="AO96" s="12" t="str">
        <f t="shared" si="6"/>
        <v>NA</v>
      </c>
      <c r="AP96">
        <f t="shared" si="7"/>
        <v>21</v>
      </c>
      <c r="AQ96">
        <f t="shared" si="8"/>
        <v>12</v>
      </c>
      <c r="AR96" t="str">
        <f t="shared" si="9"/>
        <v>NA</v>
      </c>
    </row>
    <row r="97" spans="1:44">
      <c r="A97" s="21">
        <v>325</v>
      </c>
      <c r="B97" s="7" t="s">
        <v>270</v>
      </c>
      <c r="C97" s="7" t="s">
        <v>271</v>
      </c>
      <c r="D97" s="7" t="s">
        <v>72</v>
      </c>
      <c r="E97" s="7" t="s">
        <v>44</v>
      </c>
      <c r="F97" s="21" t="s">
        <v>36</v>
      </c>
      <c r="G97" s="8">
        <v>44377</v>
      </c>
      <c r="H97" s="7" t="s">
        <v>272</v>
      </c>
      <c r="I97" s="7" t="s">
        <v>46</v>
      </c>
      <c r="J97" s="6" t="s">
        <v>89</v>
      </c>
      <c r="K97" s="6" t="s">
        <v>273</v>
      </c>
      <c r="L97" s="57">
        <v>28.459499999999998</v>
      </c>
      <c r="M97" s="57">
        <v>77.026600000000002</v>
      </c>
      <c r="N97" s="7" t="s">
        <v>590</v>
      </c>
      <c r="O97" t="s">
        <v>64</v>
      </c>
      <c r="P97" s="7" t="s">
        <v>591</v>
      </c>
      <c r="Q97" s="10">
        <v>9599667689</v>
      </c>
      <c r="R97" s="9" t="s">
        <v>592</v>
      </c>
      <c r="S97" s="7">
        <v>6</v>
      </c>
      <c r="T97" s="7">
        <v>60</v>
      </c>
      <c r="U97" s="7">
        <v>1200000</v>
      </c>
      <c r="V97" s="7"/>
      <c r="W97" s="21">
        <v>0</v>
      </c>
      <c r="X97" s="21" t="s">
        <v>80</v>
      </c>
      <c r="Y97" s="8">
        <v>44399</v>
      </c>
      <c r="Z97" s="21" t="s">
        <v>106</v>
      </c>
      <c r="AA97" s="7"/>
      <c r="AB97" s="7"/>
      <c r="AC97" s="25">
        <v>18</v>
      </c>
      <c r="AD97" s="21"/>
      <c r="AE97" s="21"/>
      <c r="AF97" s="25">
        <v>44417</v>
      </c>
      <c r="AG97" s="21"/>
      <c r="AH97" s="26"/>
      <c r="AI97" s="43"/>
      <c r="AJ97" s="28" t="s">
        <v>83</v>
      </c>
      <c r="AK97" s="7"/>
      <c r="AL97" s="38"/>
      <c r="AM97" s="27" t="s">
        <v>593</v>
      </c>
      <c r="AP97">
        <f t="shared" si="7"/>
        <v>22</v>
      </c>
      <c r="AQ97" t="s">
        <v>674</v>
      </c>
    </row>
    <row r="98" spans="1:44">
      <c r="A98" s="21">
        <v>328</v>
      </c>
      <c r="B98" s="7" t="s">
        <v>594</v>
      </c>
      <c r="C98" s="7" t="s">
        <v>43</v>
      </c>
      <c r="D98" s="7" t="s">
        <v>72</v>
      </c>
      <c r="E98" s="7" t="s">
        <v>595</v>
      </c>
      <c r="F98" s="21" t="s">
        <v>36</v>
      </c>
      <c r="G98" s="8">
        <v>44390</v>
      </c>
      <c r="H98" s="7" t="s">
        <v>596</v>
      </c>
      <c r="I98" s="7" t="s">
        <v>597</v>
      </c>
      <c r="J98" s="6" t="s">
        <v>89</v>
      </c>
      <c r="K98" s="6" t="s">
        <v>37</v>
      </c>
      <c r="L98" s="57">
        <v>28.459499999999998</v>
      </c>
      <c r="M98" s="57">
        <v>77.026600000000002</v>
      </c>
      <c r="N98" s="7" t="s">
        <v>598</v>
      </c>
      <c r="O98" t="s">
        <v>64</v>
      </c>
      <c r="P98" s="7" t="s">
        <v>599</v>
      </c>
      <c r="Q98" s="10">
        <v>9052398800</v>
      </c>
      <c r="R98" s="9" t="s">
        <v>600</v>
      </c>
      <c r="S98" s="7">
        <v>5.1100000000000003</v>
      </c>
      <c r="T98" s="7">
        <v>60</v>
      </c>
      <c r="U98" s="7">
        <v>1328000</v>
      </c>
      <c r="V98" s="7"/>
      <c r="W98" s="21">
        <v>0</v>
      </c>
      <c r="X98" s="21" t="s">
        <v>80</v>
      </c>
      <c r="Y98" s="8">
        <v>44400</v>
      </c>
      <c r="Z98" s="21" t="s">
        <v>106</v>
      </c>
      <c r="AA98" s="7"/>
      <c r="AB98" s="7"/>
      <c r="AC98" s="25">
        <v>17</v>
      </c>
      <c r="AD98" s="21"/>
      <c r="AE98" s="21"/>
      <c r="AF98" s="25">
        <v>44417</v>
      </c>
      <c r="AG98" s="21"/>
      <c r="AH98" s="26"/>
      <c r="AI98" s="43"/>
      <c r="AJ98" s="28" t="s">
        <v>83</v>
      </c>
      <c r="AK98" s="7"/>
      <c r="AL98" s="38"/>
      <c r="AM98" s="43" t="s">
        <v>601</v>
      </c>
      <c r="AP98">
        <f t="shared" si="7"/>
        <v>10</v>
      </c>
      <c r="AQ98" t="s">
        <v>674</v>
      </c>
    </row>
    <row r="99" spans="1:44">
      <c r="A99" s="21">
        <v>333</v>
      </c>
      <c r="B99" s="7" t="s">
        <v>602</v>
      </c>
      <c r="C99" s="7" t="s">
        <v>502</v>
      </c>
      <c r="D99" s="7" t="s">
        <v>72</v>
      </c>
      <c r="E99" s="7" t="s">
        <v>536</v>
      </c>
      <c r="F99" s="21" t="s">
        <v>36</v>
      </c>
      <c r="G99" s="8">
        <v>44390</v>
      </c>
      <c r="H99" s="7" t="s">
        <v>603</v>
      </c>
      <c r="I99" s="7" t="s">
        <v>604</v>
      </c>
      <c r="J99" s="6" t="s">
        <v>185</v>
      </c>
      <c r="K99" s="6" t="s">
        <v>37</v>
      </c>
      <c r="L99" s="57">
        <v>28.459499999999998</v>
      </c>
      <c r="M99" s="57">
        <v>77.026600000000002</v>
      </c>
      <c r="N99" s="7" t="s">
        <v>605</v>
      </c>
      <c r="O99" t="s">
        <v>65</v>
      </c>
      <c r="P99" s="7" t="s">
        <v>606</v>
      </c>
      <c r="Q99" s="10">
        <v>9986354095</v>
      </c>
      <c r="R99" s="9" t="s">
        <v>607</v>
      </c>
      <c r="S99" s="7">
        <v>5.0999999999999996</v>
      </c>
      <c r="T99" s="7">
        <v>60</v>
      </c>
      <c r="U99" s="7">
        <v>850000</v>
      </c>
      <c r="V99" s="7">
        <v>1327000</v>
      </c>
      <c r="W99" s="21">
        <v>92890</v>
      </c>
      <c r="X99" s="21" t="s">
        <v>80</v>
      </c>
      <c r="Y99" s="8">
        <v>44403</v>
      </c>
      <c r="Z99" s="21" t="s">
        <v>81</v>
      </c>
      <c r="AA99" s="8">
        <v>44411</v>
      </c>
      <c r="AB99" s="8">
        <v>44412</v>
      </c>
      <c r="AC99" s="23" t="s">
        <v>38</v>
      </c>
      <c r="AD99" s="21"/>
      <c r="AE99" s="21"/>
      <c r="AF99" s="25">
        <v>44417</v>
      </c>
      <c r="AG99" s="21"/>
      <c r="AH99" s="26"/>
      <c r="AI99" s="43"/>
      <c r="AJ99" s="31" t="s">
        <v>92</v>
      </c>
      <c r="AK99" s="7" t="s">
        <v>656</v>
      </c>
      <c r="AL99" s="46" t="s">
        <v>664</v>
      </c>
      <c r="AM99" s="39" t="s">
        <v>659</v>
      </c>
      <c r="AN99" t="str">
        <f t="shared" si="5"/>
        <v>Joining Pending</v>
      </c>
      <c r="AO99" s="12" t="str">
        <f t="shared" si="6"/>
        <v>NA</v>
      </c>
      <c r="AP99">
        <f t="shared" si="7"/>
        <v>13</v>
      </c>
      <c r="AQ99">
        <f t="shared" si="8"/>
        <v>9</v>
      </c>
      <c r="AR99" t="str">
        <f t="shared" si="9"/>
        <v>NA</v>
      </c>
    </row>
    <row r="100" spans="1:44">
      <c r="A100" s="21">
        <v>338</v>
      </c>
      <c r="B100" s="7" t="s">
        <v>252</v>
      </c>
      <c r="C100" s="7" t="s">
        <v>43</v>
      </c>
      <c r="D100" s="7" t="s">
        <v>72</v>
      </c>
      <c r="E100" s="7" t="s">
        <v>44</v>
      </c>
      <c r="F100" s="21" t="s">
        <v>36</v>
      </c>
      <c r="G100" s="8">
        <v>44369</v>
      </c>
      <c r="H100" s="7" t="s">
        <v>140</v>
      </c>
      <c r="I100" s="7" t="s">
        <v>88</v>
      </c>
      <c r="J100" s="6" t="s">
        <v>89</v>
      </c>
      <c r="K100" s="6" t="s">
        <v>37</v>
      </c>
      <c r="L100" s="57">
        <v>28.459499999999998</v>
      </c>
      <c r="M100" s="57">
        <v>77.026600000000002</v>
      </c>
      <c r="N100" s="7" t="s">
        <v>608</v>
      </c>
      <c r="O100" t="s">
        <v>64</v>
      </c>
      <c r="P100" s="7" t="s">
        <v>49</v>
      </c>
      <c r="Q100" s="10">
        <v>9013217119</v>
      </c>
      <c r="R100" s="9" t="s">
        <v>609</v>
      </c>
      <c r="S100" s="7">
        <v>3</v>
      </c>
      <c r="T100" s="7">
        <v>90</v>
      </c>
      <c r="U100" s="7">
        <v>725000</v>
      </c>
      <c r="V100" s="7"/>
      <c r="W100" s="21">
        <v>0</v>
      </c>
      <c r="X100" s="21" t="s">
        <v>80</v>
      </c>
      <c r="Y100" s="8">
        <v>44405</v>
      </c>
      <c r="Z100" s="21" t="s">
        <v>106</v>
      </c>
      <c r="AA100" s="7"/>
      <c r="AB100" s="7"/>
      <c r="AC100" s="25">
        <v>12</v>
      </c>
      <c r="AD100" s="21"/>
      <c r="AE100" s="21"/>
      <c r="AF100" s="25">
        <v>44417</v>
      </c>
      <c r="AG100" s="21"/>
      <c r="AH100" s="26"/>
      <c r="AI100" s="43"/>
      <c r="AJ100" s="28" t="s">
        <v>83</v>
      </c>
      <c r="AK100" s="7"/>
      <c r="AL100" s="38"/>
      <c r="AM100" s="39" t="s">
        <v>610</v>
      </c>
      <c r="AP100">
        <f t="shared" si="7"/>
        <v>36</v>
      </c>
      <c r="AQ100" t="s">
        <v>674</v>
      </c>
    </row>
    <row r="101" spans="1:44">
      <c r="A101" s="21">
        <v>339</v>
      </c>
      <c r="B101" s="7" t="s">
        <v>602</v>
      </c>
      <c r="C101" s="7" t="s">
        <v>502</v>
      </c>
      <c r="D101" s="7" t="s">
        <v>72</v>
      </c>
      <c r="E101" s="7" t="s">
        <v>416</v>
      </c>
      <c r="F101" s="21" t="s">
        <v>36</v>
      </c>
      <c r="G101" s="8">
        <v>44386</v>
      </c>
      <c r="H101" s="7" t="s">
        <v>611</v>
      </c>
      <c r="I101" s="7" t="s">
        <v>221</v>
      </c>
      <c r="J101" s="6" t="s">
        <v>185</v>
      </c>
      <c r="K101" s="6" t="s">
        <v>186</v>
      </c>
      <c r="L101" s="57">
        <v>12.9716</v>
      </c>
      <c r="M101" s="57">
        <v>77.5946</v>
      </c>
      <c r="N101" s="7" t="s">
        <v>612</v>
      </c>
      <c r="O101" t="s">
        <v>64</v>
      </c>
      <c r="P101" s="7" t="s">
        <v>49</v>
      </c>
      <c r="Q101" s="10">
        <v>8288848486</v>
      </c>
      <c r="R101" s="9" t="s">
        <v>613</v>
      </c>
      <c r="S101" s="7">
        <v>4.01</v>
      </c>
      <c r="T101" s="7">
        <v>0</v>
      </c>
      <c r="U101" s="7">
        <v>635000</v>
      </c>
      <c r="V101" s="7"/>
      <c r="W101" s="21">
        <v>0</v>
      </c>
      <c r="X101" s="21" t="s">
        <v>80</v>
      </c>
      <c r="Y101" s="8">
        <v>44405</v>
      </c>
      <c r="Z101" s="21" t="s">
        <v>106</v>
      </c>
      <c r="AA101" s="7"/>
      <c r="AB101" s="7"/>
      <c r="AC101" s="25">
        <v>12</v>
      </c>
      <c r="AD101" s="21"/>
      <c r="AE101" s="21"/>
      <c r="AF101" s="25">
        <v>44417</v>
      </c>
      <c r="AG101" s="21"/>
      <c r="AH101" s="26"/>
      <c r="AI101" s="43"/>
      <c r="AJ101" s="28" t="s">
        <v>83</v>
      </c>
      <c r="AK101" s="7"/>
      <c r="AL101" s="38"/>
      <c r="AM101" s="39" t="s">
        <v>614</v>
      </c>
      <c r="AP101">
        <f t="shared" si="7"/>
        <v>19</v>
      </c>
      <c r="AQ101" t="s">
        <v>674</v>
      </c>
    </row>
    <row r="102" spans="1:44">
      <c r="A102" s="21">
        <v>343</v>
      </c>
      <c r="B102" s="7" t="s">
        <v>43</v>
      </c>
      <c r="C102" s="7" t="s">
        <v>43</v>
      </c>
      <c r="D102" s="7" t="s">
        <v>72</v>
      </c>
      <c r="E102" s="7" t="s">
        <v>44</v>
      </c>
      <c r="F102" s="21" t="s">
        <v>36</v>
      </c>
      <c r="G102" s="8">
        <v>44348</v>
      </c>
      <c r="H102" s="7" t="s">
        <v>140</v>
      </c>
      <c r="I102" s="7" t="s">
        <v>46</v>
      </c>
      <c r="J102" s="6" t="s">
        <v>89</v>
      </c>
      <c r="K102" s="6" t="s">
        <v>37</v>
      </c>
      <c r="L102" s="57">
        <v>28.459499999999998</v>
      </c>
      <c r="M102" s="57">
        <v>77.026600000000002</v>
      </c>
      <c r="N102" s="7" t="s">
        <v>615</v>
      </c>
      <c r="O102" t="s">
        <v>64</v>
      </c>
      <c r="P102" s="7" t="s">
        <v>616</v>
      </c>
      <c r="Q102" s="10">
        <v>9163628764</v>
      </c>
      <c r="R102" s="9" t="s">
        <v>617</v>
      </c>
      <c r="S102" s="7">
        <v>7</v>
      </c>
      <c r="T102" s="7">
        <v>90</v>
      </c>
      <c r="U102" s="7">
        <v>1700000</v>
      </c>
      <c r="V102" s="7"/>
      <c r="W102" s="21">
        <v>0</v>
      </c>
      <c r="X102" s="21" t="s">
        <v>125</v>
      </c>
      <c r="Y102" s="8">
        <v>44406</v>
      </c>
      <c r="Z102" s="21" t="s">
        <v>106</v>
      </c>
      <c r="AA102" s="7"/>
      <c r="AB102" s="7"/>
      <c r="AC102" s="25">
        <v>11</v>
      </c>
      <c r="AD102" s="21"/>
      <c r="AE102" s="21"/>
      <c r="AF102" s="25">
        <v>44417</v>
      </c>
      <c r="AG102" s="21"/>
      <c r="AH102" s="26"/>
      <c r="AI102" s="24"/>
      <c r="AJ102" s="28" t="s">
        <v>83</v>
      </c>
      <c r="AK102" s="7"/>
      <c r="AL102" s="38"/>
      <c r="AM102" s="43" t="s">
        <v>547</v>
      </c>
      <c r="AP102">
        <f t="shared" si="7"/>
        <v>58</v>
      </c>
      <c r="AQ102" t="s">
        <v>674</v>
      </c>
    </row>
    <row r="103" spans="1:44">
      <c r="A103" s="21">
        <v>344</v>
      </c>
      <c r="B103" s="7" t="s">
        <v>594</v>
      </c>
      <c r="C103" s="7" t="s">
        <v>618</v>
      </c>
      <c r="D103" s="7" t="s">
        <v>72</v>
      </c>
      <c r="E103" s="7" t="s">
        <v>619</v>
      </c>
      <c r="F103" s="21" t="s">
        <v>36</v>
      </c>
      <c r="G103" s="8">
        <v>44396</v>
      </c>
      <c r="H103" s="7" t="s">
        <v>596</v>
      </c>
      <c r="I103" s="7" t="s">
        <v>620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621</v>
      </c>
      <c r="O103" t="s">
        <v>64</v>
      </c>
      <c r="P103" s="7" t="s">
        <v>622</v>
      </c>
      <c r="Q103" s="10">
        <v>9810538523</v>
      </c>
      <c r="R103" s="9" t="s">
        <v>623</v>
      </c>
      <c r="S103" s="7">
        <v>13</v>
      </c>
      <c r="T103" s="7">
        <v>60</v>
      </c>
      <c r="U103" s="7">
        <v>950000</v>
      </c>
      <c r="V103" s="7"/>
      <c r="W103" s="21">
        <v>0</v>
      </c>
      <c r="X103" s="21" t="s">
        <v>80</v>
      </c>
      <c r="Y103" s="8">
        <v>44406</v>
      </c>
      <c r="Z103" s="21" t="s">
        <v>106</v>
      </c>
      <c r="AA103" s="7"/>
      <c r="AB103" s="7"/>
      <c r="AC103" s="25">
        <v>11</v>
      </c>
      <c r="AD103" s="21"/>
      <c r="AE103" s="21"/>
      <c r="AF103" s="25">
        <v>44417</v>
      </c>
      <c r="AG103" s="21"/>
      <c r="AH103" s="26"/>
      <c r="AI103" s="43"/>
      <c r="AJ103" s="28" t="s">
        <v>83</v>
      </c>
      <c r="AK103" s="7"/>
      <c r="AL103" s="38"/>
      <c r="AM103" s="43" t="s">
        <v>624</v>
      </c>
      <c r="AP103">
        <f t="shared" si="7"/>
        <v>10</v>
      </c>
      <c r="AQ103" t="s">
        <v>674</v>
      </c>
    </row>
    <row r="104" spans="1:44">
      <c r="A104" s="21">
        <v>346</v>
      </c>
      <c r="B104" s="7" t="s">
        <v>43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44364</v>
      </c>
      <c r="H104" s="7" t="s">
        <v>428</v>
      </c>
      <c r="I104" s="7" t="s">
        <v>625</v>
      </c>
      <c r="J104" s="6" t="s">
        <v>185</v>
      </c>
      <c r="K104" s="6" t="s">
        <v>37</v>
      </c>
      <c r="L104" s="57">
        <v>28.459499999999998</v>
      </c>
      <c r="M104" s="57">
        <v>77.026600000000002</v>
      </c>
      <c r="N104" s="7" t="s">
        <v>626</v>
      </c>
      <c r="O104" t="s">
        <v>64</v>
      </c>
      <c r="P104" s="7" t="s">
        <v>627</v>
      </c>
      <c r="Q104" s="10">
        <v>7875867656</v>
      </c>
      <c r="R104" s="9" t="s">
        <v>628</v>
      </c>
      <c r="S104" s="7">
        <v>6</v>
      </c>
      <c r="T104" s="7">
        <v>90</v>
      </c>
      <c r="U104" s="7">
        <v>1100000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25">
        <v>10</v>
      </c>
      <c r="AD104" s="21"/>
      <c r="AE104" s="21"/>
      <c r="AF104" s="25">
        <v>44417</v>
      </c>
      <c r="AG104" s="21"/>
      <c r="AH104" s="26"/>
      <c r="AI104" s="43"/>
      <c r="AJ104" s="28" t="s">
        <v>83</v>
      </c>
      <c r="AK104" s="7"/>
      <c r="AL104" s="38"/>
      <c r="AM104" s="43" t="s">
        <v>547</v>
      </c>
      <c r="AP104">
        <f t="shared" si="7"/>
        <v>43</v>
      </c>
      <c r="AQ104" t="s">
        <v>674</v>
      </c>
    </row>
    <row r="105" spans="1:44">
      <c r="A105" s="21">
        <v>347</v>
      </c>
      <c r="B105" s="7" t="s">
        <v>270</v>
      </c>
      <c r="C105" s="7" t="s">
        <v>43</v>
      </c>
      <c r="D105" s="7" t="s">
        <v>72</v>
      </c>
      <c r="E105" s="7" t="s">
        <v>44</v>
      </c>
      <c r="F105" s="21" t="s">
        <v>36</v>
      </c>
      <c r="G105" s="8">
        <v>44372</v>
      </c>
      <c r="H105" s="7" t="s">
        <v>140</v>
      </c>
      <c r="I105" s="7" t="s">
        <v>46</v>
      </c>
      <c r="J105" s="6" t="s">
        <v>89</v>
      </c>
      <c r="K105" s="6" t="s">
        <v>37</v>
      </c>
      <c r="L105" s="57">
        <v>28.459499999999998</v>
      </c>
      <c r="M105" s="57">
        <v>77.026600000000002</v>
      </c>
      <c r="N105" s="7" t="s">
        <v>660</v>
      </c>
      <c r="O105" t="s">
        <v>64</v>
      </c>
      <c r="P105" s="7" t="s">
        <v>143</v>
      </c>
      <c r="Q105" s="10">
        <v>9968887695</v>
      </c>
      <c r="R105" s="9" t="s">
        <v>661</v>
      </c>
      <c r="S105" s="7">
        <v>7</v>
      </c>
      <c r="T105" s="7">
        <v>75</v>
      </c>
      <c r="U105" s="7">
        <v>1270000</v>
      </c>
      <c r="V105" s="7"/>
      <c r="W105" s="21">
        <v>0</v>
      </c>
      <c r="X105" s="21" t="s">
        <v>80</v>
      </c>
      <c r="Y105" s="8">
        <v>44407</v>
      </c>
      <c r="Z105" s="21" t="s">
        <v>106</v>
      </c>
      <c r="AA105" s="7"/>
      <c r="AB105" s="7"/>
      <c r="AC105" s="25">
        <v>10</v>
      </c>
      <c r="AD105" s="21"/>
      <c r="AE105" s="21"/>
      <c r="AF105" s="25">
        <v>44417</v>
      </c>
      <c r="AG105" s="21"/>
      <c r="AH105" s="26"/>
      <c r="AI105" s="43"/>
      <c r="AJ105" s="28" t="s">
        <v>83</v>
      </c>
      <c r="AK105" s="7"/>
      <c r="AL105" s="38"/>
      <c r="AM105" s="43" t="s">
        <v>662</v>
      </c>
      <c r="AP105">
        <f t="shared" si="7"/>
        <v>35</v>
      </c>
      <c r="AQ105" t="s">
        <v>674</v>
      </c>
    </row>
    <row r="106" spans="1:44">
      <c r="A106" s="21">
        <v>348</v>
      </c>
      <c r="B106" s="7" t="s">
        <v>86</v>
      </c>
      <c r="C106" s="7" t="s">
        <v>629</v>
      </c>
      <c r="D106" s="7" t="s">
        <v>72</v>
      </c>
      <c r="E106" s="7" t="s">
        <v>536</v>
      </c>
      <c r="F106" s="21" t="s">
        <v>36</v>
      </c>
      <c r="G106" s="8">
        <v>44376</v>
      </c>
      <c r="H106" s="7" t="s">
        <v>630</v>
      </c>
      <c r="I106" s="7" t="s">
        <v>631</v>
      </c>
      <c r="J106" s="6" t="s">
        <v>185</v>
      </c>
      <c r="K106" s="6" t="s">
        <v>37</v>
      </c>
      <c r="L106" s="57">
        <v>28.459499999999998</v>
      </c>
      <c r="M106" s="57">
        <v>77.026600000000002</v>
      </c>
      <c r="N106" s="7" t="s">
        <v>632</v>
      </c>
      <c r="O106" t="s">
        <v>64</v>
      </c>
      <c r="P106" s="7" t="s">
        <v>633</v>
      </c>
      <c r="Q106" s="10">
        <v>8800699445</v>
      </c>
      <c r="R106" s="9" t="s">
        <v>634</v>
      </c>
      <c r="S106" s="7">
        <v>6</v>
      </c>
      <c r="T106" s="7">
        <v>15</v>
      </c>
      <c r="U106" s="7">
        <v>1365000</v>
      </c>
      <c r="V106" s="7">
        <v>1750000</v>
      </c>
      <c r="W106" s="21">
        <v>122500</v>
      </c>
      <c r="X106" s="21" t="s">
        <v>80</v>
      </c>
      <c r="Y106" s="8">
        <v>44408</v>
      </c>
      <c r="Z106" s="21" t="s">
        <v>81</v>
      </c>
      <c r="AA106" s="8">
        <v>44412</v>
      </c>
      <c r="AB106" s="8">
        <v>44412</v>
      </c>
      <c r="AC106" s="23" t="s">
        <v>38</v>
      </c>
      <c r="AD106" s="22">
        <v>44395</v>
      </c>
      <c r="AE106" s="22">
        <v>44395</v>
      </c>
      <c r="AF106" s="32" t="s">
        <v>98</v>
      </c>
      <c r="AG106" s="45" t="s">
        <v>106</v>
      </c>
      <c r="AH106" s="11">
        <v>44456</v>
      </c>
      <c r="AI106" s="43"/>
      <c r="AJ106" s="31" t="s">
        <v>92</v>
      </c>
      <c r="AK106" s="7" t="s">
        <v>638</v>
      </c>
      <c r="AL106" s="46" t="s">
        <v>664</v>
      </c>
      <c r="AM106" s="43" t="s">
        <v>663</v>
      </c>
      <c r="AN106" t="str">
        <f t="shared" si="5"/>
        <v>Joining Pending</v>
      </c>
      <c r="AO106" s="12" t="str">
        <f t="shared" si="6"/>
        <v>NA</v>
      </c>
      <c r="AP106">
        <f t="shared" si="7"/>
        <v>32</v>
      </c>
      <c r="AQ106">
        <f t="shared" si="8"/>
        <v>4</v>
      </c>
      <c r="AR106" t="str">
        <f t="shared" si="9"/>
        <v>NA</v>
      </c>
    </row>
  </sheetData>
  <autoFilter ref="AL1:AL114" xr:uid="{17D50C5D-40E2-4146-8863-5F86ED7FB458}"/>
  <hyperlinks>
    <hyperlink ref="R2" r:id="rId1" display="mailto:abhaykaushal17@gmail.com" xr:uid="{853388D0-7842-4DEE-83BF-8D94AF0AD787}"/>
    <hyperlink ref="R3" r:id="rId2" display="mailto:narang.anjali12@gmail.com" xr:uid="{99827B57-0D34-493B-84E5-012E22BE75AA}"/>
    <hyperlink ref="R4" r:id="rId3" display="mailto:srashtij2@gmail.com" xr:uid="{817A512B-DF4C-4E61-BEB7-CA9019EEF00F}"/>
    <hyperlink ref="R5" r:id="rId4" display="mailto:poorvagoyal@icloud.com" xr:uid="{6E9AE69A-FFAB-4AB7-8065-86672F3499DA}"/>
    <hyperlink ref="R6" r:id="rId5" display="mailto:nehashanu.singh@gmail.com" xr:uid="{82FD12D6-0007-49CB-ACD1-E8EA7F427EBA}"/>
    <hyperlink ref="R7" r:id="rId6" display="mailto:noopurmittal1007@gmail.com" xr:uid="{257B9B58-2514-4217-97A0-0F7286479B59}"/>
    <hyperlink ref="R8" r:id="rId7" display="mailto:ramesh.bmcs@gmail.com" xr:uid="{FA2EE5A2-8DF1-4252-8DF4-AB0FDC4682B0}"/>
    <hyperlink ref="R9" r:id="rId8" display="mailto:Kriplanilokesh8@gmail.com" xr:uid="{1BCE43DA-BEBA-437C-BB86-00592E51738C}"/>
    <hyperlink ref="R10" r:id="rId9" display="mailto:adeshgupta155@gmail.com" xr:uid="{87CE1B1D-125F-4634-B614-C9FE24D5E3DA}"/>
    <hyperlink ref="R11" r:id="rId10" display="mailto:hussiud@gmail.com" xr:uid="{EF0C0969-355B-4C14-83CA-0D44E91CB1AE}"/>
    <hyperlink ref="R12" r:id="rId11" display="mailto:vashisht.vipin92@gmail.com" xr:uid="{804885B6-A9F3-4543-BDAF-A8A3CF91BA38}"/>
    <hyperlink ref="R13" r:id="rId12" display="mailto:ramanpreet.kaur07@gmail.com" xr:uid="{CB11E94F-6ADC-4C86-8FD9-EBFC08FF5D1E}"/>
    <hyperlink ref="R14" r:id="rId13" display="mailto:ashishagarwal429@gmail.com" xr:uid="{D7F59F5A-C7AB-48CC-87A6-3E9AF7146D4E}"/>
    <hyperlink ref="R15" r:id="rId14" display="mailto:architjain500@gmail.com" xr:uid="{A6F2D0BD-54DC-4629-8A8A-B2840F45B1F1}"/>
    <hyperlink ref="R16" r:id="rId15" display="mailto:parveenspecial@gmail.com" xr:uid="{52800A5B-DC7A-4DA0-B194-1A6DE92783B6}"/>
    <hyperlink ref="R17" r:id="rId16" display="mailto:archana.kohli20@gmail.com" xr:uid="{AFC89B2C-AA41-4B5C-956A-29C2F8DD349C}"/>
    <hyperlink ref="R18" r:id="rId17" display="mailto:aviralguptajiet@gmail.com" xr:uid="{9CC6A35D-F840-44DC-BFBD-94D343D5AA19}"/>
    <hyperlink ref="R19" r:id="rId18" display="mailto:jaideep.manghnani@outlook.com" xr:uid="{6DF41F0E-A69B-490C-90D8-E6A35841D9CA}"/>
    <hyperlink ref="R20" r:id="rId19" display="mailto:rishabhnigam.08@gmail.com" xr:uid="{457E8EE4-2DD5-4B6A-A410-48717F113026}"/>
    <hyperlink ref="R21" r:id="rId20" display="mailto:priyamaheshwari2495@gmail.com" xr:uid="{51F5441E-CD9B-44CE-978B-3002E99667E2}"/>
    <hyperlink ref="R22" r:id="rId21" display="mailto:ankitamodi082@gmail.com" xr:uid="{B237B39A-A6AC-4943-A8B3-E1C848F176FC}"/>
    <hyperlink ref="R23" r:id="rId22" display="mailto:capranavgarg@gmail.com" xr:uid="{81704EF8-26F0-48AE-B352-1C6A789C2DB7}"/>
    <hyperlink ref="R24" r:id="rId23" display="mailto:shreshtayadav12@gmail.com" xr:uid="{3DF4C50B-FACD-4FA9-B915-AE24C578869B}"/>
    <hyperlink ref="R25" r:id="rId24" display="mailto:hiteshcmasharma@gmail.com" xr:uid="{F39BCD29-2827-47DD-928D-20663952859E}"/>
    <hyperlink ref="R26" r:id="rId25" display="mailto:rajat.awtani19@gmail.com" xr:uid="{213B5E61-B7A4-467C-B3F6-A62FA42C5808}"/>
    <hyperlink ref="R27" r:id="rId26" display="mailto:sachdeva.kunal.sk@gmail.com" xr:uid="{C5473ECB-C00B-4286-8258-CC606ED27092}"/>
    <hyperlink ref="R28" r:id="rId27" display="mailto:ca.jainnitika@gmail.com" xr:uid="{FC5C3211-1C04-48DD-AB12-7543332DAB8A}"/>
    <hyperlink ref="R29" r:id="rId28" display="mailto:chauhanrht8@gmail.com" xr:uid="{4B3177CC-5939-4001-A4B0-AB16C458D71E}"/>
    <hyperlink ref="R30" r:id="rId29" display="mailto:ankitnangia22@gmail.com" xr:uid="{7807429D-F9E0-4B8C-B552-C2E92DCCF7AB}"/>
    <hyperlink ref="R31" r:id="rId30" display="mailto:stuti.dang1989@gmail.com" xr:uid="{8D8E3FA0-C772-4AAB-8F5D-BC0A35DA94E8}"/>
    <hyperlink ref="R32" r:id="rId31" display="mailto:sharma240806@gmail.com" xr:uid="{01315636-175A-4920-84B7-16CD5F8A10F7}"/>
    <hyperlink ref="R33" r:id="rId32" display="mailto:vikash.rankawat90@gmail.com" xr:uid="{E7876488-09B9-442A-8CCB-F9323EBEAEF9}"/>
    <hyperlink ref="R34" r:id="rId33" display="mailto:vikas.shrma98@gmail.com" xr:uid="{AC97E3EF-0382-4756-8FFE-12FD2D93BED4}"/>
    <hyperlink ref="R35" r:id="rId34" display="mailto:cmabalvindersinghgandhi@gmail.com" xr:uid="{BFCBC477-2051-4419-80EC-725A94971AE1}"/>
    <hyperlink ref="R36" r:id="rId35" display="mailto:tanushree2190@gmail.com" xr:uid="{213138C9-89E1-4FA4-8CB6-717A6E48C221}"/>
    <hyperlink ref="R37" r:id="rId36" display="mailto:tarunagauba5@gmail.com" xr:uid="{7275F7DB-9030-401A-8D5A-6854BF25443C}"/>
    <hyperlink ref="R38" r:id="rId37" display="mailto:gulatishilp@gmail.com" xr:uid="{BB1755DB-272A-44E2-867B-21EC9711D7F2}"/>
    <hyperlink ref="R39" r:id="rId38" display="mailto:chhavisarihyan@gmail.com" xr:uid="{799567F7-7A0B-4901-9F8E-4FDBB8E1C8BB}"/>
    <hyperlink ref="R40" r:id="rId39" display="mailto:yudi.bhatt@gmail.com" xr:uid="{B77D7108-FDCA-41E3-BA7C-4612185C98B4}"/>
    <hyperlink ref="R41" r:id="rId40" display="mailto:hemant5767@gmail.com" xr:uid="{EA1BFBE6-127B-4193-BB03-83128292FAFD}"/>
    <hyperlink ref="R42" r:id="rId41" display="mailto:eryazhini1404@gmail.com" xr:uid="{5CED25B0-25EE-4C80-9A4D-09311206506C}"/>
    <hyperlink ref="R43" r:id="rId42" display="mailto:nikhil15196@gmail.com" xr:uid="{4B1E3161-E72D-4A6A-A2E8-81A981B7253F}"/>
    <hyperlink ref="R44" r:id="rId43" display="mailto:shivamvarshney425@yahoo.in" xr:uid="{339E5B41-5770-473F-9CB8-035214B88637}"/>
    <hyperlink ref="R45" r:id="rId44" display="mailto:caarora.preetika@gmail.com" xr:uid="{5B73F61A-F3AF-4022-8EDB-143B1AEF2A8D}"/>
    <hyperlink ref="R46" r:id="rId45" display="mailto:gurdeepsingh2152@gmail.com" xr:uid="{DB9FF30B-3C0E-4412-835A-D9E8413A2DB6}"/>
    <hyperlink ref="R47" r:id="rId46" display="mailto:prateekng1411@gmail.com" xr:uid="{AD1FB633-5668-432D-AC4B-891807CF0497}"/>
    <hyperlink ref="R48" r:id="rId47" display="mailto:info.kobid@gmail.com" xr:uid="{E45AE904-4F36-4400-9EC2-894BCEDA2800}"/>
    <hyperlink ref="R49" r:id="rId48" display="mailto:amargadge28@gmail.com" xr:uid="{6BC6EEE0-9813-41D3-8142-4BD45115967C}"/>
    <hyperlink ref="R50" r:id="rId49" display="mailto:ahmedtauseef888@gmail.com" xr:uid="{777C151A-294A-4E0D-913C-1FB90746BA6B}"/>
    <hyperlink ref="R51" r:id="rId50" display="mailto:hunpru2@gmail.com" xr:uid="{6BDB8539-4F5E-4558-BF5A-5C647443EB97}"/>
    <hyperlink ref="R52" r:id="rId51" display="mailto:ca.jainshelly@gmail.com" xr:uid="{AE94A1BC-D12E-4693-B58A-EE1073DEE230}"/>
    <hyperlink ref="R53" r:id="rId52" display="mailto:pratyush.nagar@gmail.com" xr:uid="{16E6AD43-EB31-47CC-B7B4-1D93F816AA5B}"/>
    <hyperlink ref="R54" r:id="rId53" display="mailto:madhusudan.jodhwani@gmail.com" xr:uid="{2EF34299-9EB6-4133-ADA0-4367955AA3F5}"/>
    <hyperlink ref="R55" r:id="rId54" display="mailto:viratmuradia@gmail.com" xr:uid="{D210449F-8712-4D5A-9ADA-23B96F4A4E62}"/>
    <hyperlink ref="R56" r:id="rId55" display="mailto:rohitpatel5012@gmail.com" xr:uid="{FBA8C0DE-ACEE-44E1-8827-DF3DAFEEC5A6}"/>
    <hyperlink ref="R57" r:id="rId56" display="mailto:ashishkakria@gmail.com" xr:uid="{5C8E83E0-673C-4637-BF47-2B99D8BD0975}"/>
    <hyperlink ref="R58" r:id="rId57" display="mailto:veenukapoor8@gmail.com" xr:uid="{7FFA6243-D7FA-473B-BBF3-433C3AFFC6B7}"/>
    <hyperlink ref="R59" r:id="rId58" display="mailto:sathees121@gmail.com" xr:uid="{F7377020-3A0C-4BF6-9AB3-77615C14C890}"/>
    <hyperlink ref="R60" r:id="rId59" display="mailto:shivendu.vikramsingh93@gmail.com" xr:uid="{E52971FC-34B2-4ACA-A651-4A07231253AB}"/>
    <hyperlink ref="R61" r:id="rId60" display="mailto:kartic.portblair@gmail.com" xr:uid="{2DBEB10D-4AEA-463F-8D0A-8C27183616C7}"/>
    <hyperlink ref="R62" r:id="rId61" display="mailto:Animeshsh8819@gmail.com" xr:uid="{A874FF52-04F4-4F74-8842-3268D8D2681F}"/>
    <hyperlink ref="R63" r:id="rId62" display="mailto:hccharan2021@gmail.com" xr:uid="{368FE61A-92AF-4491-8239-60DDFA8009FD}"/>
    <hyperlink ref="R64" r:id="rId63" display="mailto:mohitagarwal111@gmail.com" xr:uid="{BE47FE81-231A-453B-B092-96C49D528672}"/>
    <hyperlink ref="R65" r:id="rId64" display="mailto:sshariq88@gmail.com" xr:uid="{9732C988-4468-4546-912B-F7A6A0B8E177}"/>
    <hyperlink ref="R66" r:id="rId65" display="mailto:chandankmr5711@gmail.com" xr:uid="{62D2577C-5F82-47F4-84FB-3C9F0BC3D01A}"/>
    <hyperlink ref="R67" r:id="rId66" display="mailto:blnrhl@gmail.com" xr:uid="{D159FB3E-37F0-489E-B27E-59A80A20686C}"/>
    <hyperlink ref="R68" r:id="rId67" display="mailto:varsha.thawani94@gmail.com" xr:uid="{5CF3A9D3-1380-4468-9609-08C5EB5728B3}"/>
    <hyperlink ref="R69" r:id="rId68" display="mailto:kanish.gupta.ind@gmail.com" xr:uid="{2494FBD6-AB2D-446E-B374-129DCB573B19}"/>
    <hyperlink ref="R70" r:id="rId69" display="mailto:s1234satyam@gmail.com" xr:uid="{BB587FA8-7A88-4391-9EE3-283EE47C44C5}"/>
    <hyperlink ref="R71" r:id="rId70" display="mailto:pankajdhaundiyalssb@gmail.com" xr:uid="{807E9EB4-E2D0-4139-9F24-E6FA0439AB4B}"/>
    <hyperlink ref="R72" r:id="rId71" display="mailto:kumari.pallavi0906@gmail.com" xr:uid="{C4ABF764-FCFA-42EB-93FD-D549FC01707F}"/>
    <hyperlink ref="R73" r:id="rId72" display="mailto:kanika.mathur123@gmail.com" xr:uid="{BB407E7C-7E90-441C-BEBC-50EA5A639FDF}"/>
    <hyperlink ref="R74" r:id="rId73" display="mailto:matta.avinash182@yahoo.com" xr:uid="{659DEA49-694A-43AB-B963-9ACF8C66CF14}"/>
    <hyperlink ref="R75" r:id="rId74" display="mailto:ashish.gunwal1@gmail.com" xr:uid="{21E721D4-FDFE-4783-BFF6-9140AB8FA9CD}"/>
    <hyperlink ref="R76" r:id="rId75" display="mailto:sharma.aniket@live.com" xr:uid="{EDD67288-F48E-4153-B98D-5D9345730912}"/>
    <hyperlink ref="R77" r:id="rId76" display="mailto:amitsharma.ds@gmail.com" xr:uid="{1E119405-FDCC-4416-A7E8-CDB3B973813A}"/>
    <hyperlink ref="R78" r:id="rId77" display="mailto:almas.meets@gmail.com" xr:uid="{333BD0E8-9CC0-4FA9-A4EB-C67883306333}"/>
    <hyperlink ref="R79" r:id="rId78" display="mailto:kanit.vidyasagar@gmail.com" xr:uid="{ED9BB903-0CE5-4C78-89E9-E6F991433DFC}"/>
    <hyperlink ref="R80" r:id="rId79" display="mailto:harshad.adll@gmail.com" xr:uid="{7351AD1C-0F18-4BBD-BBC0-A3A3717681C2}"/>
    <hyperlink ref="R81" r:id="rId80" display="mailto:ravneetsingh2010@live.in" xr:uid="{CF63664B-ABFC-46A5-8B3B-261A52CADBE2}"/>
    <hyperlink ref="R82" r:id="rId81" display="mailto:sariga295@gmail.com" xr:uid="{2998F8D3-2D88-4966-95F7-4CC3F544B90A}"/>
    <hyperlink ref="R83" r:id="rId82" display="mailto:sariga295@gmail.com" xr:uid="{08359817-A873-483C-B442-19B94B01F83D}"/>
    <hyperlink ref="R84" r:id="rId83" display="mailto:ravindrakmr480@gmail.com" xr:uid="{FDFE7886-C335-4F80-8D96-CEB31FF516FF}"/>
    <hyperlink ref="R85" r:id="rId84" display="mailto:ash.2jan@gmail.com" xr:uid="{9938D1BA-E150-407D-9713-BFA958782D35}"/>
    <hyperlink ref="R86" r:id="rId85" display="mailto:riddhimamittal02@gmail.com" xr:uid="{E0740D43-EE58-49E1-AAF4-0D5705F29A35}"/>
    <hyperlink ref="R87" r:id="rId86" display="mailto:sandyrai1986@gmail.com" xr:uid="{12018557-7AEF-4FD9-B570-07D40D415D54}"/>
    <hyperlink ref="R88" r:id="rId87" display="mailto:prakash.alag@gmail.com" xr:uid="{72B2C0F7-ABDC-477B-8A3C-5DD9B9BF290C}"/>
    <hyperlink ref="R89" r:id="rId88" display="mailto:mayankmohansrivastava@gmail.com" xr:uid="{585A5870-6D4A-4092-84CA-55320EC40A6F}"/>
    <hyperlink ref="R90" r:id="rId89" display="mailto:kanika.mathur123@gmail.com" xr:uid="{9471B530-546E-4F8A-A97A-E71BFF17866A}"/>
    <hyperlink ref="R91" r:id="rId90" display="mailto:www_harshvardhan@hotmail.com" xr:uid="{4F0A3C32-C7A9-434E-800C-B16720FFB977}"/>
    <hyperlink ref="R92" r:id="rId91" display="mailto:prince.wadhwa@yahoo.com" xr:uid="{2B9EABFC-4E10-447A-9A6D-BCCB7F4754D1}"/>
    <hyperlink ref="R93" r:id="rId92" display="mailto:dharsan.valoor@gmail.com" xr:uid="{A87D60EA-DF81-41D5-8D61-06C03C3E494A}"/>
    <hyperlink ref="R94" r:id="rId93" display="mailto:kkumaramit87@gmail.com" xr:uid="{ACC94038-B105-4071-BD1C-5E5C4C84605D}"/>
    <hyperlink ref="R95" r:id="rId94" display="mailto:kavitapayal02@gmail.com" xr:uid="{0AF030F9-2882-4ABC-A571-0A51EDD0A9A8}"/>
    <hyperlink ref="R96" r:id="rId95" display="mailto:veena1418@gmail.com" xr:uid="{097EB032-2EAC-40FF-856C-54D8FB8D6FF1}"/>
    <hyperlink ref="R97" r:id="rId96" display="mailto:casumitsharma@yahoo.com" xr:uid="{EA079BA1-0A33-47CF-8EB9-BA5EE5F8B773}"/>
    <hyperlink ref="R98" r:id="rId97" display="mailto:cavinaygarg91@gmail.com" xr:uid="{14306713-F9B4-4CC6-9C9A-9F0DDB4BDFBF}"/>
    <hyperlink ref="R99" r:id="rId98" display="mailto:richarashmi.as@gmail.com" xr:uid="{42AF6E9B-D2E1-4BB6-8705-D7E103EEEE75}"/>
    <hyperlink ref="R100" r:id="rId99" display="mailto:amitjain2k@yahoo.com" xr:uid="{6B7482C3-C632-4156-A5C8-841216EBE2C1}"/>
    <hyperlink ref="R101" r:id="rId100" display="mailto:jasrotianitin@gmail.com" xr:uid="{A81F4D9A-8C83-4C36-8690-69EE04DE2B96}"/>
    <hyperlink ref="R102" r:id="rId101" display="mailto:abhimarda_06@yahoo.co.in" xr:uid="{92C1C88D-19DA-421B-8264-77DBC1251394}"/>
    <hyperlink ref="R103" r:id="rId102" display="mailto:sumit.chhabra14@gmail.com" xr:uid="{FC50055B-951C-47E7-B1CC-1287365E415D}"/>
    <hyperlink ref="R104" r:id="rId103" display="mailto:shantanu.v.maddy@gmail.com" xr:uid="{24B8FE8F-C47A-43D4-9E61-C23DD6B5C4E4}"/>
    <hyperlink ref="R105" r:id="rId104" display="mailto:mail.sumitjoshi@gmail.com" xr:uid="{804BE2CE-BA6B-4F4A-9C20-030C930925A3}"/>
    <hyperlink ref="R106" r:id="rId105" display="mailto:mohitgulati029@gmail.com" xr:uid="{5F905587-4B86-44ED-8620-34FF5A3F2A94}"/>
  </hyperlinks>
  <pageMargins left="0.7" right="0.7" top="0.75" bottom="0.75" header="0.3" footer="0.3"/>
  <pageSetup orientation="portrait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665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666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667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668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665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665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669</v>
      </c>
      <c r="AG58" s="28" t="s">
        <v>83</v>
      </c>
      <c r="AH58" s="7"/>
      <c r="AI58" s="41" t="s">
        <v>84</v>
      </c>
      <c r="AJ58" s="27" t="s">
        <v>670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673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671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672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2021-08-09T11:38:45Z</dcterms:modified>
</cp:coreProperties>
</file>