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01AE145-DB68-462E-A676-7F6C03451E72}" xr6:coauthVersionLast="46" xr6:coauthVersionMax="46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Sheet1!$AL$1:$AL$86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AL3" i="1" s="1"/>
  <c r="AH4" i="1"/>
  <c r="AL4" i="1" s="1"/>
  <c r="AH5" i="1"/>
  <c r="AL5" i="1" s="1"/>
  <c r="AH6" i="1"/>
  <c r="AL6" i="1" s="1"/>
  <c r="AH7" i="1"/>
  <c r="AL7" i="1" s="1"/>
  <c r="AH8" i="1"/>
  <c r="AL8" i="1" s="1"/>
  <c r="AH9" i="1"/>
  <c r="AL9" i="1" s="1"/>
  <c r="AH10" i="1"/>
  <c r="AL10" i="1" s="1"/>
  <c r="AH11" i="1"/>
  <c r="AL11" i="1" s="1"/>
  <c r="AH12" i="1"/>
  <c r="AL12" i="1" s="1"/>
  <c r="AH13" i="1"/>
  <c r="AL13" i="1" s="1"/>
  <c r="AH14" i="1"/>
  <c r="AL14" i="1" s="1"/>
  <c r="AH15" i="1"/>
  <c r="AL15" i="1" s="1"/>
  <c r="AH16" i="1"/>
  <c r="AL16" i="1" s="1"/>
  <c r="AH17" i="1"/>
  <c r="AL17" i="1" s="1"/>
  <c r="AH18" i="1"/>
  <c r="AL18" i="1" s="1"/>
  <c r="AH19" i="1"/>
  <c r="AL19" i="1" s="1"/>
  <c r="AH20" i="1"/>
  <c r="AL20" i="1" s="1"/>
  <c r="AH21" i="1"/>
  <c r="AL21" i="1" s="1"/>
  <c r="AH22" i="1"/>
  <c r="AL22" i="1" s="1"/>
  <c r="AH23" i="1"/>
  <c r="AL23" i="1" s="1"/>
  <c r="AH24" i="1"/>
  <c r="AL24" i="1" s="1"/>
  <c r="AH25" i="1"/>
  <c r="AL25" i="1" s="1"/>
  <c r="AH26" i="1"/>
  <c r="AL26" i="1" s="1"/>
  <c r="AH27" i="1"/>
  <c r="AL27" i="1" s="1"/>
  <c r="AH28" i="1"/>
  <c r="AL28" i="1" s="1"/>
  <c r="AH29" i="1"/>
  <c r="AL29" i="1" s="1"/>
  <c r="AH30" i="1"/>
  <c r="AL30" i="1" s="1"/>
  <c r="AH31" i="1"/>
  <c r="AL31" i="1" s="1"/>
  <c r="AH32" i="1"/>
  <c r="AL32" i="1" s="1"/>
  <c r="AH33" i="1"/>
  <c r="AL33" i="1" s="1"/>
  <c r="AH34" i="1"/>
  <c r="AL34" i="1" s="1"/>
  <c r="AH35" i="1"/>
  <c r="AL35" i="1" s="1"/>
  <c r="AH36" i="1"/>
  <c r="AL36" i="1" s="1"/>
  <c r="AH37" i="1"/>
  <c r="AL37" i="1" s="1"/>
  <c r="AH38" i="1"/>
  <c r="AL38" i="1" s="1"/>
  <c r="AH39" i="1"/>
  <c r="AL39" i="1" s="1"/>
  <c r="AH40" i="1"/>
  <c r="AL40" i="1" s="1"/>
  <c r="AH41" i="1"/>
  <c r="AL41" i="1" s="1"/>
  <c r="AH42" i="1"/>
  <c r="AL42" i="1" s="1"/>
  <c r="AH43" i="1"/>
  <c r="AL43" i="1" s="1"/>
  <c r="AH44" i="1"/>
  <c r="AL44" i="1" s="1"/>
  <c r="AH45" i="1"/>
  <c r="AL45" i="1" s="1"/>
  <c r="AH46" i="1"/>
  <c r="AL46" i="1" s="1"/>
  <c r="AH47" i="1"/>
  <c r="AH48" i="1"/>
  <c r="AL48" i="1" s="1"/>
  <c r="AH49" i="1"/>
  <c r="AL49" i="1" s="1"/>
  <c r="AH50" i="1"/>
  <c r="AH51" i="1"/>
  <c r="AL51" i="1" s="1"/>
  <c r="AH52" i="1"/>
  <c r="AL52" i="1" s="1"/>
  <c r="AH53" i="1"/>
  <c r="AL53" i="1" s="1"/>
  <c r="AH54" i="1"/>
  <c r="AL54" i="1" s="1"/>
  <c r="AH55" i="1"/>
  <c r="AL55" i="1" s="1"/>
  <c r="AH56" i="1"/>
  <c r="AH57" i="1"/>
  <c r="AL57" i="1" s="1"/>
  <c r="AH58" i="1"/>
  <c r="AL58" i="1" s="1"/>
  <c r="AH59" i="1"/>
  <c r="AL59" i="1" s="1"/>
  <c r="AH60" i="1"/>
  <c r="AL60" i="1" s="1"/>
  <c r="AH61" i="1"/>
  <c r="AL61" i="1" s="1"/>
  <c r="AH62" i="1"/>
  <c r="AL62" i="1" s="1"/>
  <c r="AH63" i="1"/>
  <c r="AL63" i="1" s="1"/>
  <c r="AH64" i="1"/>
  <c r="AH65" i="1"/>
  <c r="AL65" i="1" s="1"/>
  <c r="AH66" i="1"/>
  <c r="AH67" i="1"/>
  <c r="AL67" i="1" s="1"/>
  <c r="AH68" i="1"/>
  <c r="AL68" i="1" s="1"/>
  <c r="AH69" i="1"/>
  <c r="AH70" i="1"/>
  <c r="AH71" i="1"/>
  <c r="AL71" i="1" s="1"/>
  <c r="AH72" i="1"/>
  <c r="AL72" i="1" s="1"/>
  <c r="AH73" i="1"/>
  <c r="AL73" i="1" s="1"/>
  <c r="AH74" i="1"/>
  <c r="AL74" i="1" s="1"/>
  <c r="AH75" i="1"/>
  <c r="AH76" i="1"/>
  <c r="AH77" i="1"/>
  <c r="AL77" i="1" s="1"/>
  <c r="AH78" i="1"/>
  <c r="AH79" i="1"/>
  <c r="AL79" i="1" s="1"/>
  <c r="AH80" i="1"/>
  <c r="AL80" i="1" s="1"/>
  <c r="AH81" i="1"/>
  <c r="AH82" i="1"/>
  <c r="AL82" i="1" s="1"/>
  <c r="AH83" i="1"/>
  <c r="AL83" i="1" s="1"/>
  <c r="AH84" i="1"/>
  <c r="AL84" i="1" s="1"/>
  <c r="AH85" i="1"/>
  <c r="AL85" i="1" s="1"/>
  <c r="AH86" i="1"/>
  <c r="AL86" i="1" s="1"/>
  <c r="AH2" i="1"/>
  <c r="AL2" i="1" s="1"/>
  <c r="AJ86" i="1"/>
  <c r="AK8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8" i="1"/>
  <c r="AK49" i="1"/>
  <c r="AK51" i="1"/>
  <c r="AK52" i="1"/>
  <c r="AK53" i="1"/>
  <c r="AK54" i="1"/>
  <c r="AK55" i="1"/>
  <c r="AK57" i="1"/>
  <c r="AK58" i="1"/>
  <c r="AK59" i="1"/>
  <c r="AK60" i="1"/>
  <c r="AK61" i="1"/>
  <c r="AK62" i="1"/>
  <c r="AK63" i="1"/>
  <c r="AK65" i="1"/>
  <c r="AK67" i="1"/>
  <c r="AK68" i="1"/>
  <c r="AK71" i="1"/>
  <c r="AK72" i="1"/>
  <c r="AK73" i="1"/>
  <c r="AK74" i="1"/>
  <c r="AK77" i="1"/>
  <c r="AK79" i="1"/>
  <c r="AK80" i="1"/>
  <c r="AK82" i="1"/>
  <c r="AK83" i="1"/>
  <c r="AK84" i="1"/>
  <c r="AK85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2" i="1"/>
</calcChain>
</file>

<file path=xl/sharedStrings.xml><?xml version="1.0" encoding="utf-8"?>
<sst xmlns="http://schemas.openxmlformats.org/spreadsheetml/2006/main" count="1417" uniqueCount="408">
  <si>
    <t>Ayushi Sharma</t>
  </si>
  <si>
    <t>Deepa</t>
  </si>
  <si>
    <t>Airtel Payments Bank</t>
  </si>
  <si>
    <t>Abhishek Sharma</t>
  </si>
  <si>
    <t>Naukri</t>
  </si>
  <si>
    <t>Java Developer</t>
  </si>
  <si>
    <t>Technology</t>
  </si>
  <si>
    <t>Gurgaon</t>
  </si>
  <si>
    <t>Mohd Suhel</t>
  </si>
  <si>
    <t>Expedia</t>
  </si>
  <si>
    <t>suhel.mohd222@gmail.com</t>
  </si>
  <si>
    <t>Junior &lt;15LPA</t>
  </si>
  <si>
    <t>Offered</t>
  </si>
  <si>
    <t>Harleen</t>
  </si>
  <si>
    <t>Java</t>
  </si>
  <si>
    <t>Java developer</t>
  </si>
  <si>
    <t>Bhuvan Chawla</t>
  </si>
  <si>
    <t>Amdocs</t>
  </si>
  <si>
    <t>chawla.bhuvan5@gmail.com</t>
  </si>
  <si>
    <t>Kanishk</t>
  </si>
  <si>
    <t>JAVA</t>
  </si>
  <si>
    <t>JAVA Developer</t>
  </si>
  <si>
    <t>Rakesh Ranjan</t>
  </si>
  <si>
    <t>Oracle</t>
  </si>
  <si>
    <t>ranjanra.india@gmail.com</t>
  </si>
  <si>
    <t>Deepali</t>
  </si>
  <si>
    <t>Backend Developer</t>
  </si>
  <si>
    <t>Pulkit Garg</t>
  </si>
  <si>
    <t>Pine Labs</t>
  </si>
  <si>
    <t>PULKIT7332@mail.com</t>
  </si>
  <si>
    <t>Jasmeen</t>
  </si>
  <si>
    <t>SE</t>
  </si>
  <si>
    <t>Amandeep Singh</t>
  </si>
  <si>
    <t>IHS-Markit</t>
  </si>
  <si>
    <t>amandeep36@gmail.com</t>
  </si>
  <si>
    <t>Middle- 15LPA-35LPA</t>
  </si>
  <si>
    <t>SSE</t>
  </si>
  <si>
    <t>Gourav Chadha</t>
  </si>
  <si>
    <t>Cvent</t>
  </si>
  <si>
    <t>gouravchadha1108@gmail.com</t>
  </si>
  <si>
    <t>Anuj Kumar</t>
  </si>
  <si>
    <t>Times Internet</t>
  </si>
  <si>
    <t>sidh32.f@gmail.com</t>
  </si>
  <si>
    <t>Indusmita</t>
  </si>
  <si>
    <t>Harshit Goel</t>
  </si>
  <si>
    <t>harshitgoel.mnnit@gmail.com</t>
  </si>
  <si>
    <t>Tech Lead</t>
  </si>
  <si>
    <t>Gunjan Kathpaliya</t>
  </si>
  <si>
    <t>Mahindra Comviva</t>
  </si>
  <si>
    <t>gKathpaliya@gmail.com</t>
  </si>
  <si>
    <t>Ashwani Agrawal</t>
  </si>
  <si>
    <t>Oyo</t>
  </si>
  <si>
    <t>ashwani.a@outlook.com</t>
  </si>
  <si>
    <t>Aakriti</t>
  </si>
  <si>
    <t>Rishabh Shukla</t>
  </si>
  <si>
    <t>CVent</t>
  </si>
  <si>
    <t>rishabhjiit57@gmail.com</t>
  </si>
  <si>
    <t>Nishant Varshney</t>
  </si>
  <si>
    <t>Paytm</t>
  </si>
  <si>
    <t>nvarshney44@gmail.com</t>
  </si>
  <si>
    <t>Ritwik Jain</t>
  </si>
  <si>
    <t>PAYTM</t>
  </si>
  <si>
    <t>ritwikjain1221@gmail.com</t>
  </si>
  <si>
    <t>Rishab Srivastav</t>
  </si>
  <si>
    <t>srivastav.rishabh@gmail.com</t>
  </si>
  <si>
    <t>Sanjay Kumar</t>
  </si>
  <si>
    <t>Grey Orange</t>
  </si>
  <si>
    <t>sanjay.sk44@gmail.com</t>
  </si>
  <si>
    <t xml:space="preserve">Ravleen </t>
  </si>
  <si>
    <t>Harshita</t>
  </si>
  <si>
    <t xml:space="preserve">Java </t>
  </si>
  <si>
    <t xml:space="preserve">Anmol preet singh </t>
  </si>
  <si>
    <t>Buildsupply</t>
  </si>
  <si>
    <t>anmolpreetbrar08@gmail.com</t>
  </si>
  <si>
    <t>Rajneesh</t>
  </si>
  <si>
    <t>Developer</t>
  </si>
  <si>
    <t>Gaurav Kumar Yadav</t>
  </si>
  <si>
    <t>TSYS Card Tech</t>
  </si>
  <si>
    <t>gaurav10610@gmail.com</t>
  </si>
  <si>
    <t>Vardaan</t>
  </si>
  <si>
    <t>Backend</t>
  </si>
  <si>
    <t>Hyderabad</t>
  </si>
  <si>
    <t>Sreedhar babu puttu</t>
  </si>
  <si>
    <t>GAP</t>
  </si>
  <si>
    <t>sreedharjdev20@gmail.com</t>
  </si>
  <si>
    <t>Vishakha Sharma</t>
  </si>
  <si>
    <t>Snapdeal</t>
  </si>
  <si>
    <t>vishakha1993@gmail.com</t>
  </si>
  <si>
    <t>Marsina waffa</t>
  </si>
  <si>
    <t>Mukund</t>
  </si>
  <si>
    <t>Sachin</t>
  </si>
  <si>
    <t>Software Developer</t>
  </si>
  <si>
    <t>Prafulla kumar Rathore</t>
  </si>
  <si>
    <t>Ezetap</t>
  </si>
  <si>
    <t>prafullarathore@gmail.com</t>
  </si>
  <si>
    <t>Java Backend</t>
  </si>
  <si>
    <t>Pallavi singh</t>
  </si>
  <si>
    <t>pallavisingh.jc@gmail.com</t>
  </si>
  <si>
    <t>Sheifali</t>
  </si>
  <si>
    <t>Akash Setty</t>
  </si>
  <si>
    <t>Pegasystems Worldwide</t>
  </si>
  <si>
    <t>akash.settybalija@gmail.com</t>
  </si>
  <si>
    <t>Talib</t>
  </si>
  <si>
    <t>Band B</t>
  </si>
  <si>
    <t>Manikanta Kandagatla</t>
  </si>
  <si>
    <t>Gainsight</t>
  </si>
  <si>
    <t>manikantakandagatla@gmail.com</t>
  </si>
  <si>
    <t>Got better opp.</t>
  </si>
  <si>
    <t>Sr. Software Development Engineer</t>
  </si>
  <si>
    <t>Anil Vishwakarma</t>
  </si>
  <si>
    <t>anil.21193@gmail.com</t>
  </si>
  <si>
    <t>Shreya Singh</t>
  </si>
  <si>
    <t>Wissen technology</t>
  </si>
  <si>
    <t> shreyasingh2894@gmail.com</t>
  </si>
  <si>
    <t xml:space="preserve">Hyderabad </t>
  </si>
  <si>
    <t>Bal Krishna Jha</t>
  </si>
  <si>
    <t>HashedIn Technologies</t>
  </si>
  <si>
    <t>JHA.BALKRISHNA93@GMAIL.COM</t>
  </si>
  <si>
    <t xml:space="preserve">Backened Developer </t>
  </si>
  <si>
    <t>Sumit  Gupta</t>
  </si>
  <si>
    <t xml:space="preserve">Times Internet </t>
  </si>
  <si>
    <t>sumit.msit.16@gmail.com</t>
  </si>
  <si>
    <t>Immediate</t>
  </si>
  <si>
    <t>Anmol</t>
  </si>
  <si>
    <t>Narendar</t>
  </si>
  <si>
    <t>Verizon</t>
  </si>
  <si>
    <t>thirumandasnarendar@gmail.com</t>
  </si>
  <si>
    <t>Pranav Gupta</t>
  </si>
  <si>
    <t>pranavguptaedv@gmail.com</t>
  </si>
  <si>
    <t>Decined the offer, medical issues</t>
  </si>
  <si>
    <t>Shubhanshu Saxena</t>
  </si>
  <si>
    <t>BlackRock</t>
  </si>
  <si>
    <t>shubhanshu93@gmail.com</t>
  </si>
  <si>
    <t>Karan Kumar</t>
  </si>
  <si>
    <t>joura.karankumar9@gmail.com</t>
  </si>
  <si>
    <t xml:space="preserve">Siddhant Srivastava </t>
  </si>
  <si>
    <t xml:space="preserve">Paytm </t>
  </si>
  <si>
    <t>sidd40401@gmail.com</t>
  </si>
  <si>
    <t>Vishnu Kumar</t>
  </si>
  <si>
    <t>Amadeus Labs</t>
  </si>
  <si>
    <t>vishnu.baghel791@gmail.com</t>
  </si>
  <si>
    <t>Samreen</t>
  </si>
  <si>
    <t>Nikhil Sharma</t>
  </si>
  <si>
    <t>MakeMyTrip</t>
  </si>
  <si>
    <t>nikhil.ka415@gmail.com</t>
  </si>
  <si>
    <t>Yes</t>
  </si>
  <si>
    <t>Linkedin</t>
  </si>
  <si>
    <t>Sr Developer</t>
  </si>
  <si>
    <t>Shashank Kalwar</t>
  </si>
  <si>
    <t>Accolite</t>
  </si>
  <si>
    <t>Kalwar.shashank@hotmail.com</t>
  </si>
  <si>
    <t>Personal Reason</t>
  </si>
  <si>
    <t xml:space="preserve">Aravind swarna </t>
  </si>
  <si>
    <t>Opentext</t>
  </si>
  <si>
    <t>aravindswarana@gmail.com</t>
  </si>
  <si>
    <t>Prateek Passi</t>
  </si>
  <si>
    <t>Freecharge</t>
  </si>
  <si>
    <t>parteek993@gmail.com</t>
  </si>
  <si>
    <t xml:space="preserve">4+ </t>
  </si>
  <si>
    <t xml:space="preserve">Sachin </t>
  </si>
  <si>
    <t xml:space="preserve">Abhijeet Tripathy </t>
  </si>
  <si>
    <t xml:space="preserve">Tek Systems </t>
  </si>
  <si>
    <t>tripathyabhijeet72@gmail.com</t>
  </si>
  <si>
    <t>Bangalore</t>
  </si>
  <si>
    <t>Nishit Kumar</t>
  </si>
  <si>
    <t>SAP Labs</t>
  </si>
  <si>
    <t>nshtkumar5@gmail.com</t>
  </si>
  <si>
    <t> </t>
  </si>
  <si>
    <t>Anil Kumar </t>
  </si>
  <si>
    <t xml:space="preserve">Info Edge </t>
  </si>
  <si>
    <t>anilbhaskar84@gmail.com</t>
  </si>
  <si>
    <t xml:space="preserve">retained </t>
  </si>
  <si>
    <t>Sachin/Abhishek</t>
  </si>
  <si>
    <t>Data Science</t>
  </si>
  <si>
    <t>Data Scientist</t>
  </si>
  <si>
    <t>Sachitanand</t>
  </si>
  <si>
    <t>Star TV</t>
  </si>
  <si>
    <t>sachit.swamy12@gmail.com</t>
  </si>
  <si>
    <t>Abhishek kumar</t>
  </si>
  <si>
    <t>Engineer</t>
  </si>
  <si>
    <t xml:space="preserve">Chennai </t>
  </si>
  <si>
    <t xml:space="preserve">Freshworks </t>
  </si>
  <si>
    <t>abhishekkumar16051991@gmail.com</t>
  </si>
  <si>
    <t>Backend-Java</t>
  </si>
  <si>
    <t>SDEII</t>
  </si>
  <si>
    <t>Gaurav Chaudhary</t>
  </si>
  <si>
    <t>gaurav.leo27@gmail.com</t>
  </si>
  <si>
    <t>Nipun Phutela</t>
  </si>
  <si>
    <t>Paytm Money</t>
  </si>
  <si>
    <t> ernipunphutela@gmail.com</t>
  </si>
  <si>
    <t>Akash</t>
  </si>
  <si>
    <t>SDE-1</t>
  </si>
  <si>
    <t>Rajesh Acharya</t>
  </si>
  <si>
    <t>Wizley</t>
  </si>
  <si>
    <t>rajeshacharya.nma@gmail.com</t>
  </si>
  <si>
    <t>Retained</t>
  </si>
  <si>
    <t xml:space="preserve"> Abhishek Sharma</t>
  </si>
  <si>
    <t>Frontend</t>
  </si>
  <si>
    <t>Gurugram</t>
  </si>
  <si>
    <t>Apaar Bhatnagar</t>
  </si>
  <si>
    <t>apaarbhatnagar01@gmail.com</t>
  </si>
  <si>
    <t>Vaibhav agarwal</t>
  </si>
  <si>
    <t>agvaibhav95@gmail.com</t>
  </si>
  <si>
    <t> Abhishek Sharma</t>
  </si>
  <si>
    <t>Dikshant Bansal</t>
  </si>
  <si>
    <t>Envestnet Yodlee</t>
  </si>
  <si>
    <t>dikshantbansal21@gmail.com</t>
  </si>
  <si>
    <t>Ravi Kant Sharma</t>
  </si>
  <si>
    <t>Amadeus</t>
  </si>
  <si>
    <t>raviksharma.1991@gmail.com</t>
  </si>
  <si>
    <t>Saketh Polasanapalli</t>
  </si>
  <si>
    <t>sakethsai44@gmail.com</t>
  </si>
  <si>
    <t xml:space="preserve">medical issues </t>
  </si>
  <si>
    <t>Bhisham</t>
  </si>
  <si>
    <t>Anand Singh</t>
  </si>
  <si>
    <t>One97</t>
  </si>
  <si>
    <t>anand.rajender.singh@gmail.com</t>
  </si>
  <si>
    <t>Archit Kumar</t>
  </si>
  <si>
    <t>architkumar.sh@gmail.com</t>
  </si>
  <si>
    <t>Jatin Raitani</t>
  </si>
  <si>
    <t>Koovs</t>
  </si>
  <si>
    <t>jatin.raitani@gmail.com</t>
  </si>
  <si>
    <t>Piyush Goel</t>
  </si>
  <si>
    <t>Paytm Paytm Bank</t>
  </si>
  <si>
    <t>pg.wiprotech@gmail.com</t>
  </si>
  <si>
    <t>Not Responding to the calls</t>
  </si>
  <si>
    <t>Java </t>
  </si>
  <si>
    <t>Somil Gadhwal</t>
  </si>
  <si>
    <t>somilgadhwal@gmail.com</t>
  </si>
  <si>
    <t>React</t>
  </si>
  <si>
    <t>Frontend Developer</t>
  </si>
  <si>
    <t>Rohit Goyal</t>
  </si>
  <si>
    <t>Samsung</t>
  </si>
  <si>
    <t>goyal.rohit9293@gmail.com</t>
  </si>
  <si>
    <t xml:space="preserve">Sourabh Patro </t>
  </si>
  <si>
    <t>Wissen</t>
  </si>
  <si>
    <t>psourabh.patro93@gmail.com</t>
  </si>
  <si>
    <t>Ashutosh Kumar</t>
  </si>
  <si>
    <t>kumar96ashutosh@gmail.com</t>
  </si>
  <si>
    <t>Saikat Roy</t>
  </si>
  <si>
    <t>saikat.roy038@gmail.com</t>
  </si>
  <si>
    <t>Shallu Mangla</t>
  </si>
  <si>
    <t>shalumangla@gmail.com</t>
  </si>
  <si>
    <t>22-11-20</t>
  </si>
  <si>
    <t>24-11-20</t>
  </si>
  <si>
    <t>Done</t>
  </si>
  <si>
    <t>25-01-21</t>
  </si>
  <si>
    <t xml:space="preserve"> Joining/welcome email will be shared by Jan25</t>
  </si>
  <si>
    <t>Yati Malik</t>
  </si>
  <si>
    <t>yatimalik9@gmail.com</t>
  </si>
  <si>
    <t>Sudhakar Yadav</t>
  </si>
  <si>
    <t>Morgan Stanley</t>
  </si>
  <si>
    <t>sudhakar810nit@gmail.com</t>
  </si>
  <si>
    <t>Manpreet Kaur</t>
  </si>
  <si>
    <t>Abhishek</t>
  </si>
  <si>
    <t>Scrum,Agile</t>
  </si>
  <si>
    <t>Scrum Master</t>
  </si>
  <si>
    <t>Anand Prakash Singh</t>
  </si>
  <si>
    <t>Adidas</t>
  </si>
  <si>
    <t>akcs4u@gmail.com</t>
  </si>
  <si>
    <t>Shiv Prakash</t>
  </si>
  <si>
    <t>Dell</t>
  </si>
  <si>
    <t>Shivprakashy@ymail.com</t>
  </si>
  <si>
    <t>Deepak Gupta</t>
  </si>
  <si>
    <t xml:space="preserve">Nagarro Software </t>
  </si>
  <si>
    <t>deepak15.gupta15@gmail.com</t>
  </si>
  <si>
    <t>Pragati Goyal</t>
  </si>
  <si>
    <t>Make My Trip</t>
  </si>
  <si>
    <t>pragati5goyal@gmail.com</t>
  </si>
  <si>
    <t>Shubham Sharma</t>
  </si>
  <si>
    <t>IHSMarkit</t>
  </si>
  <si>
    <t>sharmas476@gmail.com</t>
  </si>
  <si>
    <t xml:space="preserve">Deepak </t>
  </si>
  <si>
    <t>Neptune Ubicom</t>
  </si>
  <si>
    <t>dkshinde13@gmail.com</t>
  </si>
  <si>
    <t>Shashank Sekhar</t>
  </si>
  <si>
    <t>Xylem</t>
  </si>
  <si>
    <t>sinha.triples13@gmail.com</t>
  </si>
  <si>
    <t>Received offer from NIKE</t>
  </si>
  <si>
    <t xml:space="preserve">Rashi </t>
  </si>
  <si>
    <t xml:space="preserve">Bangalore </t>
  </si>
  <si>
    <t>Snehal Jayade</t>
  </si>
  <si>
    <t>snehal.jayade@gmail.com</t>
  </si>
  <si>
    <t>YES</t>
  </si>
  <si>
    <t>Tentative DOJ 20th April</t>
  </si>
  <si>
    <t>DOJ, LWD changed</t>
  </si>
  <si>
    <t xml:space="preserve">Backend </t>
  </si>
  <si>
    <t xml:space="preserve">SSE </t>
  </si>
  <si>
    <t xml:space="preserve">Gurgaon </t>
  </si>
  <si>
    <t xml:space="preserve">Swati Bhatia </t>
  </si>
  <si>
    <t xml:space="preserve">Freecharge </t>
  </si>
  <si>
    <t>swatibhatia0907@gmail.com</t>
  </si>
  <si>
    <t>Shubhankit Goyal</t>
  </si>
  <si>
    <t>Nucleus Software</t>
  </si>
  <si>
    <t>shubhankit.goyal309@gmail.com</t>
  </si>
  <si>
    <t>Priya</t>
  </si>
  <si>
    <t> Harshita</t>
  </si>
  <si>
    <t>Bengaluru</t>
  </si>
  <si>
    <t>Keval Sheth</t>
  </si>
  <si>
    <t>Digitas</t>
  </si>
  <si>
    <t>ksheth94@gmail.com</t>
  </si>
  <si>
    <t>01-Feb-021</t>
  </si>
  <si>
    <t> 26-Feb-2021</t>
  </si>
  <si>
    <t>confuse and got better opp.</t>
  </si>
  <si>
    <t>will be relocating from Pune to Bengaluru</t>
  </si>
  <si>
    <t>Manoj</t>
  </si>
  <si>
    <t>Abhishek sharma</t>
  </si>
  <si>
    <t>Business Analysis</t>
  </si>
  <si>
    <t>Business Analyst</t>
  </si>
  <si>
    <t>Other Non-Tech</t>
  </si>
  <si>
    <t>Pallavi Gupta</t>
  </si>
  <si>
    <t>Bank of America</t>
  </si>
  <si>
    <t>palgupta0226@gmail.com</t>
  </si>
  <si>
    <t xml:space="preserve">expectation beyond the budget </t>
  </si>
  <si>
    <t>15-01-2021</t>
  </si>
  <si>
    <t>Scrum</t>
  </si>
  <si>
    <t>Himanshi Jain</t>
  </si>
  <si>
    <t>Michelin</t>
  </si>
  <si>
    <t>himanshi.j2012@gmail.com</t>
  </si>
  <si>
    <t>Got better Opportunity</t>
  </si>
  <si>
    <t>Rashi</t>
  </si>
  <si>
    <t>Rajat Kumar Gupta</t>
  </si>
  <si>
    <t>Delta Corp</t>
  </si>
  <si>
    <t>rajatgpt77@gmail.com</t>
  </si>
  <si>
    <t>Karan</t>
  </si>
  <si>
    <t>Vishnu Vijay</t>
  </si>
  <si>
    <t>kreditbee</t>
  </si>
  <si>
    <t>vishnuvijay1905@gmail.com</t>
  </si>
  <si>
    <t xml:space="preserve"> Vishnu received 2 counter offer of 24 LPA , 27 LPA and two more are in process (almost 100% of hike he received ). Budget for this role and experience , APB can offer is max 21 LPA.  So he requested Airtel team to hold his candidature for next 6-7 months.
</t>
  </si>
  <si>
    <t>Srisailam Varakala</t>
  </si>
  <si>
    <t>srisailamvarakala@gmail.com</t>
  </si>
  <si>
    <t>Got offer of 23 fix</t>
  </si>
  <si>
    <t>NA</t>
  </si>
  <si>
    <t>25-01-2021</t>
  </si>
  <si>
    <t>Rakesh Khanna</t>
  </si>
  <si>
    <t>rakeshkhanna011@gmail.com</t>
  </si>
  <si>
    <t>Product Management</t>
  </si>
  <si>
    <t>product Manager</t>
  </si>
  <si>
    <t>Gaurav Shroff</t>
  </si>
  <si>
    <t>ET Money</t>
  </si>
  <si>
    <t>shroff.gaurav4@gmail.com</t>
  </si>
  <si>
    <t>was selected as a Backup option by company</t>
  </si>
  <si>
    <t>Sanyog Sharma</t>
  </si>
  <si>
    <t>sanyog.sharma2015@gmail.com</t>
  </si>
  <si>
    <t>His joining date so far is 23/05 which he said he is trying to negotiate.</t>
  </si>
  <si>
    <t>Shreshtha</t>
  </si>
  <si>
    <t>Apoorv Gupta</t>
  </si>
  <si>
    <t>IHS Markit</t>
  </si>
  <si>
    <t>apoorvscholar@gmail.com</t>
  </si>
  <si>
    <t>Data</t>
  </si>
  <si>
    <t>Abhishek Talukdar</t>
  </si>
  <si>
    <t>Mastercard</t>
  </si>
  <si>
    <t>abhishek.talukder07@gmail.com</t>
  </si>
  <si>
    <t>Rishita</t>
  </si>
  <si>
    <t>BA</t>
  </si>
  <si>
    <t>Umesh Batra</t>
  </si>
  <si>
    <t>Tsys Card Tech Services</t>
  </si>
  <si>
    <t>umeshbatra16@gmail.com</t>
  </si>
  <si>
    <t>I will soon update about the same.</t>
  </si>
  <si>
    <t>Benguluru</t>
  </si>
  <si>
    <t>Niket Tiwari</t>
  </si>
  <si>
    <t>SAP Lab</t>
  </si>
  <si>
    <t>niket777tiwari@gmail.com</t>
  </si>
  <si>
    <t>He will accept the offer by tomorrow.</t>
  </si>
  <si>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</si>
  <si>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</si>
  <si>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</si>
  <si>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</si>
  <si>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</si>
  <si>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</si>
  <si>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</si>
  <si>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</si>
  <si>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</si>
  <si>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</si>
  <si>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</si>
  <si>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</si>
  <si>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</si>
  <si>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</si>
  <si>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</si>
  <si>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</si>
  <si>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</si>
  <si>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</si>
  <si>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</si>
  <si>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</si>
  <si>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</si>
  <si>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</si>
  <si>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</si>
  <si>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</si>
  <si>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</si>
  <si>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</si>
  <si>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</si>
  <si>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</si>
  <si>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</si>
  <si>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</si>
  <si>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</si>
  <si>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</si>
  <si>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</si>
  <si>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</si>
  <si>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</si>
  <si>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</si>
  <si>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Negative Conversion</t>
  </si>
  <si>
    <t>SDEIII</t>
  </si>
  <si>
    <t>SDEI</t>
  </si>
  <si>
    <t>Senior &gt; 35LPA</t>
  </si>
  <si>
    <t>Positive Conversion</t>
  </si>
  <si>
    <t>Pending Conversion</t>
  </si>
  <si>
    <t>Joining TAT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</si>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</sst>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</numFmts>
  <fonts count="12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14" fontId="1" fillId="0" borderId="1" xfId="0" applyNumberFormat="1" applyFont="1" applyBorder="1"/>
    <xf numFmtId="14" fontId="7" fillId="0" borderId="1" xfId="0" applyNumberFormat="1" applyFont="1" applyBorder="1"/>
    <xf numFmtId="1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66" fontId="2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3" borderId="1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/>
    </xf>
    <xf numFmtId="168" fontId="10" fillId="3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10" fillId="3" borderId="1" xfId="0" applyNumberFormat="1" applyFont="1" applyFill="1" applyBorder="1" applyAlignment="1">
      <alignment horizontal="center" vertical="center"/>
    </xf>
    <xf numFmtId="168" fontId="10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HA.BALKRISHNA93@GMAIL.COM" TargetMode="External"/><Relationship Id="rId21" Type="http://schemas.openxmlformats.org/officeDocument/2006/relationships/hyperlink" Target="mailto:pallavisingh.jc@gmail.com" TargetMode="External"/><Relationship Id="rId42" Type="http://schemas.openxmlformats.org/officeDocument/2006/relationships/hyperlink" Target="mailto:abhishekkumar16051991@gmail.com" TargetMode="External"/><Relationship Id="rId47" Type="http://schemas.openxmlformats.org/officeDocument/2006/relationships/hyperlink" Target="mailto:agvaibhav95@gmail.com" TargetMode="External"/><Relationship Id="rId63" Type="http://schemas.openxmlformats.org/officeDocument/2006/relationships/hyperlink" Target="mailto:akcs4u@gmail.com" TargetMode="External"/><Relationship Id="rId68" Type="http://schemas.openxmlformats.org/officeDocument/2006/relationships/hyperlink" Target="mailto:dkshinde13@gmail.com" TargetMode="External"/><Relationship Id="rId84" Type="http://schemas.openxmlformats.org/officeDocument/2006/relationships/hyperlink" Target="mailto:umeshbatra16@gmail.com" TargetMode="External"/><Relationship Id="rId16" Type="http://schemas.openxmlformats.org/officeDocument/2006/relationships/hyperlink" Target="mailto:anmolpreetbrar08@gmail.com" TargetMode="External"/><Relationship Id="rId11" Type="http://schemas.openxmlformats.org/officeDocument/2006/relationships/hyperlink" Target="mailto:rishabhjiit57@gmail.com" TargetMode="External"/><Relationship Id="rId32" Type="http://schemas.openxmlformats.org/officeDocument/2006/relationships/hyperlink" Target="mailto:nikhil.ka415@gmail.com" TargetMode="External"/><Relationship Id="rId37" Type="http://schemas.openxmlformats.org/officeDocument/2006/relationships/hyperlink" Target="mailto:parteek993@gmail.com" TargetMode="External"/><Relationship Id="rId53" Type="http://schemas.openxmlformats.org/officeDocument/2006/relationships/hyperlink" Target="mailto:jatin.raitani@gmail.com" TargetMode="External"/><Relationship Id="rId58" Type="http://schemas.openxmlformats.org/officeDocument/2006/relationships/hyperlink" Target="mailto:kumar96ashutosh@gmail.com" TargetMode="External"/><Relationship Id="rId74" Type="http://schemas.openxmlformats.org/officeDocument/2006/relationships/hyperlink" Target="mailto:palgupta0226@gmail.com" TargetMode="External"/><Relationship Id="rId79" Type="http://schemas.openxmlformats.org/officeDocument/2006/relationships/hyperlink" Target="mailto:rakeshkhanna011@gmail.com" TargetMode="External"/><Relationship Id="rId5" Type="http://schemas.openxmlformats.org/officeDocument/2006/relationships/hyperlink" Target="mailto:amandeep36@gmail.com" TargetMode="External"/><Relationship Id="rId19" Type="http://schemas.openxmlformats.org/officeDocument/2006/relationships/hyperlink" Target="mailto:vishakha1993@gmail.com" TargetMode="External"/><Relationship Id="rId14" Type="http://schemas.openxmlformats.org/officeDocument/2006/relationships/hyperlink" Target="mailto:srivastav.rishabh@gmail.com" TargetMode="External"/><Relationship Id="rId22" Type="http://schemas.openxmlformats.org/officeDocument/2006/relationships/hyperlink" Target="mailto:akash.settybalija@gmail.com" TargetMode="External"/><Relationship Id="rId27" Type="http://schemas.openxmlformats.org/officeDocument/2006/relationships/hyperlink" Target="mailto:thirumandasnarendar@gmail.com" TargetMode="External"/><Relationship Id="rId30" Type="http://schemas.openxmlformats.org/officeDocument/2006/relationships/hyperlink" Target="mailto:sidd40401@gmail.com" TargetMode="External"/><Relationship Id="rId35" Type="http://schemas.openxmlformats.org/officeDocument/2006/relationships/hyperlink" Target="mailto:Kalwar.shashank@hotmail.com" TargetMode="External"/><Relationship Id="rId43" Type="http://schemas.openxmlformats.org/officeDocument/2006/relationships/hyperlink" Target="mailto:gaurav.leo27@gmail.com" TargetMode="External"/><Relationship Id="rId48" Type="http://schemas.openxmlformats.org/officeDocument/2006/relationships/hyperlink" Target="mailto:dikshantbansal21@gmail.com" TargetMode="External"/><Relationship Id="rId56" Type="http://schemas.openxmlformats.org/officeDocument/2006/relationships/hyperlink" Target="mailto:goyal.rohit9293@gmail.com" TargetMode="External"/><Relationship Id="rId64" Type="http://schemas.openxmlformats.org/officeDocument/2006/relationships/hyperlink" Target="mailto:deepak15.gupta15@gmail.com" TargetMode="External"/><Relationship Id="rId69" Type="http://schemas.openxmlformats.org/officeDocument/2006/relationships/hyperlink" Target="mailto:sinha.triples13@gmail.com" TargetMode="External"/><Relationship Id="rId77" Type="http://schemas.openxmlformats.org/officeDocument/2006/relationships/hyperlink" Target="mailto:vishnuvijay1905@gmail.com" TargetMode="External"/><Relationship Id="rId8" Type="http://schemas.openxmlformats.org/officeDocument/2006/relationships/hyperlink" Target="mailto:harshitgoel.mnnit@gmail.com" TargetMode="External"/><Relationship Id="rId51" Type="http://schemas.openxmlformats.org/officeDocument/2006/relationships/hyperlink" Target="mailto:anand.rajender.singh@gmail.com" TargetMode="External"/><Relationship Id="rId72" Type="http://schemas.openxmlformats.org/officeDocument/2006/relationships/hyperlink" Target="mailto:swatibhatia0907@gmail.com" TargetMode="External"/><Relationship Id="rId80" Type="http://schemas.openxmlformats.org/officeDocument/2006/relationships/hyperlink" Target="mailto:shroff.gaurav4@gmail.com" TargetMode="External"/><Relationship Id="rId85" Type="http://schemas.openxmlformats.org/officeDocument/2006/relationships/hyperlink" Target="mailto:niket777tiwari@gmail.com" TargetMode="External"/><Relationship Id="rId3" Type="http://schemas.openxmlformats.org/officeDocument/2006/relationships/hyperlink" Target="mailto:ranjanra.india@gmail.com" TargetMode="External"/><Relationship Id="rId12" Type="http://schemas.openxmlformats.org/officeDocument/2006/relationships/hyperlink" Target="mailto:nvarshney44@gmail.com" TargetMode="External"/><Relationship Id="rId17" Type="http://schemas.openxmlformats.org/officeDocument/2006/relationships/hyperlink" Target="mailto:gaurav10610@gmail.com" TargetMode="External"/><Relationship Id="rId25" Type="http://schemas.openxmlformats.org/officeDocument/2006/relationships/hyperlink" Target="mailto:shreyasingh2894@gmail.com" TargetMode="External"/><Relationship Id="rId33" Type="http://schemas.openxmlformats.org/officeDocument/2006/relationships/hyperlink" Target="mailto:shubhanshu93@gmail.com" TargetMode="External"/><Relationship Id="rId38" Type="http://schemas.openxmlformats.org/officeDocument/2006/relationships/hyperlink" Target="mailto:tripathyabhijeet72@gmail.com" TargetMode="External"/><Relationship Id="rId46" Type="http://schemas.openxmlformats.org/officeDocument/2006/relationships/hyperlink" Target="mailto:apaarbhatnagar01@gmail.com" TargetMode="External"/><Relationship Id="rId59" Type="http://schemas.openxmlformats.org/officeDocument/2006/relationships/hyperlink" Target="mailto:saikat.roy038@gmail.com" TargetMode="External"/><Relationship Id="rId67" Type="http://schemas.openxmlformats.org/officeDocument/2006/relationships/hyperlink" Target="mailto:sharmas476@gmail.com" TargetMode="External"/><Relationship Id="rId20" Type="http://schemas.openxmlformats.org/officeDocument/2006/relationships/hyperlink" Target="mailto:prafullarathore@gmail.com" TargetMode="External"/><Relationship Id="rId41" Type="http://schemas.openxmlformats.org/officeDocument/2006/relationships/hyperlink" Target="mailto:sachit.swamy12@gmail.com" TargetMode="External"/><Relationship Id="rId54" Type="http://schemas.openxmlformats.org/officeDocument/2006/relationships/hyperlink" Target="mailto:pg.wiprotech@gmail.com" TargetMode="External"/><Relationship Id="rId62" Type="http://schemas.openxmlformats.org/officeDocument/2006/relationships/hyperlink" Target="mailto:sudhakar810nit@gmail.com" TargetMode="External"/><Relationship Id="rId70" Type="http://schemas.openxmlformats.org/officeDocument/2006/relationships/hyperlink" Target="mailto:snehal.jayade@gmail.com" TargetMode="External"/><Relationship Id="rId75" Type="http://schemas.openxmlformats.org/officeDocument/2006/relationships/hyperlink" Target="mailto:himanshi.j2012@gmail.com" TargetMode="External"/><Relationship Id="rId83" Type="http://schemas.openxmlformats.org/officeDocument/2006/relationships/hyperlink" Target="mailto:abhishek.talukder07@gmail.com" TargetMode="External"/><Relationship Id="rId1" Type="http://schemas.openxmlformats.org/officeDocument/2006/relationships/hyperlink" Target="mailto:suhel.mohd222@gmail.com" TargetMode="External"/><Relationship Id="rId6" Type="http://schemas.openxmlformats.org/officeDocument/2006/relationships/hyperlink" Target="mailto:gouravchadha1108@gmail.com" TargetMode="External"/><Relationship Id="rId15" Type="http://schemas.openxmlformats.org/officeDocument/2006/relationships/hyperlink" Target="mailto:sanjay.sk44@gmail.com" TargetMode="External"/><Relationship Id="rId23" Type="http://schemas.openxmlformats.org/officeDocument/2006/relationships/hyperlink" Target="mailto:manikantakandagatla@gmail.com" TargetMode="External"/><Relationship Id="rId28" Type="http://schemas.openxmlformats.org/officeDocument/2006/relationships/hyperlink" Target="mailto:sumit.msit.16@gmail.com" TargetMode="External"/><Relationship Id="rId36" Type="http://schemas.openxmlformats.org/officeDocument/2006/relationships/hyperlink" Target="mailto:aravindswarana@gmail.com" TargetMode="External"/><Relationship Id="rId49" Type="http://schemas.openxmlformats.org/officeDocument/2006/relationships/hyperlink" Target="mailto:raviksharma.1991@gmail.com" TargetMode="External"/><Relationship Id="rId57" Type="http://schemas.openxmlformats.org/officeDocument/2006/relationships/hyperlink" Target="mailto:psourabh.patro93@gmail.com" TargetMode="External"/><Relationship Id="rId10" Type="http://schemas.openxmlformats.org/officeDocument/2006/relationships/hyperlink" Target="mailto:ashwani.a@outlook.com" TargetMode="External"/><Relationship Id="rId31" Type="http://schemas.openxmlformats.org/officeDocument/2006/relationships/hyperlink" Target="mailto:vishnu.baghel791@gmail.com" TargetMode="External"/><Relationship Id="rId44" Type="http://schemas.openxmlformats.org/officeDocument/2006/relationships/hyperlink" Target="mailto:ernipunphutela@gmail.com" TargetMode="External"/><Relationship Id="rId52" Type="http://schemas.openxmlformats.org/officeDocument/2006/relationships/hyperlink" Target="mailto:architkumar.sh@gmail.com" TargetMode="External"/><Relationship Id="rId60" Type="http://schemas.openxmlformats.org/officeDocument/2006/relationships/hyperlink" Target="mailto:shalumangla@gmail.com" TargetMode="External"/><Relationship Id="rId65" Type="http://schemas.openxmlformats.org/officeDocument/2006/relationships/hyperlink" Target="mailto:Shivprakashy@ymail.com" TargetMode="External"/><Relationship Id="rId73" Type="http://schemas.openxmlformats.org/officeDocument/2006/relationships/hyperlink" Target="mailto:ksheth94@gmail.com" TargetMode="External"/><Relationship Id="rId78" Type="http://schemas.openxmlformats.org/officeDocument/2006/relationships/hyperlink" Target="mailto:srisailamvarakala@gmail.com" TargetMode="External"/><Relationship Id="rId81" Type="http://schemas.openxmlformats.org/officeDocument/2006/relationships/hyperlink" Target="mailto:sanyog.sharma2015@gmail.com" TargetMode="External"/><Relationship Id="rId4" Type="http://schemas.openxmlformats.org/officeDocument/2006/relationships/hyperlink" Target="mailto:PULKIT7332@mail.com" TargetMode="External"/><Relationship Id="rId9" Type="http://schemas.openxmlformats.org/officeDocument/2006/relationships/hyperlink" Target="mailto:gKathpaliya@gmail.com" TargetMode="External"/><Relationship Id="rId13" Type="http://schemas.openxmlformats.org/officeDocument/2006/relationships/hyperlink" Target="mailto:ritwikjain1221@gmail.com" TargetMode="External"/><Relationship Id="rId18" Type="http://schemas.openxmlformats.org/officeDocument/2006/relationships/hyperlink" Target="mailto:sreedharjdev20@gmail.com" TargetMode="External"/><Relationship Id="rId39" Type="http://schemas.openxmlformats.org/officeDocument/2006/relationships/hyperlink" Target="mailto:nshtkumar5@gmail.com" TargetMode="External"/><Relationship Id="rId34" Type="http://schemas.openxmlformats.org/officeDocument/2006/relationships/hyperlink" Target="mailto:joura.karankumar9@gmail.com" TargetMode="External"/><Relationship Id="rId50" Type="http://schemas.openxmlformats.org/officeDocument/2006/relationships/hyperlink" Target="mailto:sakethsai44@gmail.com" TargetMode="External"/><Relationship Id="rId55" Type="http://schemas.openxmlformats.org/officeDocument/2006/relationships/hyperlink" Target="mailto:somilgadhwal@gmail.com" TargetMode="External"/><Relationship Id="rId76" Type="http://schemas.openxmlformats.org/officeDocument/2006/relationships/hyperlink" Target="mailto:rajatgpt77@gmail.com" TargetMode="External"/><Relationship Id="rId7" Type="http://schemas.openxmlformats.org/officeDocument/2006/relationships/hyperlink" Target="mailto:sidh32.f@gmail.com" TargetMode="External"/><Relationship Id="rId71" Type="http://schemas.openxmlformats.org/officeDocument/2006/relationships/hyperlink" Target="mailto:shubhankit.goyal309@gmail.com" TargetMode="External"/><Relationship Id="rId2" Type="http://schemas.openxmlformats.org/officeDocument/2006/relationships/hyperlink" Target="mailto:chawla.bhuvan5@gmail.com" TargetMode="External"/><Relationship Id="rId29" Type="http://schemas.openxmlformats.org/officeDocument/2006/relationships/hyperlink" Target="mailto:pranavguptaedv@gmail.com" TargetMode="External"/><Relationship Id="rId24" Type="http://schemas.openxmlformats.org/officeDocument/2006/relationships/hyperlink" Target="mailto:anil.21193@gmail.com" TargetMode="External"/><Relationship Id="rId40" Type="http://schemas.openxmlformats.org/officeDocument/2006/relationships/hyperlink" Target="mailto:anilbhaskar84@gmail.com" TargetMode="External"/><Relationship Id="rId45" Type="http://schemas.openxmlformats.org/officeDocument/2006/relationships/hyperlink" Target="mailto:rajeshacharya.nma@gmail.com" TargetMode="External"/><Relationship Id="rId66" Type="http://schemas.openxmlformats.org/officeDocument/2006/relationships/hyperlink" Target="mailto:pragati5goyal@gmail.com" TargetMode="External"/><Relationship Id="rId61" Type="http://schemas.openxmlformats.org/officeDocument/2006/relationships/hyperlink" Target="mailto:yatimalik9@gmail.com" TargetMode="External"/><Relationship Id="rId82" Type="http://schemas.openxmlformats.org/officeDocument/2006/relationships/hyperlink" Target="mailto:apoorvscho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L86"/>
  <sheetViews>
    <sheetView tabSelected="1" topLeftCell="X1" workbookViewId="0">
      <selection activeCell="AM39" sqref="AM39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41"/>
    <col min="14" max="14" width="14.28515625" customWidth="1"/>
    <col min="18" max="18" width="16.28515625" customWidth="1"/>
    <col min="19" max="19" width="16.7109375" customWidth="1"/>
    <col min="21" max="21" width="19" customWidth="1"/>
    <col min="22" max="22" width="18.5703125" customWidth="1"/>
    <col min="23" max="23" width="18.28515625" customWidth="1"/>
    <col min="25" max="25" width="13.7109375" customWidth="1"/>
    <col min="26" max="26" width="16.5703125" customWidth="1"/>
    <col min="33" max="35" width="16.140625" customWidth="1"/>
    <col min="36" max="36" width="11.85546875" customWidth="1"/>
    <col min="38" max="38" width="12.42578125" customWidth="1"/>
  </cols>
  <sheetData>
    <row r="1" spans="1:38" ht="25.5">
      <c r="A1" s="27" t="s">
        <v>364</v>
      </c>
      <c r="B1" s="27" t="s">
        <v>365</v>
      </c>
      <c r="C1" s="27" t="s">
        <v>366</v>
      </c>
      <c r="D1" s="27" t="s">
        <v>367</v>
      </c>
      <c r="E1" s="27" t="s">
        <v>368</v>
      </c>
      <c r="F1" s="27" t="s">
        <v>369</v>
      </c>
      <c r="G1" s="28" t="s">
        <v>370</v>
      </c>
      <c r="H1" s="38" t="s">
        <v>371</v>
      </c>
      <c r="I1" s="42" t="s">
        <v>372</v>
      </c>
      <c r="J1" s="27" t="s">
        <v>373</v>
      </c>
      <c r="K1" s="29" t="s">
        <v>374</v>
      </c>
      <c r="L1" s="27" t="s">
        <v>375</v>
      </c>
      <c r="M1" s="27" t="s">
        <v>376</v>
      </c>
      <c r="N1" s="27" t="s">
        <v>377</v>
      </c>
      <c r="O1" s="27" t="s">
        <v>378</v>
      </c>
      <c r="P1" s="27" t="s">
        <v>379</v>
      </c>
      <c r="Q1" s="29" t="s">
        <v>380</v>
      </c>
      <c r="R1" s="27" t="s">
        <v>381</v>
      </c>
      <c r="S1" s="27" t="s">
        <v>382</v>
      </c>
      <c r="T1" s="27" t="s">
        <v>383</v>
      </c>
      <c r="U1" s="27" t="s">
        <v>384</v>
      </c>
      <c r="V1" s="30" t="s">
        <v>385</v>
      </c>
      <c r="W1" s="31" t="s">
        <v>386</v>
      </c>
      <c r="X1" s="32" t="s">
        <v>387</v>
      </c>
      <c r="Y1" s="33" t="s">
        <v>388</v>
      </c>
      <c r="Z1" s="33" t="s">
        <v>389</v>
      </c>
      <c r="AA1" s="27" t="s">
        <v>390</v>
      </c>
      <c r="AB1" s="27" t="s">
        <v>391</v>
      </c>
      <c r="AC1" s="27" t="s">
        <v>392</v>
      </c>
      <c r="AD1" s="34" t="s">
        <v>393</v>
      </c>
      <c r="AE1" s="32" t="s">
        <v>394</v>
      </c>
      <c r="AF1" s="35" t="s">
        <v>395</v>
      </c>
      <c r="AG1" s="31" t="s">
        <v>396</v>
      </c>
      <c r="AH1" s="31" t="s">
        <v>407</v>
      </c>
      <c r="AI1" s="31" t="s">
        <v>397</v>
      </c>
      <c r="AJ1" s="31" t="s">
        <v>398</v>
      </c>
      <c r="AK1" s="31" t="s">
        <v>399</v>
      </c>
      <c r="AL1" s="43" t="s">
        <v>406</v>
      </c>
    </row>
    <row r="2" spans="1:38">
      <c r="A2" s="1">
        <v>8</v>
      </c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>
        <v>43943</v>
      </c>
      <c r="H2" s="39" t="s">
        <v>5</v>
      </c>
      <c r="I2" s="39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4">
        <v>7838523515</v>
      </c>
      <c r="O2" s="5" t="s">
        <v>10</v>
      </c>
      <c r="P2" s="1">
        <v>4</v>
      </c>
      <c r="Q2" s="1">
        <v>60</v>
      </c>
      <c r="R2" s="1">
        <v>1400000</v>
      </c>
      <c r="S2" s="2">
        <v>1700000</v>
      </c>
      <c r="T2" s="2">
        <v>119000.00000000001</v>
      </c>
      <c r="U2" s="6" t="s">
        <v>11</v>
      </c>
      <c r="V2" s="3">
        <v>43946</v>
      </c>
      <c r="W2" s="7">
        <v>43959</v>
      </c>
      <c r="X2" s="8" t="s">
        <v>12</v>
      </c>
      <c r="Y2" s="9"/>
      <c r="Z2" s="9"/>
      <c r="AA2" s="1"/>
      <c r="AB2" s="1"/>
      <c r="AC2" s="1"/>
      <c r="AD2" s="10"/>
      <c r="AE2" s="1"/>
      <c r="AF2" s="1"/>
      <c r="AG2" s="11">
        <v>44006</v>
      </c>
      <c r="AH2" s="44" t="str">
        <f>IF(AI2="Negative Conversion","NA",(IF(AI2="Pending Conversion","NA",(IF(AI2="Positive Conversion", AG2)))))</f>
        <v>NA</v>
      </c>
      <c r="AI2" t="s">
        <v>400</v>
      </c>
      <c r="AJ2">
        <f>V2-G2</f>
        <v>3</v>
      </c>
      <c r="AK2">
        <f t="shared" ref="AK2:AK46" si="0">W2-V2</f>
        <v>13</v>
      </c>
      <c r="AL2" t="str">
        <f>IF(AH2="NA", "NA", AH2-W2)</f>
        <v>NA</v>
      </c>
    </row>
    <row r="3" spans="1:38">
      <c r="A3" s="1">
        <v>9</v>
      </c>
      <c r="B3" s="1" t="s">
        <v>13</v>
      </c>
      <c r="C3" s="1" t="s">
        <v>1</v>
      </c>
      <c r="D3" s="1" t="s">
        <v>2</v>
      </c>
      <c r="E3" s="1" t="s">
        <v>3</v>
      </c>
      <c r="F3" s="1" t="s">
        <v>4</v>
      </c>
      <c r="G3" s="3">
        <v>43938</v>
      </c>
      <c r="H3" s="39" t="s">
        <v>14</v>
      </c>
      <c r="I3" s="39" t="s">
        <v>15</v>
      </c>
      <c r="J3" s="1" t="s">
        <v>6</v>
      </c>
      <c r="K3" s="1" t="s">
        <v>7</v>
      </c>
      <c r="L3" s="1" t="s">
        <v>16</v>
      </c>
      <c r="M3" s="1" t="s">
        <v>17</v>
      </c>
      <c r="N3" s="4">
        <v>9760060592</v>
      </c>
      <c r="O3" s="5" t="s">
        <v>18</v>
      </c>
      <c r="P3" s="1">
        <v>5.5</v>
      </c>
      <c r="Q3" s="1">
        <v>60</v>
      </c>
      <c r="R3" s="1">
        <v>1070000</v>
      </c>
      <c r="S3" s="2">
        <v>1500000</v>
      </c>
      <c r="T3" s="2">
        <v>105000.00000000001</v>
      </c>
      <c r="U3" s="6" t="s">
        <v>11</v>
      </c>
      <c r="V3" s="3">
        <v>43946</v>
      </c>
      <c r="W3" s="7">
        <v>43959</v>
      </c>
      <c r="X3" s="8" t="s">
        <v>12</v>
      </c>
      <c r="Y3" s="9"/>
      <c r="Z3" s="9">
        <v>43965</v>
      </c>
      <c r="AA3" s="1"/>
      <c r="AB3" s="1"/>
      <c r="AC3" s="1"/>
      <c r="AD3" s="10">
        <v>44022</v>
      </c>
      <c r="AE3" s="1"/>
      <c r="AF3" s="1"/>
      <c r="AG3" s="11">
        <v>44026</v>
      </c>
      <c r="AH3" s="44">
        <f t="shared" ref="AH3:AH66" si="1">IF(AI3="Negative Conversion","NA",(IF(AI3="Pending Conversion","NA",(IF(AI3="Positive Conversion", AG3)))))</f>
        <v>44026</v>
      </c>
      <c r="AI3" t="s">
        <v>404</v>
      </c>
      <c r="AJ3">
        <f t="shared" ref="AJ3:AJ66" si="2">V3-G3</f>
        <v>8</v>
      </c>
      <c r="AK3">
        <f t="shared" si="0"/>
        <v>13</v>
      </c>
      <c r="AL3">
        <f t="shared" ref="AL3:AL65" si="3">IF(AH3="NA", "NA", AH3-W3)</f>
        <v>67</v>
      </c>
    </row>
    <row r="4" spans="1:38">
      <c r="A4" s="1">
        <v>10</v>
      </c>
      <c r="B4" s="1" t="s">
        <v>19</v>
      </c>
      <c r="C4" s="1" t="s">
        <v>1</v>
      </c>
      <c r="D4" s="1" t="s">
        <v>2</v>
      </c>
      <c r="E4" s="1" t="s">
        <v>3</v>
      </c>
      <c r="F4" s="1" t="s">
        <v>4</v>
      </c>
      <c r="G4" s="3">
        <v>43934</v>
      </c>
      <c r="H4" s="39" t="s">
        <v>20</v>
      </c>
      <c r="I4" s="39" t="s">
        <v>21</v>
      </c>
      <c r="J4" s="1" t="s">
        <v>6</v>
      </c>
      <c r="K4" s="1" t="s">
        <v>7</v>
      </c>
      <c r="L4" s="1" t="s">
        <v>22</v>
      </c>
      <c r="M4" s="1" t="s">
        <v>23</v>
      </c>
      <c r="N4" s="4">
        <v>8657368884</v>
      </c>
      <c r="O4" s="5" t="s">
        <v>24</v>
      </c>
      <c r="P4" s="1">
        <v>7</v>
      </c>
      <c r="Q4" s="1">
        <v>30</v>
      </c>
      <c r="R4" s="1">
        <v>1500000</v>
      </c>
      <c r="S4" s="2">
        <v>2000000</v>
      </c>
      <c r="T4" s="2">
        <v>140000</v>
      </c>
      <c r="U4" s="6" t="s">
        <v>11</v>
      </c>
      <c r="V4" s="3">
        <v>43946</v>
      </c>
      <c r="W4" s="7">
        <v>43959</v>
      </c>
      <c r="X4" s="8" t="s">
        <v>12</v>
      </c>
      <c r="Y4" s="9"/>
      <c r="Z4" s="9"/>
      <c r="AA4" s="1"/>
      <c r="AB4" s="1"/>
      <c r="AC4" s="1"/>
      <c r="AD4" s="10"/>
      <c r="AE4" s="1"/>
      <c r="AF4" s="1"/>
      <c r="AG4" s="11">
        <v>43990</v>
      </c>
      <c r="AH4" s="44" t="str">
        <f t="shared" si="1"/>
        <v>NA</v>
      </c>
      <c r="AI4" t="s">
        <v>400</v>
      </c>
      <c r="AJ4">
        <f t="shared" si="2"/>
        <v>12</v>
      </c>
      <c r="AK4">
        <f t="shared" si="0"/>
        <v>13</v>
      </c>
      <c r="AL4" t="str">
        <f t="shared" si="3"/>
        <v>NA</v>
      </c>
    </row>
    <row r="5" spans="1:38">
      <c r="A5" s="1">
        <v>11</v>
      </c>
      <c r="B5" s="1" t="s">
        <v>25</v>
      </c>
      <c r="C5" s="1" t="s">
        <v>1</v>
      </c>
      <c r="D5" s="1" t="s">
        <v>2</v>
      </c>
      <c r="E5" s="1" t="s">
        <v>3</v>
      </c>
      <c r="F5" s="1" t="s">
        <v>4</v>
      </c>
      <c r="G5" s="3">
        <v>43935</v>
      </c>
      <c r="H5" s="39" t="s">
        <v>14</v>
      </c>
      <c r="I5" s="39" t="s">
        <v>26</v>
      </c>
      <c r="J5" s="1" t="s">
        <v>6</v>
      </c>
      <c r="K5" s="1" t="s">
        <v>7</v>
      </c>
      <c r="L5" s="1" t="s">
        <v>27</v>
      </c>
      <c r="M5" s="1" t="s">
        <v>28</v>
      </c>
      <c r="N5" s="4">
        <v>9084413166</v>
      </c>
      <c r="O5" s="5" t="s">
        <v>29</v>
      </c>
      <c r="P5" s="1">
        <v>3</v>
      </c>
      <c r="Q5" s="1">
        <v>60</v>
      </c>
      <c r="R5" s="1">
        <v>875000</v>
      </c>
      <c r="S5" s="2">
        <v>1150000</v>
      </c>
      <c r="T5" s="2">
        <v>80500.000000000015</v>
      </c>
      <c r="U5" s="6" t="s">
        <v>11</v>
      </c>
      <c r="V5" s="3">
        <v>43946</v>
      </c>
      <c r="W5" s="7">
        <v>43959</v>
      </c>
      <c r="X5" s="8" t="s">
        <v>12</v>
      </c>
      <c r="Y5" s="9"/>
      <c r="Z5" s="9"/>
      <c r="AA5" s="1"/>
      <c r="AB5" s="1"/>
      <c r="AC5" s="1"/>
      <c r="AD5" s="10"/>
      <c r="AE5" s="1"/>
      <c r="AF5" s="1"/>
      <c r="AG5" s="11">
        <v>44026</v>
      </c>
      <c r="AH5" s="44" t="str">
        <f t="shared" si="1"/>
        <v>NA</v>
      </c>
      <c r="AI5" t="s">
        <v>400</v>
      </c>
      <c r="AJ5">
        <f t="shared" si="2"/>
        <v>11</v>
      </c>
      <c r="AK5">
        <f t="shared" si="0"/>
        <v>13</v>
      </c>
      <c r="AL5" t="str">
        <f t="shared" si="3"/>
        <v>NA</v>
      </c>
    </row>
    <row r="6" spans="1:38">
      <c r="A6" s="1">
        <v>14</v>
      </c>
      <c r="B6" s="1" t="s">
        <v>30</v>
      </c>
      <c r="C6" s="1" t="s">
        <v>1</v>
      </c>
      <c r="D6" s="1" t="s">
        <v>2</v>
      </c>
      <c r="E6" s="1" t="s">
        <v>3</v>
      </c>
      <c r="F6" s="1" t="s">
        <v>4</v>
      </c>
      <c r="G6" s="3">
        <v>43956</v>
      </c>
      <c r="H6" s="39" t="s">
        <v>5</v>
      </c>
      <c r="I6" s="39" t="s">
        <v>31</v>
      </c>
      <c r="J6" s="1" t="s">
        <v>6</v>
      </c>
      <c r="K6" s="1" t="s">
        <v>7</v>
      </c>
      <c r="L6" s="1" t="s">
        <v>32</v>
      </c>
      <c r="M6" s="1" t="s">
        <v>33</v>
      </c>
      <c r="N6" s="1">
        <v>7838184964</v>
      </c>
      <c r="O6" s="5" t="s">
        <v>34</v>
      </c>
      <c r="P6" s="1">
        <v>8.9</v>
      </c>
      <c r="Q6" s="1">
        <v>60</v>
      </c>
      <c r="R6" s="1">
        <v>2350000</v>
      </c>
      <c r="S6" s="1">
        <v>2500000</v>
      </c>
      <c r="T6" s="2">
        <v>175000.00000000003</v>
      </c>
      <c r="U6" s="6" t="s">
        <v>35</v>
      </c>
      <c r="V6" s="3">
        <v>43960</v>
      </c>
      <c r="W6" s="7">
        <v>43973</v>
      </c>
      <c r="X6" s="8" t="s">
        <v>12</v>
      </c>
      <c r="Y6" s="9"/>
      <c r="Z6" s="9">
        <v>43974</v>
      </c>
      <c r="AA6" s="1"/>
      <c r="AB6" s="1"/>
      <c r="AC6" s="1"/>
      <c r="AD6" s="10">
        <v>44008</v>
      </c>
      <c r="AE6" s="1"/>
      <c r="AF6" s="1"/>
      <c r="AG6" s="11">
        <v>44026</v>
      </c>
      <c r="AH6" s="44" t="str">
        <f t="shared" si="1"/>
        <v>NA</v>
      </c>
      <c r="AI6" t="s">
        <v>400</v>
      </c>
      <c r="AJ6">
        <f t="shared" si="2"/>
        <v>4</v>
      </c>
      <c r="AK6">
        <f t="shared" si="0"/>
        <v>13</v>
      </c>
      <c r="AL6" t="str">
        <f t="shared" si="3"/>
        <v>NA</v>
      </c>
    </row>
    <row r="7" spans="1:38">
      <c r="A7" s="1">
        <v>15</v>
      </c>
      <c r="B7" s="1" t="s">
        <v>1</v>
      </c>
      <c r="C7" s="1" t="s">
        <v>1</v>
      </c>
      <c r="D7" s="1" t="s">
        <v>2</v>
      </c>
      <c r="E7" s="1" t="s">
        <v>3</v>
      </c>
      <c r="F7" s="1" t="s">
        <v>4</v>
      </c>
      <c r="G7" s="3">
        <v>43949</v>
      </c>
      <c r="H7" s="39" t="s">
        <v>5</v>
      </c>
      <c r="I7" s="39" t="s">
        <v>36</v>
      </c>
      <c r="J7" s="1" t="s">
        <v>6</v>
      </c>
      <c r="K7" s="1" t="s">
        <v>7</v>
      </c>
      <c r="L7" s="1" t="s">
        <v>37</v>
      </c>
      <c r="M7" s="1" t="s">
        <v>38</v>
      </c>
      <c r="N7" s="1">
        <v>9717552993</v>
      </c>
      <c r="O7" s="5" t="s">
        <v>39</v>
      </c>
      <c r="P7" s="1">
        <v>6.8</v>
      </c>
      <c r="Q7" s="1">
        <v>60</v>
      </c>
      <c r="R7" s="1">
        <v>1600000</v>
      </c>
      <c r="S7" s="1">
        <v>2300000</v>
      </c>
      <c r="T7" s="2">
        <v>161000.00000000003</v>
      </c>
      <c r="U7" s="6" t="s">
        <v>35</v>
      </c>
      <c r="V7" s="3">
        <v>43960</v>
      </c>
      <c r="W7" s="7">
        <v>43969</v>
      </c>
      <c r="X7" s="8" t="s">
        <v>12</v>
      </c>
      <c r="Y7" s="9"/>
      <c r="Z7" s="9"/>
      <c r="AA7" s="1"/>
      <c r="AB7" s="1"/>
      <c r="AC7" s="1"/>
      <c r="AD7" s="10"/>
      <c r="AE7" s="1"/>
      <c r="AF7" s="1"/>
      <c r="AG7" s="11">
        <v>44040</v>
      </c>
      <c r="AH7" s="44" t="str">
        <f t="shared" si="1"/>
        <v>NA</v>
      </c>
      <c r="AI7" t="s">
        <v>400</v>
      </c>
      <c r="AJ7">
        <f t="shared" si="2"/>
        <v>11</v>
      </c>
      <c r="AK7">
        <f t="shared" si="0"/>
        <v>9</v>
      </c>
      <c r="AL7" t="str">
        <f t="shared" si="3"/>
        <v>NA</v>
      </c>
    </row>
    <row r="8" spans="1:38">
      <c r="A8" s="1">
        <v>16</v>
      </c>
      <c r="B8" s="1" t="s">
        <v>1</v>
      </c>
      <c r="C8" s="1" t="s">
        <v>1</v>
      </c>
      <c r="D8" s="1" t="s">
        <v>2</v>
      </c>
      <c r="E8" s="1" t="s">
        <v>3</v>
      </c>
      <c r="F8" s="1" t="s">
        <v>4</v>
      </c>
      <c r="G8" s="3">
        <v>43956</v>
      </c>
      <c r="H8" s="39" t="s">
        <v>5</v>
      </c>
      <c r="I8" s="39" t="s">
        <v>36</v>
      </c>
      <c r="J8" s="1" t="s">
        <v>6</v>
      </c>
      <c r="K8" s="1" t="s">
        <v>7</v>
      </c>
      <c r="L8" s="1" t="s">
        <v>40</v>
      </c>
      <c r="M8" s="1" t="s">
        <v>41</v>
      </c>
      <c r="N8" s="1">
        <v>7838312204</v>
      </c>
      <c r="O8" s="5" t="s">
        <v>42</v>
      </c>
      <c r="P8" s="1">
        <v>6.2</v>
      </c>
      <c r="Q8" s="1">
        <v>60</v>
      </c>
      <c r="R8" s="1">
        <v>2300000</v>
      </c>
      <c r="S8" s="1">
        <v>2500000</v>
      </c>
      <c r="T8" s="2">
        <v>175000.00000000003</v>
      </c>
      <c r="U8" s="6" t="s">
        <v>35</v>
      </c>
      <c r="V8" s="3">
        <v>43960</v>
      </c>
      <c r="W8" s="7">
        <v>43971</v>
      </c>
      <c r="X8" s="8" t="s">
        <v>12</v>
      </c>
      <c r="Y8" s="9"/>
      <c r="Z8" s="9"/>
      <c r="AA8" s="1"/>
      <c r="AB8" s="1"/>
      <c r="AC8" s="1"/>
      <c r="AD8" s="10"/>
      <c r="AE8" s="1"/>
      <c r="AF8" s="1"/>
      <c r="AG8" s="11">
        <v>44026</v>
      </c>
      <c r="AH8" s="44" t="str">
        <f t="shared" si="1"/>
        <v>NA</v>
      </c>
      <c r="AI8" t="s">
        <v>400</v>
      </c>
      <c r="AJ8">
        <f t="shared" si="2"/>
        <v>4</v>
      </c>
      <c r="AK8">
        <f t="shared" si="0"/>
        <v>11</v>
      </c>
      <c r="AL8" t="str">
        <f t="shared" si="3"/>
        <v>NA</v>
      </c>
    </row>
    <row r="9" spans="1:38">
      <c r="A9" s="1">
        <v>17</v>
      </c>
      <c r="B9" s="1" t="s">
        <v>43</v>
      </c>
      <c r="C9" s="1" t="s">
        <v>1</v>
      </c>
      <c r="D9" s="1" t="s">
        <v>2</v>
      </c>
      <c r="E9" s="1" t="s">
        <v>3</v>
      </c>
      <c r="F9" s="1" t="s">
        <v>4</v>
      </c>
      <c r="G9" s="3">
        <v>43956</v>
      </c>
      <c r="H9" s="39" t="s">
        <v>5</v>
      </c>
      <c r="I9" s="39" t="s">
        <v>31</v>
      </c>
      <c r="J9" s="1" t="s">
        <v>6</v>
      </c>
      <c r="K9" s="1" t="s">
        <v>7</v>
      </c>
      <c r="L9" s="1" t="s">
        <v>44</v>
      </c>
      <c r="M9" s="1" t="s">
        <v>23</v>
      </c>
      <c r="N9" s="1">
        <v>8802324006</v>
      </c>
      <c r="O9" s="5" t="s">
        <v>45</v>
      </c>
      <c r="P9" s="1">
        <v>4</v>
      </c>
      <c r="Q9" s="1">
        <v>30</v>
      </c>
      <c r="R9" s="1">
        <v>1300000</v>
      </c>
      <c r="S9" s="1">
        <v>1700000</v>
      </c>
      <c r="T9" s="2">
        <v>119000.00000000001</v>
      </c>
      <c r="U9" s="6" t="s">
        <v>11</v>
      </c>
      <c r="V9" s="3">
        <v>43960</v>
      </c>
      <c r="W9" s="7">
        <v>43972</v>
      </c>
      <c r="X9" s="8" t="s">
        <v>12</v>
      </c>
      <c r="Y9" s="9"/>
      <c r="Z9" s="9"/>
      <c r="AA9" s="1"/>
      <c r="AB9" s="1"/>
      <c r="AC9" s="1"/>
      <c r="AD9" s="10"/>
      <c r="AE9" s="1"/>
      <c r="AF9" s="1"/>
      <c r="AG9" s="11">
        <v>44019</v>
      </c>
      <c r="AH9" s="44" t="str">
        <f t="shared" si="1"/>
        <v>NA</v>
      </c>
      <c r="AI9" t="s">
        <v>400</v>
      </c>
      <c r="AJ9">
        <f t="shared" si="2"/>
        <v>4</v>
      </c>
      <c r="AK9">
        <f t="shared" si="0"/>
        <v>12</v>
      </c>
      <c r="AL9" t="str">
        <f t="shared" si="3"/>
        <v>NA</v>
      </c>
    </row>
    <row r="10" spans="1:38">
      <c r="A10" s="1">
        <v>26</v>
      </c>
      <c r="B10" s="2" t="s">
        <v>19</v>
      </c>
      <c r="C10" s="2" t="s">
        <v>1</v>
      </c>
      <c r="D10" s="1" t="s">
        <v>2</v>
      </c>
      <c r="E10" s="1" t="s">
        <v>3</v>
      </c>
      <c r="F10" s="1" t="s">
        <v>4</v>
      </c>
      <c r="G10" s="12">
        <v>43973</v>
      </c>
      <c r="H10" s="40" t="s">
        <v>14</v>
      </c>
      <c r="I10" s="40" t="s">
        <v>46</v>
      </c>
      <c r="J10" s="1" t="s">
        <v>6</v>
      </c>
      <c r="K10" s="1" t="s">
        <v>7</v>
      </c>
      <c r="L10" s="13" t="s">
        <v>47</v>
      </c>
      <c r="M10" s="2" t="s">
        <v>48</v>
      </c>
      <c r="N10" s="2">
        <v>9582154252</v>
      </c>
      <c r="O10" s="5" t="s">
        <v>49</v>
      </c>
      <c r="P10" s="2">
        <v>8.1</v>
      </c>
      <c r="Q10" s="2">
        <v>15</v>
      </c>
      <c r="R10" s="1">
        <v>1800000</v>
      </c>
      <c r="S10" s="2">
        <v>2000000</v>
      </c>
      <c r="T10" s="2">
        <v>140000</v>
      </c>
      <c r="U10" s="6" t="s">
        <v>35</v>
      </c>
      <c r="V10" s="12">
        <v>43981</v>
      </c>
      <c r="W10" s="7">
        <v>43986</v>
      </c>
      <c r="X10" s="14" t="s">
        <v>12</v>
      </c>
      <c r="Y10" s="9"/>
      <c r="Z10" s="9"/>
      <c r="AA10" s="2"/>
      <c r="AB10" s="2"/>
      <c r="AC10" s="2"/>
      <c r="AD10" s="9"/>
      <c r="AE10" s="2"/>
      <c r="AF10" s="2"/>
      <c r="AG10" s="11">
        <v>43998</v>
      </c>
      <c r="AH10" s="44">
        <f t="shared" si="1"/>
        <v>43998</v>
      </c>
      <c r="AI10" t="s">
        <v>404</v>
      </c>
      <c r="AJ10">
        <f t="shared" si="2"/>
        <v>8</v>
      </c>
      <c r="AK10">
        <f t="shared" si="0"/>
        <v>5</v>
      </c>
      <c r="AL10">
        <f t="shared" si="3"/>
        <v>12</v>
      </c>
    </row>
    <row r="11" spans="1:38">
      <c r="A11" s="1">
        <v>36</v>
      </c>
      <c r="B11" s="2" t="s">
        <v>1</v>
      </c>
      <c r="C11" s="2" t="s">
        <v>1</v>
      </c>
      <c r="D11" s="1" t="s">
        <v>2</v>
      </c>
      <c r="E11" s="1" t="s">
        <v>3</v>
      </c>
      <c r="F11" s="1" t="s">
        <v>4</v>
      </c>
      <c r="G11" s="12">
        <v>43972</v>
      </c>
      <c r="H11" s="40" t="s">
        <v>14</v>
      </c>
      <c r="I11" s="40" t="s">
        <v>26</v>
      </c>
      <c r="J11" s="1" t="s">
        <v>6</v>
      </c>
      <c r="K11" s="1" t="s">
        <v>7</v>
      </c>
      <c r="L11" s="2" t="s">
        <v>50</v>
      </c>
      <c r="M11" s="2" t="s">
        <v>51</v>
      </c>
      <c r="N11" s="2">
        <v>9718465321</v>
      </c>
      <c r="O11" s="5" t="s">
        <v>52</v>
      </c>
      <c r="P11" s="2">
        <v>5</v>
      </c>
      <c r="Q11" s="2">
        <v>15</v>
      </c>
      <c r="R11" s="2">
        <v>2100000</v>
      </c>
      <c r="S11" s="2">
        <v>2300000</v>
      </c>
      <c r="T11" s="2">
        <v>161000.00000000003</v>
      </c>
      <c r="U11" s="6" t="s">
        <v>35</v>
      </c>
      <c r="V11" s="12">
        <v>43995</v>
      </c>
      <c r="W11" s="7">
        <v>44004</v>
      </c>
      <c r="X11" s="14" t="s">
        <v>12</v>
      </c>
      <c r="Y11" s="9"/>
      <c r="Z11" s="9"/>
      <c r="AA11" s="2"/>
      <c r="AB11" s="2"/>
      <c r="AC11" s="2"/>
      <c r="AD11" s="9"/>
      <c r="AE11" s="2"/>
      <c r="AF11" s="2"/>
      <c r="AG11" s="7">
        <v>44019</v>
      </c>
      <c r="AH11" s="44">
        <f t="shared" si="1"/>
        <v>44019</v>
      </c>
      <c r="AI11" t="s">
        <v>404</v>
      </c>
      <c r="AJ11">
        <f t="shared" si="2"/>
        <v>23</v>
      </c>
      <c r="AK11">
        <f t="shared" si="0"/>
        <v>9</v>
      </c>
      <c r="AL11">
        <f t="shared" si="3"/>
        <v>15</v>
      </c>
    </row>
    <row r="12" spans="1:38">
      <c r="A12" s="1">
        <v>48</v>
      </c>
      <c r="B12" s="2" t="s">
        <v>53</v>
      </c>
      <c r="C12" s="2" t="s">
        <v>1</v>
      </c>
      <c r="D12" s="1" t="s">
        <v>2</v>
      </c>
      <c r="E12" s="1" t="s">
        <v>3</v>
      </c>
      <c r="F12" s="1" t="s">
        <v>4</v>
      </c>
      <c r="G12" s="12">
        <v>44008</v>
      </c>
      <c r="H12" s="40" t="s">
        <v>14</v>
      </c>
      <c r="I12" s="40" t="s">
        <v>31</v>
      </c>
      <c r="J12" s="1" t="s">
        <v>6</v>
      </c>
      <c r="K12" s="1" t="s">
        <v>7</v>
      </c>
      <c r="L12" s="2" t="s">
        <v>54</v>
      </c>
      <c r="M12" s="2" t="s">
        <v>55</v>
      </c>
      <c r="N12" s="2">
        <v>9599940891</v>
      </c>
      <c r="O12" s="5" t="s">
        <v>56</v>
      </c>
      <c r="P12" s="2">
        <v>4</v>
      </c>
      <c r="Q12" s="2">
        <v>30</v>
      </c>
      <c r="R12" s="2">
        <v>1400000</v>
      </c>
      <c r="S12" s="2">
        <v>1800000</v>
      </c>
      <c r="T12" s="2">
        <v>126000.00000000001</v>
      </c>
      <c r="U12" s="6" t="s">
        <v>11</v>
      </c>
      <c r="V12" s="12">
        <v>44016</v>
      </c>
      <c r="W12" s="12">
        <v>44029</v>
      </c>
      <c r="X12" s="14" t="s">
        <v>12</v>
      </c>
      <c r="Y12" s="9"/>
      <c r="Z12" s="9"/>
      <c r="AA12" s="2"/>
      <c r="AB12" s="2"/>
      <c r="AC12" s="2"/>
      <c r="AD12" s="9"/>
      <c r="AE12" s="2"/>
      <c r="AF12" s="2"/>
      <c r="AG12" s="7">
        <v>44068</v>
      </c>
      <c r="AH12" s="44" t="str">
        <f t="shared" si="1"/>
        <v>NA</v>
      </c>
      <c r="AI12" t="s">
        <v>400</v>
      </c>
      <c r="AJ12">
        <f t="shared" si="2"/>
        <v>8</v>
      </c>
      <c r="AK12">
        <f t="shared" si="0"/>
        <v>13</v>
      </c>
      <c r="AL12" t="str">
        <f t="shared" si="3"/>
        <v>NA</v>
      </c>
    </row>
    <row r="13" spans="1:38">
      <c r="A13" s="1">
        <v>49</v>
      </c>
      <c r="B13" s="1" t="s">
        <v>30</v>
      </c>
      <c r="C13" s="2" t="s">
        <v>1</v>
      </c>
      <c r="D13" s="1" t="s">
        <v>2</v>
      </c>
      <c r="E13" s="1" t="s">
        <v>3</v>
      </c>
      <c r="F13" s="1" t="s">
        <v>4</v>
      </c>
      <c r="G13" s="12">
        <v>44011</v>
      </c>
      <c r="H13" s="40" t="s">
        <v>14</v>
      </c>
      <c r="I13" s="40" t="s">
        <v>31</v>
      </c>
      <c r="J13" s="1" t="s">
        <v>6</v>
      </c>
      <c r="K13" s="1" t="s">
        <v>7</v>
      </c>
      <c r="L13" s="2" t="s">
        <v>57</v>
      </c>
      <c r="M13" s="2" t="s">
        <v>58</v>
      </c>
      <c r="N13" s="2">
        <v>9044558438</v>
      </c>
      <c r="O13" s="5" t="s">
        <v>59</v>
      </c>
      <c r="P13" s="2">
        <v>4</v>
      </c>
      <c r="Q13" s="2">
        <v>60</v>
      </c>
      <c r="R13" s="2">
        <v>1300000</v>
      </c>
      <c r="S13" s="2">
        <v>1700000</v>
      </c>
      <c r="T13" s="2">
        <v>119000.00000000001</v>
      </c>
      <c r="U13" s="6" t="s">
        <v>11</v>
      </c>
      <c r="V13" s="12">
        <v>44016</v>
      </c>
      <c r="W13" s="12">
        <v>44022</v>
      </c>
      <c r="X13" s="14" t="s">
        <v>12</v>
      </c>
      <c r="Y13" s="9"/>
      <c r="Z13" s="9"/>
      <c r="AA13" s="2"/>
      <c r="AB13" s="2"/>
      <c r="AC13" s="2"/>
      <c r="AD13" s="9"/>
      <c r="AE13" s="2"/>
      <c r="AF13" s="2"/>
      <c r="AG13" s="7">
        <v>44068</v>
      </c>
      <c r="AH13" s="44" t="str">
        <f t="shared" si="1"/>
        <v>NA</v>
      </c>
      <c r="AI13" t="s">
        <v>400</v>
      </c>
      <c r="AJ13">
        <f t="shared" si="2"/>
        <v>5</v>
      </c>
      <c r="AK13">
        <f t="shared" si="0"/>
        <v>6</v>
      </c>
      <c r="AL13" t="str">
        <f t="shared" si="3"/>
        <v>NA</v>
      </c>
    </row>
    <row r="14" spans="1:38">
      <c r="A14" s="1">
        <v>50</v>
      </c>
      <c r="B14" s="2" t="s">
        <v>43</v>
      </c>
      <c r="C14" s="2" t="s">
        <v>1</v>
      </c>
      <c r="D14" s="1" t="s">
        <v>2</v>
      </c>
      <c r="E14" s="1" t="s">
        <v>3</v>
      </c>
      <c r="F14" s="1" t="s">
        <v>4</v>
      </c>
      <c r="G14" s="12">
        <v>44012</v>
      </c>
      <c r="H14" s="40" t="s">
        <v>14</v>
      </c>
      <c r="I14" s="40" t="s">
        <v>31</v>
      </c>
      <c r="J14" s="1" t="s">
        <v>6</v>
      </c>
      <c r="K14" s="1" t="s">
        <v>7</v>
      </c>
      <c r="L14" s="2" t="s">
        <v>60</v>
      </c>
      <c r="M14" s="2" t="s">
        <v>61</v>
      </c>
      <c r="N14" s="2">
        <v>8527087564</v>
      </c>
      <c r="O14" s="5" t="s">
        <v>62</v>
      </c>
      <c r="P14" s="2">
        <v>4.5</v>
      </c>
      <c r="Q14" s="2">
        <v>60</v>
      </c>
      <c r="R14" s="2">
        <v>1300000</v>
      </c>
      <c r="S14" s="2">
        <v>1700000</v>
      </c>
      <c r="T14" s="2">
        <v>119000.00000000001</v>
      </c>
      <c r="U14" s="6" t="s">
        <v>11</v>
      </c>
      <c r="V14" s="12">
        <v>44016</v>
      </c>
      <c r="W14" s="12">
        <v>44026</v>
      </c>
      <c r="X14" s="14" t="s">
        <v>12</v>
      </c>
      <c r="Y14" s="9"/>
      <c r="Z14" s="9"/>
      <c r="AA14" s="2"/>
      <c r="AB14" s="2"/>
      <c r="AC14" s="2"/>
      <c r="AD14" s="9"/>
      <c r="AE14" s="2"/>
      <c r="AF14" s="2"/>
      <c r="AG14" s="7">
        <v>44089</v>
      </c>
      <c r="AH14" s="44" t="str">
        <f t="shared" si="1"/>
        <v>NA</v>
      </c>
      <c r="AI14" t="s">
        <v>400</v>
      </c>
      <c r="AJ14">
        <f t="shared" si="2"/>
        <v>4</v>
      </c>
      <c r="AK14">
        <f t="shared" si="0"/>
        <v>10</v>
      </c>
      <c r="AL14" t="str">
        <f t="shared" si="3"/>
        <v>NA</v>
      </c>
    </row>
    <row r="15" spans="1:38">
      <c r="A15" s="1">
        <v>51</v>
      </c>
      <c r="B15" s="1" t="s">
        <v>30</v>
      </c>
      <c r="C15" s="2" t="s">
        <v>1</v>
      </c>
      <c r="D15" s="1" t="s">
        <v>2</v>
      </c>
      <c r="E15" s="1" t="s">
        <v>3</v>
      </c>
      <c r="F15" s="1" t="s">
        <v>4</v>
      </c>
      <c r="G15" s="12">
        <v>44014</v>
      </c>
      <c r="H15" s="40" t="s">
        <v>14</v>
      </c>
      <c r="I15" s="40" t="s">
        <v>31</v>
      </c>
      <c r="J15" s="1" t="s">
        <v>6</v>
      </c>
      <c r="K15" s="1" t="s">
        <v>7</v>
      </c>
      <c r="L15" s="2" t="s">
        <v>63</v>
      </c>
      <c r="M15" s="2" t="s">
        <v>58</v>
      </c>
      <c r="N15" s="2">
        <v>9911151426</v>
      </c>
      <c r="O15" s="5" t="s">
        <v>64</v>
      </c>
      <c r="P15" s="2">
        <v>4</v>
      </c>
      <c r="Q15" s="2">
        <v>60</v>
      </c>
      <c r="R15" s="2">
        <v>1200000</v>
      </c>
      <c r="S15" s="2">
        <v>1700000</v>
      </c>
      <c r="T15" s="2">
        <v>119000.00000000001</v>
      </c>
      <c r="U15" s="6" t="s">
        <v>11</v>
      </c>
      <c r="V15" s="12">
        <v>44016</v>
      </c>
      <c r="W15" s="12">
        <v>44043</v>
      </c>
      <c r="X15" s="14" t="s">
        <v>12</v>
      </c>
      <c r="Y15" s="9"/>
      <c r="Z15" s="9"/>
      <c r="AA15" s="2"/>
      <c r="AB15" s="2"/>
      <c r="AC15" s="2"/>
      <c r="AD15" s="9"/>
      <c r="AE15" s="2"/>
      <c r="AF15" s="2"/>
      <c r="AG15" s="7">
        <v>44117</v>
      </c>
      <c r="AH15" s="44" t="str">
        <f t="shared" si="1"/>
        <v>NA</v>
      </c>
      <c r="AI15" t="s">
        <v>400</v>
      </c>
      <c r="AJ15">
        <f t="shared" si="2"/>
        <v>2</v>
      </c>
      <c r="AK15">
        <f t="shared" si="0"/>
        <v>27</v>
      </c>
      <c r="AL15" t="str">
        <f t="shared" si="3"/>
        <v>NA</v>
      </c>
    </row>
    <row r="16" spans="1:38">
      <c r="A16" s="1">
        <v>52</v>
      </c>
      <c r="B16" s="2" t="s">
        <v>0</v>
      </c>
      <c r="C16" s="2" t="s">
        <v>1</v>
      </c>
      <c r="D16" s="1" t="s">
        <v>2</v>
      </c>
      <c r="E16" s="1" t="s">
        <v>3</v>
      </c>
      <c r="F16" s="1" t="s">
        <v>4</v>
      </c>
      <c r="G16" s="12">
        <v>44013</v>
      </c>
      <c r="H16" s="40" t="s">
        <v>14</v>
      </c>
      <c r="I16" s="40" t="s">
        <v>36</v>
      </c>
      <c r="J16" s="1" t="s">
        <v>6</v>
      </c>
      <c r="K16" s="1" t="s">
        <v>7</v>
      </c>
      <c r="L16" s="2" t="s">
        <v>65</v>
      </c>
      <c r="M16" s="2" t="s">
        <v>66</v>
      </c>
      <c r="N16" s="2">
        <v>9354668006</v>
      </c>
      <c r="O16" s="5" t="s">
        <v>67</v>
      </c>
      <c r="P16" s="2">
        <v>6.5</v>
      </c>
      <c r="Q16" s="2">
        <v>60</v>
      </c>
      <c r="R16" s="2">
        <v>1800000</v>
      </c>
      <c r="S16" s="2">
        <v>2500000</v>
      </c>
      <c r="T16" s="2">
        <v>175000.00000000003</v>
      </c>
      <c r="U16" s="6" t="s">
        <v>35</v>
      </c>
      <c r="V16" s="12">
        <v>44016</v>
      </c>
      <c r="W16" s="12">
        <v>44022</v>
      </c>
      <c r="X16" s="14" t="s">
        <v>12</v>
      </c>
      <c r="Y16" s="9"/>
      <c r="Z16" s="9"/>
      <c r="AA16" s="2"/>
      <c r="AB16" s="2"/>
      <c r="AC16" s="2"/>
      <c r="AD16" s="9"/>
      <c r="AE16" s="2"/>
      <c r="AF16" s="2"/>
      <c r="AG16" s="7">
        <v>44089</v>
      </c>
      <c r="AH16" s="44">
        <f t="shared" si="1"/>
        <v>44089</v>
      </c>
      <c r="AI16" t="s">
        <v>404</v>
      </c>
      <c r="AJ16">
        <f t="shared" si="2"/>
        <v>3</v>
      </c>
      <c r="AK16">
        <f t="shared" si="0"/>
        <v>6</v>
      </c>
      <c r="AL16">
        <f t="shared" si="3"/>
        <v>67</v>
      </c>
    </row>
    <row r="17" spans="1:38">
      <c r="A17" s="1">
        <v>57</v>
      </c>
      <c r="B17" s="2" t="s">
        <v>68</v>
      </c>
      <c r="C17" s="2" t="s">
        <v>1</v>
      </c>
      <c r="D17" s="1" t="s">
        <v>2</v>
      </c>
      <c r="E17" s="2" t="s">
        <v>69</v>
      </c>
      <c r="F17" s="1" t="s">
        <v>4</v>
      </c>
      <c r="G17" s="12">
        <v>44029</v>
      </c>
      <c r="H17" s="40" t="s">
        <v>70</v>
      </c>
      <c r="I17" s="40" t="s">
        <v>5</v>
      </c>
      <c r="J17" s="1" t="s">
        <v>6</v>
      </c>
      <c r="K17" s="1" t="s">
        <v>7</v>
      </c>
      <c r="L17" s="2" t="s">
        <v>71</v>
      </c>
      <c r="M17" s="2" t="s">
        <v>72</v>
      </c>
      <c r="N17" s="2">
        <v>9779797855</v>
      </c>
      <c r="O17" s="5" t="s">
        <v>73</v>
      </c>
      <c r="P17" s="2">
        <v>4.2</v>
      </c>
      <c r="Q17" s="2">
        <v>30</v>
      </c>
      <c r="R17" s="2">
        <v>1620000</v>
      </c>
      <c r="S17" s="2">
        <v>1900000</v>
      </c>
      <c r="T17" s="2">
        <v>133000</v>
      </c>
      <c r="U17" s="6" t="s">
        <v>35</v>
      </c>
      <c r="V17" s="12">
        <v>44039</v>
      </c>
      <c r="W17" s="12">
        <v>44040</v>
      </c>
      <c r="X17" s="14" t="s">
        <v>12</v>
      </c>
      <c r="Y17" s="9"/>
      <c r="Z17" s="9"/>
      <c r="AA17" s="2"/>
      <c r="AB17" s="2"/>
      <c r="AC17" s="2"/>
      <c r="AD17" s="9"/>
      <c r="AE17" s="2"/>
      <c r="AF17" s="2"/>
      <c r="AG17" s="7">
        <v>44103</v>
      </c>
      <c r="AH17" s="44" t="str">
        <f t="shared" si="1"/>
        <v>NA</v>
      </c>
      <c r="AI17" t="s">
        <v>400</v>
      </c>
      <c r="AJ17">
        <f t="shared" si="2"/>
        <v>10</v>
      </c>
      <c r="AK17">
        <f t="shared" si="0"/>
        <v>1</v>
      </c>
      <c r="AL17" t="str">
        <f t="shared" si="3"/>
        <v>NA</v>
      </c>
    </row>
    <row r="18" spans="1:38">
      <c r="A18" s="1">
        <v>65</v>
      </c>
      <c r="B18" s="2" t="s">
        <v>74</v>
      </c>
      <c r="C18" s="2" t="s">
        <v>1</v>
      </c>
      <c r="D18" s="1" t="s">
        <v>2</v>
      </c>
      <c r="E18" s="1" t="s">
        <v>3</v>
      </c>
      <c r="F18" s="1" t="s">
        <v>4</v>
      </c>
      <c r="G18" s="12">
        <v>44042</v>
      </c>
      <c r="H18" s="40" t="s">
        <v>70</v>
      </c>
      <c r="I18" s="40" t="s">
        <v>75</v>
      </c>
      <c r="J18" s="1" t="s">
        <v>6</v>
      </c>
      <c r="K18" s="1" t="s">
        <v>7</v>
      </c>
      <c r="L18" s="2" t="s">
        <v>76</v>
      </c>
      <c r="M18" s="2" t="s">
        <v>77</v>
      </c>
      <c r="N18" s="2">
        <v>9891058094</v>
      </c>
      <c r="O18" s="5" t="s">
        <v>78</v>
      </c>
      <c r="P18" s="2">
        <v>5</v>
      </c>
      <c r="Q18" s="2">
        <v>60</v>
      </c>
      <c r="R18" s="2">
        <v>1800000</v>
      </c>
      <c r="S18" s="2">
        <v>2400000</v>
      </c>
      <c r="T18" s="2">
        <v>168000.00000000003</v>
      </c>
      <c r="U18" s="6" t="s">
        <v>35</v>
      </c>
      <c r="V18" s="12">
        <v>44051</v>
      </c>
      <c r="W18" s="12">
        <v>44060</v>
      </c>
      <c r="X18" s="14" t="s">
        <v>12</v>
      </c>
      <c r="Y18" s="9"/>
      <c r="Z18" s="9">
        <v>44055</v>
      </c>
      <c r="AA18" s="2"/>
      <c r="AB18" s="2"/>
      <c r="AC18" s="2"/>
      <c r="AD18" s="9">
        <v>44113</v>
      </c>
      <c r="AE18" s="2"/>
      <c r="AF18" s="2"/>
      <c r="AG18" s="7">
        <v>44117</v>
      </c>
      <c r="AH18" s="44">
        <f t="shared" si="1"/>
        <v>44117</v>
      </c>
      <c r="AI18" t="s">
        <v>404</v>
      </c>
      <c r="AJ18">
        <f t="shared" si="2"/>
        <v>9</v>
      </c>
      <c r="AK18">
        <f t="shared" si="0"/>
        <v>9</v>
      </c>
      <c r="AL18">
        <f t="shared" si="3"/>
        <v>57</v>
      </c>
    </row>
    <row r="19" spans="1:38">
      <c r="A19" s="1">
        <v>66</v>
      </c>
      <c r="B19" s="2" t="s">
        <v>79</v>
      </c>
      <c r="C19" s="2" t="s">
        <v>1</v>
      </c>
      <c r="D19" s="1" t="s">
        <v>2</v>
      </c>
      <c r="E19" s="1" t="s">
        <v>3</v>
      </c>
      <c r="F19" s="1" t="s">
        <v>4</v>
      </c>
      <c r="G19" s="12">
        <v>44039</v>
      </c>
      <c r="H19" s="40" t="s">
        <v>80</v>
      </c>
      <c r="I19" s="40" t="s">
        <v>75</v>
      </c>
      <c r="J19" s="1" t="s">
        <v>6</v>
      </c>
      <c r="K19" s="2" t="s">
        <v>81</v>
      </c>
      <c r="L19" s="2" t="s">
        <v>82</v>
      </c>
      <c r="M19" s="2" t="s">
        <v>83</v>
      </c>
      <c r="N19" s="2">
        <v>9014015101</v>
      </c>
      <c r="O19" s="5" t="s">
        <v>84</v>
      </c>
      <c r="P19" s="2">
        <v>7</v>
      </c>
      <c r="Q19" s="2">
        <v>60</v>
      </c>
      <c r="R19" s="2">
        <v>1800000</v>
      </c>
      <c r="S19" s="2">
        <v>2400000</v>
      </c>
      <c r="T19" s="2">
        <v>168000.00000000003</v>
      </c>
      <c r="U19" s="6" t="s">
        <v>35</v>
      </c>
      <c r="V19" s="12">
        <v>44051</v>
      </c>
      <c r="W19" s="12">
        <v>44053</v>
      </c>
      <c r="X19" s="14" t="s">
        <v>12</v>
      </c>
      <c r="Y19" s="9"/>
      <c r="Z19" s="9">
        <v>44063</v>
      </c>
      <c r="AA19" s="2"/>
      <c r="AB19" s="2"/>
      <c r="AC19" s="2"/>
      <c r="AD19" s="9">
        <v>44123</v>
      </c>
      <c r="AE19" s="2"/>
      <c r="AF19" s="2"/>
      <c r="AG19" s="7">
        <v>44124</v>
      </c>
      <c r="AH19" s="44" t="str">
        <f t="shared" si="1"/>
        <v>NA</v>
      </c>
      <c r="AI19" t="s">
        <v>400</v>
      </c>
      <c r="AJ19">
        <f t="shared" si="2"/>
        <v>12</v>
      </c>
      <c r="AK19">
        <f t="shared" si="0"/>
        <v>2</v>
      </c>
      <c r="AL19" t="str">
        <f t="shared" si="3"/>
        <v>NA</v>
      </c>
    </row>
    <row r="20" spans="1:38">
      <c r="A20" s="1">
        <v>67</v>
      </c>
      <c r="B20" s="2" t="s">
        <v>79</v>
      </c>
      <c r="C20" s="2" t="s">
        <v>1</v>
      </c>
      <c r="D20" s="1" t="s">
        <v>2</v>
      </c>
      <c r="E20" s="1" t="s">
        <v>3</v>
      </c>
      <c r="F20" s="1" t="s">
        <v>4</v>
      </c>
      <c r="G20" s="12">
        <v>44039</v>
      </c>
      <c r="H20" s="40" t="s">
        <v>80</v>
      </c>
      <c r="I20" s="40" t="s">
        <v>75</v>
      </c>
      <c r="J20" s="1" t="s">
        <v>6</v>
      </c>
      <c r="K20" s="2" t="s">
        <v>81</v>
      </c>
      <c r="L20" s="2" t="s">
        <v>85</v>
      </c>
      <c r="M20" s="2" t="s">
        <v>86</v>
      </c>
      <c r="N20" s="2">
        <v>9910103796</v>
      </c>
      <c r="O20" s="5" t="s">
        <v>87</v>
      </c>
      <c r="P20" s="2">
        <v>6</v>
      </c>
      <c r="Q20" s="2">
        <v>30</v>
      </c>
      <c r="R20" s="2">
        <v>1765000</v>
      </c>
      <c r="S20" s="2">
        <v>2350000</v>
      </c>
      <c r="T20" s="2">
        <v>164500.00000000003</v>
      </c>
      <c r="U20" s="6" t="s">
        <v>35</v>
      </c>
      <c r="V20" s="12">
        <v>44051</v>
      </c>
      <c r="W20" s="12">
        <v>44053</v>
      </c>
      <c r="X20" s="14" t="s">
        <v>12</v>
      </c>
      <c r="Y20" s="9"/>
      <c r="Z20" s="9">
        <v>44057</v>
      </c>
      <c r="AA20" s="2"/>
      <c r="AB20" s="2"/>
      <c r="AC20" s="2"/>
      <c r="AD20" s="9">
        <v>44088</v>
      </c>
      <c r="AE20" s="2"/>
      <c r="AF20" s="2"/>
      <c r="AG20" s="7">
        <v>44089</v>
      </c>
      <c r="AH20" s="44" t="str">
        <f t="shared" si="1"/>
        <v>NA</v>
      </c>
      <c r="AI20" t="s">
        <v>400</v>
      </c>
      <c r="AJ20">
        <f t="shared" si="2"/>
        <v>12</v>
      </c>
      <c r="AK20">
        <f t="shared" si="0"/>
        <v>2</v>
      </c>
      <c r="AL20" t="str">
        <f t="shared" si="3"/>
        <v>NA</v>
      </c>
    </row>
    <row r="21" spans="1:38">
      <c r="A21" s="1">
        <v>68</v>
      </c>
      <c r="B21" s="2" t="s">
        <v>88</v>
      </c>
      <c r="C21" s="2" t="s">
        <v>89</v>
      </c>
      <c r="D21" s="1" t="s">
        <v>2</v>
      </c>
      <c r="E21" s="2" t="s">
        <v>90</v>
      </c>
      <c r="F21" s="1" t="s">
        <v>4</v>
      </c>
      <c r="G21" s="12">
        <v>44039</v>
      </c>
      <c r="H21" s="40" t="s">
        <v>15</v>
      </c>
      <c r="I21" s="40" t="s">
        <v>91</v>
      </c>
      <c r="J21" s="1" t="s">
        <v>6</v>
      </c>
      <c r="K21" s="2" t="s">
        <v>81</v>
      </c>
      <c r="L21" s="2" t="s">
        <v>92</v>
      </c>
      <c r="M21" s="2" t="s">
        <v>93</v>
      </c>
      <c r="N21" s="2">
        <v>9770104343</v>
      </c>
      <c r="O21" s="5" t="s">
        <v>94</v>
      </c>
      <c r="P21" s="2">
        <v>5.7</v>
      </c>
      <c r="Q21" s="2">
        <v>30</v>
      </c>
      <c r="R21" s="2">
        <v>1700000</v>
      </c>
      <c r="S21" s="2">
        <v>2200000</v>
      </c>
      <c r="T21" s="2">
        <v>154000.00000000003</v>
      </c>
      <c r="U21" s="6" t="s">
        <v>35</v>
      </c>
      <c r="V21" s="12">
        <v>44051</v>
      </c>
      <c r="W21" s="12">
        <v>44060</v>
      </c>
      <c r="X21" s="14" t="s">
        <v>12</v>
      </c>
      <c r="Y21" s="9"/>
      <c r="Z21" s="9">
        <v>44061</v>
      </c>
      <c r="AA21" s="2"/>
      <c r="AB21" s="2"/>
      <c r="AC21" s="2"/>
      <c r="AD21" s="9">
        <v>44095</v>
      </c>
      <c r="AE21" s="2"/>
      <c r="AF21" s="2"/>
      <c r="AG21" s="7">
        <v>44096</v>
      </c>
      <c r="AH21" s="44">
        <f t="shared" si="1"/>
        <v>44096</v>
      </c>
      <c r="AI21" t="s">
        <v>404</v>
      </c>
      <c r="AJ21">
        <f t="shared" si="2"/>
        <v>12</v>
      </c>
      <c r="AK21">
        <f t="shared" si="0"/>
        <v>9</v>
      </c>
      <c r="AL21">
        <f t="shared" si="3"/>
        <v>36</v>
      </c>
    </row>
    <row r="22" spans="1:38">
      <c r="A22" s="1">
        <v>69</v>
      </c>
      <c r="B22" s="2" t="s">
        <v>53</v>
      </c>
      <c r="C22" s="2" t="s">
        <v>1</v>
      </c>
      <c r="D22" s="1" t="s">
        <v>2</v>
      </c>
      <c r="E22" s="1" t="s">
        <v>3</v>
      </c>
      <c r="F22" s="1" t="s">
        <v>4</v>
      </c>
      <c r="G22" s="12">
        <v>44040</v>
      </c>
      <c r="H22" s="40" t="s">
        <v>95</v>
      </c>
      <c r="I22" s="40" t="s">
        <v>75</v>
      </c>
      <c r="J22" s="1" t="s">
        <v>6</v>
      </c>
      <c r="K22" s="2" t="s">
        <v>81</v>
      </c>
      <c r="L22" s="2" t="s">
        <v>96</v>
      </c>
      <c r="M22" s="2" t="s">
        <v>23</v>
      </c>
      <c r="N22" s="2">
        <v>8123472752</v>
      </c>
      <c r="O22" s="5" t="s">
        <v>97</v>
      </c>
      <c r="P22" s="2">
        <v>5.6</v>
      </c>
      <c r="Q22" s="2">
        <v>30</v>
      </c>
      <c r="R22" s="2">
        <v>1740000</v>
      </c>
      <c r="S22" s="2">
        <v>2340000</v>
      </c>
      <c r="T22" s="2">
        <v>163800.00000000003</v>
      </c>
      <c r="U22" s="6" t="s">
        <v>35</v>
      </c>
      <c r="V22" s="12">
        <v>44051</v>
      </c>
      <c r="W22" s="12">
        <v>44060</v>
      </c>
      <c r="X22" s="14" t="s">
        <v>12</v>
      </c>
      <c r="Y22" s="9"/>
      <c r="Z22" s="9"/>
      <c r="AA22" s="2"/>
      <c r="AB22" s="2"/>
      <c r="AC22" s="2"/>
      <c r="AD22" s="9"/>
      <c r="AE22" s="2"/>
      <c r="AF22" s="2"/>
      <c r="AG22" s="7">
        <v>44096</v>
      </c>
      <c r="AH22" s="44" t="str">
        <f t="shared" si="1"/>
        <v>NA</v>
      </c>
      <c r="AI22" t="s">
        <v>400</v>
      </c>
      <c r="AJ22">
        <f t="shared" si="2"/>
        <v>11</v>
      </c>
      <c r="AK22">
        <f t="shared" si="0"/>
        <v>9</v>
      </c>
      <c r="AL22" t="str">
        <f t="shared" si="3"/>
        <v>NA</v>
      </c>
    </row>
    <row r="23" spans="1:38">
      <c r="A23" s="1">
        <v>70</v>
      </c>
      <c r="B23" s="2" t="s">
        <v>98</v>
      </c>
      <c r="C23" s="2" t="s">
        <v>1</v>
      </c>
      <c r="D23" s="1" t="s">
        <v>2</v>
      </c>
      <c r="E23" s="1" t="s">
        <v>3</v>
      </c>
      <c r="F23" s="1" t="s">
        <v>4</v>
      </c>
      <c r="G23" s="12">
        <v>44040</v>
      </c>
      <c r="H23" s="40" t="s">
        <v>95</v>
      </c>
      <c r="I23" s="40" t="s">
        <v>5</v>
      </c>
      <c r="J23" s="1" t="s">
        <v>6</v>
      </c>
      <c r="K23" s="2" t="s">
        <v>81</v>
      </c>
      <c r="L23" s="2" t="s">
        <v>99</v>
      </c>
      <c r="M23" s="2" t="s">
        <v>100</v>
      </c>
      <c r="N23" s="2">
        <v>8297327712</v>
      </c>
      <c r="O23" s="5" t="s">
        <v>101</v>
      </c>
      <c r="P23" s="2">
        <v>5.2</v>
      </c>
      <c r="Q23" s="2">
        <v>60</v>
      </c>
      <c r="R23" s="2">
        <v>1700000</v>
      </c>
      <c r="S23" s="2">
        <v>2000000</v>
      </c>
      <c r="T23" s="2">
        <v>140000</v>
      </c>
      <c r="U23" s="6" t="s">
        <v>35</v>
      </c>
      <c r="V23" s="12">
        <v>44051</v>
      </c>
      <c r="W23" s="12">
        <v>44056</v>
      </c>
      <c r="X23" s="14" t="s">
        <v>12</v>
      </c>
      <c r="Y23" s="9"/>
      <c r="Z23" s="9"/>
      <c r="AA23" s="2"/>
      <c r="AB23" s="2"/>
      <c r="AC23" s="2"/>
      <c r="AD23" s="9"/>
      <c r="AE23" s="2"/>
      <c r="AF23" s="2"/>
      <c r="AG23" s="7">
        <v>44089</v>
      </c>
      <c r="AH23" s="44" t="str">
        <f t="shared" si="1"/>
        <v>NA</v>
      </c>
      <c r="AI23" t="s">
        <v>400</v>
      </c>
      <c r="AJ23">
        <f t="shared" si="2"/>
        <v>11</v>
      </c>
      <c r="AK23">
        <f t="shared" si="0"/>
        <v>5</v>
      </c>
      <c r="AL23" t="str">
        <f t="shared" si="3"/>
        <v>NA</v>
      </c>
    </row>
    <row r="24" spans="1:38">
      <c r="A24" s="1">
        <v>72</v>
      </c>
      <c r="B24" s="2" t="s">
        <v>102</v>
      </c>
      <c r="C24" s="2" t="s">
        <v>1</v>
      </c>
      <c r="D24" s="1" t="s">
        <v>2</v>
      </c>
      <c r="E24" s="1" t="s">
        <v>3</v>
      </c>
      <c r="F24" s="1" t="s">
        <v>4</v>
      </c>
      <c r="G24" s="12">
        <v>44050</v>
      </c>
      <c r="H24" s="40" t="s">
        <v>95</v>
      </c>
      <c r="I24" s="40" t="s">
        <v>103</v>
      </c>
      <c r="J24" s="1" t="s">
        <v>6</v>
      </c>
      <c r="K24" s="2" t="s">
        <v>81</v>
      </c>
      <c r="L24" s="2" t="s">
        <v>104</v>
      </c>
      <c r="M24" s="2" t="s">
        <v>105</v>
      </c>
      <c r="N24" s="2">
        <v>8143639996</v>
      </c>
      <c r="O24" s="5" t="s">
        <v>106</v>
      </c>
      <c r="P24" s="2">
        <v>4.3</v>
      </c>
      <c r="Q24" s="2">
        <v>60</v>
      </c>
      <c r="R24" s="2">
        <v>1400000</v>
      </c>
      <c r="S24" s="2">
        <v>2000000</v>
      </c>
      <c r="T24" s="2">
        <v>140000</v>
      </c>
      <c r="U24" s="6" t="s">
        <v>11</v>
      </c>
      <c r="V24" s="12">
        <v>44055</v>
      </c>
      <c r="W24" s="12">
        <v>44064</v>
      </c>
      <c r="X24" s="14" t="s">
        <v>12</v>
      </c>
      <c r="Y24" s="9"/>
      <c r="Z24" s="9"/>
      <c r="AA24" s="2"/>
      <c r="AB24" s="2"/>
      <c r="AC24" s="2"/>
      <c r="AD24" s="9"/>
      <c r="AE24" s="2" t="s">
        <v>107</v>
      </c>
      <c r="AF24" s="2"/>
      <c r="AG24" s="7">
        <v>44131</v>
      </c>
      <c r="AH24" s="44" t="str">
        <f t="shared" si="1"/>
        <v>NA</v>
      </c>
      <c r="AI24" t="s">
        <v>400</v>
      </c>
      <c r="AJ24">
        <f t="shared" si="2"/>
        <v>5</v>
      </c>
      <c r="AK24">
        <f t="shared" si="0"/>
        <v>9</v>
      </c>
      <c r="AL24" t="str">
        <f t="shared" si="3"/>
        <v>NA</v>
      </c>
    </row>
    <row r="25" spans="1:38">
      <c r="A25" s="1">
        <v>74</v>
      </c>
      <c r="B25" s="1" t="s">
        <v>30</v>
      </c>
      <c r="C25" s="2" t="s">
        <v>1</v>
      </c>
      <c r="D25" s="1" t="s">
        <v>2</v>
      </c>
      <c r="E25" s="1" t="s">
        <v>3</v>
      </c>
      <c r="F25" s="1" t="s">
        <v>4</v>
      </c>
      <c r="G25" s="12">
        <v>44050</v>
      </c>
      <c r="H25" s="40" t="s">
        <v>5</v>
      </c>
      <c r="I25" s="40" t="s">
        <v>108</v>
      </c>
      <c r="J25" s="1" t="s">
        <v>6</v>
      </c>
      <c r="K25" s="2" t="s">
        <v>81</v>
      </c>
      <c r="L25" s="2" t="s">
        <v>109</v>
      </c>
      <c r="M25" s="2" t="s">
        <v>23</v>
      </c>
      <c r="N25" s="2">
        <v>9618625756</v>
      </c>
      <c r="O25" s="5" t="s">
        <v>110</v>
      </c>
      <c r="P25" s="2">
        <v>3.8</v>
      </c>
      <c r="Q25" s="2">
        <v>30</v>
      </c>
      <c r="R25" s="2">
        <v>900000</v>
      </c>
      <c r="S25" s="2">
        <v>1500000</v>
      </c>
      <c r="T25" s="2">
        <v>105000.00000000001</v>
      </c>
      <c r="U25" s="6" t="s">
        <v>11</v>
      </c>
      <c r="V25" s="12">
        <v>44058</v>
      </c>
      <c r="W25" s="12">
        <v>44070</v>
      </c>
      <c r="X25" s="14" t="s">
        <v>12</v>
      </c>
      <c r="Y25" s="9"/>
      <c r="Z25" s="9">
        <v>44071</v>
      </c>
      <c r="AA25" s="2"/>
      <c r="AB25" s="2"/>
      <c r="AC25" s="2"/>
      <c r="AD25" s="9">
        <v>44102</v>
      </c>
      <c r="AE25" s="2"/>
      <c r="AF25" s="2"/>
      <c r="AG25" s="7">
        <v>44103</v>
      </c>
      <c r="AH25" s="44">
        <f t="shared" si="1"/>
        <v>44103</v>
      </c>
      <c r="AI25" t="s">
        <v>404</v>
      </c>
      <c r="AJ25">
        <f t="shared" si="2"/>
        <v>8</v>
      </c>
      <c r="AK25">
        <f t="shared" si="0"/>
        <v>12</v>
      </c>
      <c r="AL25">
        <f t="shared" si="3"/>
        <v>33</v>
      </c>
    </row>
    <row r="26" spans="1:38">
      <c r="A26" s="1">
        <v>75</v>
      </c>
      <c r="B26" s="2" t="s">
        <v>68</v>
      </c>
      <c r="C26" s="2" t="s">
        <v>1</v>
      </c>
      <c r="D26" s="1" t="s">
        <v>2</v>
      </c>
      <c r="E26" s="1" t="s">
        <v>3</v>
      </c>
      <c r="F26" s="1" t="s">
        <v>4</v>
      </c>
      <c r="G26" s="12">
        <v>44054</v>
      </c>
      <c r="H26" s="40" t="s">
        <v>95</v>
      </c>
      <c r="I26" s="40" t="s">
        <v>5</v>
      </c>
      <c r="J26" s="1" t="s">
        <v>6</v>
      </c>
      <c r="K26" s="1" t="s">
        <v>7</v>
      </c>
      <c r="L26" s="2" t="s">
        <v>111</v>
      </c>
      <c r="M26" s="2" t="s">
        <v>112</v>
      </c>
      <c r="N26" s="2">
        <v>7022498337</v>
      </c>
      <c r="O26" s="5" t="s">
        <v>113</v>
      </c>
      <c r="P26" s="2">
        <v>4</v>
      </c>
      <c r="Q26" s="2">
        <v>60</v>
      </c>
      <c r="R26" s="2">
        <v>1050000</v>
      </c>
      <c r="S26" s="2">
        <v>1450000</v>
      </c>
      <c r="T26" s="2">
        <v>101500.00000000001</v>
      </c>
      <c r="U26" s="6" t="s">
        <v>11</v>
      </c>
      <c r="V26" s="12">
        <v>44062</v>
      </c>
      <c r="W26" s="12">
        <v>44068</v>
      </c>
      <c r="X26" s="14" t="s">
        <v>12</v>
      </c>
      <c r="Y26" s="9"/>
      <c r="Z26" s="9"/>
      <c r="AA26" s="2"/>
      <c r="AB26" s="2"/>
      <c r="AC26" s="2"/>
      <c r="AD26" s="9"/>
      <c r="AE26" s="2"/>
      <c r="AF26" s="2"/>
      <c r="AG26" s="7">
        <v>44124</v>
      </c>
      <c r="AH26" s="44">
        <f t="shared" si="1"/>
        <v>44124</v>
      </c>
      <c r="AI26" t="s">
        <v>404</v>
      </c>
      <c r="AJ26">
        <f t="shared" si="2"/>
        <v>8</v>
      </c>
      <c r="AK26">
        <f t="shared" si="0"/>
        <v>6</v>
      </c>
      <c r="AL26">
        <f t="shared" si="3"/>
        <v>56</v>
      </c>
    </row>
    <row r="27" spans="1:38">
      <c r="A27" s="1">
        <v>76</v>
      </c>
      <c r="B27" s="2" t="s">
        <v>68</v>
      </c>
      <c r="C27" s="2" t="s">
        <v>1</v>
      </c>
      <c r="D27" s="1" t="s">
        <v>2</v>
      </c>
      <c r="E27" s="1" t="s">
        <v>3</v>
      </c>
      <c r="F27" s="1" t="s">
        <v>4</v>
      </c>
      <c r="G27" s="12">
        <v>44057</v>
      </c>
      <c r="H27" s="40" t="s">
        <v>95</v>
      </c>
      <c r="I27" s="40" t="s">
        <v>5</v>
      </c>
      <c r="J27" s="1" t="s">
        <v>6</v>
      </c>
      <c r="K27" s="2" t="s">
        <v>114</v>
      </c>
      <c r="L27" s="2" t="s">
        <v>115</v>
      </c>
      <c r="M27" s="2" t="s">
        <v>116</v>
      </c>
      <c r="N27" s="2">
        <v>8088362594</v>
      </c>
      <c r="O27" s="5" t="s">
        <v>117</v>
      </c>
      <c r="P27" s="2">
        <v>4</v>
      </c>
      <c r="Q27" s="2">
        <v>60</v>
      </c>
      <c r="R27" s="2">
        <v>1250000</v>
      </c>
      <c r="S27" s="2">
        <v>1750000</v>
      </c>
      <c r="T27" s="2">
        <v>122500.00000000001</v>
      </c>
      <c r="U27" s="6" t="s">
        <v>11</v>
      </c>
      <c r="V27" s="12">
        <v>44062</v>
      </c>
      <c r="W27" s="12">
        <v>44067</v>
      </c>
      <c r="X27" s="14" t="s">
        <v>12</v>
      </c>
      <c r="Y27" s="9"/>
      <c r="Z27" s="9">
        <v>44069</v>
      </c>
      <c r="AA27" s="2"/>
      <c r="AB27" s="2"/>
      <c r="AC27" s="2"/>
      <c r="AD27" s="9"/>
      <c r="AE27" s="2"/>
      <c r="AF27" s="2"/>
      <c r="AG27" s="7">
        <v>44131</v>
      </c>
      <c r="AH27" s="44" t="str">
        <f t="shared" si="1"/>
        <v>NA</v>
      </c>
      <c r="AI27" t="s">
        <v>400</v>
      </c>
      <c r="AJ27">
        <f t="shared" si="2"/>
        <v>5</v>
      </c>
      <c r="AK27">
        <f t="shared" si="0"/>
        <v>5</v>
      </c>
      <c r="AL27" t="str">
        <f t="shared" si="3"/>
        <v>NA</v>
      </c>
    </row>
    <row r="28" spans="1:38">
      <c r="A28" s="1">
        <v>77</v>
      </c>
      <c r="B28" s="2" t="s">
        <v>102</v>
      </c>
      <c r="C28" s="2" t="s">
        <v>1</v>
      </c>
      <c r="D28" s="1" t="s">
        <v>2</v>
      </c>
      <c r="E28" s="1" t="s">
        <v>3</v>
      </c>
      <c r="F28" s="1" t="s">
        <v>4</v>
      </c>
      <c r="G28" s="12">
        <v>43977</v>
      </c>
      <c r="H28" s="40" t="s">
        <v>95</v>
      </c>
      <c r="I28" s="40" t="s">
        <v>118</v>
      </c>
      <c r="J28" s="1" t="s">
        <v>6</v>
      </c>
      <c r="K28" s="1" t="s">
        <v>7</v>
      </c>
      <c r="L28" s="2" t="s">
        <v>119</v>
      </c>
      <c r="M28" s="2" t="s">
        <v>120</v>
      </c>
      <c r="N28" s="2">
        <v>9868901497</v>
      </c>
      <c r="O28" s="5" t="s">
        <v>121</v>
      </c>
      <c r="P28" s="2">
        <v>4.3</v>
      </c>
      <c r="Q28" s="2" t="s">
        <v>122</v>
      </c>
      <c r="R28" s="2">
        <v>1450000</v>
      </c>
      <c r="S28" s="2">
        <v>2000000</v>
      </c>
      <c r="T28" s="2">
        <v>140000</v>
      </c>
      <c r="U28" s="6" t="s">
        <v>11</v>
      </c>
      <c r="V28" s="12">
        <v>44062</v>
      </c>
      <c r="W28" s="12">
        <v>44067</v>
      </c>
      <c r="X28" s="14" t="s">
        <v>12</v>
      </c>
      <c r="Y28" s="9"/>
      <c r="Z28" s="9"/>
      <c r="AA28" s="2"/>
      <c r="AB28" s="2"/>
      <c r="AC28" s="2"/>
      <c r="AD28" s="9"/>
      <c r="AE28" s="2"/>
      <c r="AF28" s="2"/>
      <c r="AG28" s="7">
        <v>44067</v>
      </c>
      <c r="AH28" s="44" t="str">
        <f t="shared" si="1"/>
        <v>NA</v>
      </c>
      <c r="AI28" t="s">
        <v>400</v>
      </c>
      <c r="AJ28">
        <f t="shared" si="2"/>
        <v>85</v>
      </c>
      <c r="AK28">
        <f t="shared" si="0"/>
        <v>5</v>
      </c>
      <c r="AL28" t="str">
        <f t="shared" si="3"/>
        <v>NA</v>
      </c>
    </row>
    <row r="29" spans="1:38">
      <c r="A29" s="1">
        <v>78</v>
      </c>
      <c r="B29" s="2" t="s">
        <v>123</v>
      </c>
      <c r="C29" s="2" t="s">
        <v>1</v>
      </c>
      <c r="D29" s="1" t="s">
        <v>2</v>
      </c>
      <c r="E29" s="1" t="s">
        <v>3</v>
      </c>
      <c r="F29" s="1" t="s">
        <v>4</v>
      </c>
      <c r="G29" s="12">
        <v>44053</v>
      </c>
      <c r="H29" s="40" t="s">
        <v>95</v>
      </c>
      <c r="I29" s="40" t="s">
        <v>75</v>
      </c>
      <c r="J29" s="1" t="s">
        <v>6</v>
      </c>
      <c r="K29" s="2" t="s">
        <v>81</v>
      </c>
      <c r="L29" s="2" t="s">
        <v>124</v>
      </c>
      <c r="M29" s="2" t="s">
        <v>125</v>
      </c>
      <c r="N29" s="2">
        <v>9007910706</v>
      </c>
      <c r="O29" s="5" t="s">
        <v>126</v>
      </c>
      <c r="P29" s="2">
        <v>6</v>
      </c>
      <c r="Q29" s="2">
        <v>60</v>
      </c>
      <c r="R29" s="2">
        <v>1150000</v>
      </c>
      <c r="S29" s="2">
        <v>1600000</v>
      </c>
      <c r="T29" s="2">
        <v>112000.00000000001</v>
      </c>
      <c r="U29" s="6" t="s">
        <v>11</v>
      </c>
      <c r="V29" s="12">
        <v>44063</v>
      </c>
      <c r="W29" s="12">
        <v>44067</v>
      </c>
      <c r="X29" s="14" t="s">
        <v>12</v>
      </c>
      <c r="Y29" s="9"/>
      <c r="Z29" s="9">
        <v>44067</v>
      </c>
      <c r="AA29" s="2"/>
      <c r="AB29" s="2"/>
      <c r="AC29" s="2"/>
      <c r="AD29" s="9"/>
      <c r="AE29" s="2"/>
      <c r="AF29" s="2"/>
      <c r="AG29" s="7">
        <v>44131</v>
      </c>
      <c r="AH29" s="44" t="str">
        <f t="shared" si="1"/>
        <v>NA</v>
      </c>
      <c r="AI29" t="s">
        <v>400</v>
      </c>
      <c r="AJ29">
        <f t="shared" si="2"/>
        <v>10</v>
      </c>
      <c r="AK29">
        <f t="shared" si="0"/>
        <v>4</v>
      </c>
      <c r="AL29" t="str">
        <f t="shared" si="3"/>
        <v>NA</v>
      </c>
    </row>
    <row r="30" spans="1:38" ht="51">
      <c r="A30" s="1">
        <v>80</v>
      </c>
      <c r="B30" s="2" t="s">
        <v>1</v>
      </c>
      <c r="C30" s="2" t="s">
        <v>1</v>
      </c>
      <c r="D30" s="1" t="s">
        <v>2</v>
      </c>
      <c r="E30" s="1" t="s">
        <v>3</v>
      </c>
      <c r="F30" s="1" t="s">
        <v>4</v>
      </c>
      <c r="G30" s="12">
        <v>44032</v>
      </c>
      <c r="H30" s="40" t="s">
        <v>95</v>
      </c>
      <c r="I30" s="40" t="s">
        <v>75</v>
      </c>
      <c r="J30" s="1" t="s">
        <v>6</v>
      </c>
      <c r="K30" s="1" t="s">
        <v>7</v>
      </c>
      <c r="L30" s="2" t="s">
        <v>127</v>
      </c>
      <c r="M30" s="2" t="s">
        <v>58</v>
      </c>
      <c r="N30" s="2">
        <v>8860086762</v>
      </c>
      <c r="O30" s="5" t="s">
        <v>128</v>
      </c>
      <c r="P30" s="2">
        <v>5.4</v>
      </c>
      <c r="Q30" s="2">
        <v>60</v>
      </c>
      <c r="R30" s="2">
        <v>2000000</v>
      </c>
      <c r="S30" s="2">
        <v>2400000</v>
      </c>
      <c r="T30" s="2">
        <v>168000.00000000003</v>
      </c>
      <c r="U30" s="6" t="s">
        <v>35</v>
      </c>
      <c r="V30" s="12">
        <v>44063</v>
      </c>
      <c r="W30" s="12">
        <v>44067</v>
      </c>
      <c r="X30" s="14" t="s">
        <v>12</v>
      </c>
      <c r="Y30" s="9"/>
      <c r="Z30" s="9"/>
      <c r="AA30" s="2"/>
      <c r="AB30" s="2"/>
      <c r="AC30" s="2"/>
      <c r="AD30" s="9"/>
      <c r="AE30" s="15" t="s">
        <v>129</v>
      </c>
      <c r="AF30" s="15"/>
      <c r="AG30" s="7">
        <v>44223</v>
      </c>
      <c r="AH30" s="44" t="str">
        <f t="shared" si="1"/>
        <v>NA</v>
      </c>
      <c r="AI30" t="s">
        <v>400</v>
      </c>
      <c r="AJ30">
        <f t="shared" si="2"/>
        <v>31</v>
      </c>
      <c r="AK30">
        <f t="shared" si="0"/>
        <v>4</v>
      </c>
      <c r="AL30" t="str">
        <f t="shared" si="3"/>
        <v>NA</v>
      </c>
    </row>
    <row r="31" spans="1:38">
      <c r="A31" s="1">
        <v>82</v>
      </c>
      <c r="B31" s="2" t="s">
        <v>123</v>
      </c>
      <c r="C31" s="2" t="s">
        <v>1</v>
      </c>
      <c r="D31" s="1" t="s">
        <v>2</v>
      </c>
      <c r="E31" s="1" t="s">
        <v>3</v>
      </c>
      <c r="F31" s="1" t="s">
        <v>4</v>
      </c>
      <c r="G31" s="12">
        <v>44020</v>
      </c>
      <c r="H31" s="40" t="s">
        <v>95</v>
      </c>
      <c r="I31" s="40" t="s">
        <v>75</v>
      </c>
      <c r="J31" s="1" t="s">
        <v>6</v>
      </c>
      <c r="K31" s="1" t="s">
        <v>7</v>
      </c>
      <c r="L31" s="2" t="s">
        <v>130</v>
      </c>
      <c r="M31" s="2" t="s">
        <v>131</v>
      </c>
      <c r="N31" s="2">
        <v>8437165809</v>
      </c>
      <c r="O31" s="5" t="s">
        <v>132</v>
      </c>
      <c r="P31" s="2">
        <v>5</v>
      </c>
      <c r="Q31" s="2">
        <v>60</v>
      </c>
      <c r="R31" s="2">
        <v>1550000</v>
      </c>
      <c r="S31" s="2">
        <v>2000000</v>
      </c>
      <c r="T31" s="2">
        <v>140000</v>
      </c>
      <c r="U31" s="6" t="s">
        <v>35</v>
      </c>
      <c r="V31" s="12">
        <v>44064</v>
      </c>
      <c r="W31" s="12">
        <v>44069</v>
      </c>
      <c r="X31" s="14" t="s">
        <v>12</v>
      </c>
      <c r="Y31" s="9"/>
      <c r="Z31" s="9">
        <v>44071</v>
      </c>
      <c r="AA31" s="2"/>
      <c r="AB31" s="2"/>
      <c r="AC31" s="2"/>
      <c r="AD31" s="9"/>
      <c r="AE31" s="2"/>
      <c r="AF31" s="2"/>
      <c r="AG31" s="7">
        <v>44138</v>
      </c>
      <c r="AH31" s="44" t="str">
        <f t="shared" si="1"/>
        <v>NA</v>
      </c>
      <c r="AI31" t="s">
        <v>400</v>
      </c>
      <c r="AJ31">
        <f t="shared" si="2"/>
        <v>44</v>
      </c>
      <c r="AK31">
        <f t="shared" si="0"/>
        <v>5</v>
      </c>
      <c r="AL31" t="str">
        <f t="shared" si="3"/>
        <v>NA</v>
      </c>
    </row>
    <row r="32" spans="1:38">
      <c r="A32" s="1">
        <v>83</v>
      </c>
      <c r="B32" s="2" t="s">
        <v>0</v>
      </c>
      <c r="C32" s="2" t="s">
        <v>1</v>
      </c>
      <c r="D32" s="1" t="s">
        <v>2</v>
      </c>
      <c r="E32" s="1" t="s">
        <v>3</v>
      </c>
      <c r="F32" s="1" t="s">
        <v>4</v>
      </c>
      <c r="G32" s="12">
        <v>44048</v>
      </c>
      <c r="H32" s="40" t="s">
        <v>286</v>
      </c>
      <c r="I32" s="40" t="s">
        <v>118</v>
      </c>
      <c r="J32" s="1" t="s">
        <v>6</v>
      </c>
      <c r="K32" s="1" t="s">
        <v>7</v>
      </c>
      <c r="L32" s="2" t="s">
        <v>133</v>
      </c>
      <c r="M32" s="2" t="s">
        <v>58</v>
      </c>
      <c r="N32" s="2">
        <v>8588087265</v>
      </c>
      <c r="O32" s="5" t="s">
        <v>134</v>
      </c>
      <c r="P32" s="2">
        <v>4.2</v>
      </c>
      <c r="Q32" s="2">
        <v>60</v>
      </c>
      <c r="R32" s="2">
        <v>1220000</v>
      </c>
      <c r="S32" s="2">
        <v>1800000</v>
      </c>
      <c r="T32" s="2">
        <v>126000.00000000001</v>
      </c>
      <c r="U32" s="6" t="s">
        <v>11</v>
      </c>
      <c r="V32" s="12">
        <v>44064</v>
      </c>
      <c r="W32" s="12">
        <v>44067</v>
      </c>
      <c r="X32" s="14" t="s">
        <v>12</v>
      </c>
      <c r="Y32" s="9"/>
      <c r="Z32" s="9"/>
      <c r="AA32" s="2"/>
      <c r="AB32" s="2"/>
      <c r="AC32" s="2"/>
      <c r="AD32" s="9"/>
      <c r="AE32" s="2"/>
      <c r="AF32" s="2"/>
      <c r="AG32" s="7">
        <v>44138</v>
      </c>
      <c r="AH32" s="44" t="str">
        <f t="shared" si="1"/>
        <v>NA</v>
      </c>
      <c r="AI32" t="s">
        <v>400</v>
      </c>
      <c r="AJ32">
        <f t="shared" si="2"/>
        <v>16</v>
      </c>
      <c r="AK32">
        <f t="shared" si="0"/>
        <v>3</v>
      </c>
      <c r="AL32" t="str">
        <f t="shared" si="3"/>
        <v>NA</v>
      </c>
    </row>
    <row r="33" spans="1:38">
      <c r="A33" s="1">
        <v>84</v>
      </c>
      <c r="B33" s="2" t="s">
        <v>68</v>
      </c>
      <c r="C33" s="2" t="s">
        <v>1</v>
      </c>
      <c r="D33" s="1" t="s">
        <v>2</v>
      </c>
      <c r="E33" s="1" t="s">
        <v>3</v>
      </c>
      <c r="F33" s="1" t="s">
        <v>4</v>
      </c>
      <c r="G33" s="12">
        <v>44049</v>
      </c>
      <c r="H33" s="40" t="s">
        <v>95</v>
      </c>
      <c r="I33" s="40" t="s">
        <v>5</v>
      </c>
      <c r="J33" s="1" t="s">
        <v>6</v>
      </c>
      <c r="K33" s="1" t="s">
        <v>7</v>
      </c>
      <c r="L33" s="2" t="s">
        <v>135</v>
      </c>
      <c r="M33" s="2" t="s">
        <v>136</v>
      </c>
      <c r="N33" s="2">
        <v>8375960969</v>
      </c>
      <c r="O33" s="5" t="s">
        <v>137</v>
      </c>
      <c r="P33" s="2">
        <v>4.5</v>
      </c>
      <c r="Q33" s="2">
        <v>60</v>
      </c>
      <c r="R33" s="2">
        <v>1500000</v>
      </c>
      <c r="S33" s="2">
        <v>2000000</v>
      </c>
      <c r="T33" s="2">
        <v>140000</v>
      </c>
      <c r="U33" s="6" t="s">
        <v>11</v>
      </c>
      <c r="V33" s="12">
        <v>44065</v>
      </c>
      <c r="W33" s="12">
        <v>44072</v>
      </c>
      <c r="X33" s="14" t="s">
        <v>12</v>
      </c>
      <c r="Y33" s="9"/>
      <c r="Z33" s="9"/>
      <c r="AA33" s="2"/>
      <c r="AB33" s="2"/>
      <c r="AC33" s="2"/>
      <c r="AD33" s="9"/>
      <c r="AE33" s="2"/>
      <c r="AF33" s="2"/>
      <c r="AG33" s="7">
        <v>44138</v>
      </c>
      <c r="AH33" s="44" t="str">
        <f t="shared" si="1"/>
        <v>NA</v>
      </c>
      <c r="AI33" t="s">
        <v>400</v>
      </c>
      <c r="AJ33">
        <f t="shared" si="2"/>
        <v>16</v>
      </c>
      <c r="AK33">
        <f t="shared" si="0"/>
        <v>7</v>
      </c>
      <c r="AL33" t="str">
        <f t="shared" si="3"/>
        <v>NA</v>
      </c>
    </row>
    <row r="34" spans="1:38">
      <c r="A34" s="1">
        <v>85</v>
      </c>
      <c r="B34" s="2" t="s">
        <v>53</v>
      </c>
      <c r="C34" s="2" t="s">
        <v>1</v>
      </c>
      <c r="D34" s="1" t="s">
        <v>2</v>
      </c>
      <c r="E34" s="1" t="s">
        <v>3</v>
      </c>
      <c r="F34" s="1" t="s">
        <v>4</v>
      </c>
      <c r="G34" s="12">
        <v>44039</v>
      </c>
      <c r="H34" s="40" t="s">
        <v>95</v>
      </c>
      <c r="I34" s="40" t="s">
        <v>75</v>
      </c>
      <c r="J34" s="1" t="s">
        <v>6</v>
      </c>
      <c r="K34" s="2" t="s">
        <v>81</v>
      </c>
      <c r="L34" s="2" t="s">
        <v>138</v>
      </c>
      <c r="M34" s="2" t="s">
        <v>139</v>
      </c>
      <c r="N34" s="2">
        <v>9632579900</v>
      </c>
      <c r="O34" s="5" t="s">
        <v>140</v>
      </c>
      <c r="P34" s="2">
        <v>5.0999999999999996</v>
      </c>
      <c r="Q34" s="2">
        <v>60</v>
      </c>
      <c r="R34" s="2">
        <v>1780000</v>
      </c>
      <c r="S34" s="2">
        <v>2350000</v>
      </c>
      <c r="T34" s="2">
        <v>164500.00000000003</v>
      </c>
      <c r="U34" s="6" t="s">
        <v>35</v>
      </c>
      <c r="V34" s="12">
        <v>44065</v>
      </c>
      <c r="W34" s="12">
        <v>44068</v>
      </c>
      <c r="X34" s="14" t="s">
        <v>12</v>
      </c>
      <c r="Y34" s="9"/>
      <c r="Z34" s="9"/>
      <c r="AA34" s="2"/>
      <c r="AB34" s="2"/>
      <c r="AC34" s="2"/>
      <c r="AD34" s="9"/>
      <c r="AE34" s="2" t="s">
        <v>107</v>
      </c>
      <c r="AF34" s="2"/>
      <c r="AG34" s="7">
        <v>44138</v>
      </c>
      <c r="AH34" s="44" t="str">
        <f t="shared" si="1"/>
        <v>NA</v>
      </c>
      <c r="AI34" t="s">
        <v>400</v>
      </c>
      <c r="AJ34">
        <f t="shared" si="2"/>
        <v>26</v>
      </c>
      <c r="AK34">
        <f t="shared" si="0"/>
        <v>3</v>
      </c>
      <c r="AL34" t="str">
        <f t="shared" si="3"/>
        <v>NA</v>
      </c>
    </row>
    <row r="35" spans="1:38">
      <c r="A35" s="1">
        <v>86</v>
      </c>
      <c r="B35" s="2" t="s">
        <v>141</v>
      </c>
      <c r="C35" s="2" t="s">
        <v>1</v>
      </c>
      <c r="D35" s="1" t="s">
        <v>2</v>
      </c>
      <c r="E35" s="1" t="s">
        <v>3</v>
      </c>
      <c r="F35" s="1" t="s">
        <v>4</v>
      </c>
      <c r="G35" s="12">
        <v>44023</v>
      </c>
      <c r="H35" s="40" t="s">
        <v>95</v>
      </c>
      <c r="I35" s="40" t="s">
        <v>118</v>
      </c>
      <c r="J35" s="1" t="s">
        <v>6</v>
      </c>
      <c r="K35" s="1" t="s">
        <v>7</v>
      </c>
      <c r="L35" s="2" t="s">
        <v>142</v>
      </c>
      <c r="M35" s="2" t="s">
        <v>143</v>
      </c>
      <c r="N35" s="2">
        <v>8076959907</v>
      </c>
      <c r="O35" s="5" t="s">
        <v>144</v>
      </c>
      <c r="P35" s="2">
        <v>5.8</v>
      </c>
      <c r="Q35" s="2">
        <v>60</v>
      </c>
      <c r="R35" s="2">
        <v>1925000</v>
      </c>
      <c r="S35" s="2">
        <v>2550000</v>
      </c>
      <c r="T35" s="2">
        <v>178500.00000000003</v>
      </c>
      <c r="U35" s="6" t="s">
        <v>35</v>
      </c>
      <c r="V35" s="12">
        <v>44065</v>
      </c>
      <c r="W35" s="12">
        <v>44071</v>
      </c>
      <c r="X35" s="14" t="s">
        <v>12</v>
      </c>
      <c r="Y35" s="9"/>
      <c r="Z35" s="9">
        <v>44074</v>
      </c>
      <c r="AA35" s="2"/>
      <c r="AB35" s="2"/>
      <c r="AC35" s="2" t="s">
        <v>145</v>
      </c>
      <c r="AD35" s="9">
        <v>44071</v>
      </c>
      <c r="AE35" s="2"/>
      <c r="AF35" s="2"/>
      <c r="AG35" s="7">
        <v>44131</v>
      </c>
      <c r="AH35" s="44">
        <f t="shared" si="1"/>
        <v>44131</v>
      </c>
      <c r="AI35" t="s">
        <v>404</v>
      </c>
      <c r="AJ35">
        <f t="shared" si="2"/>
        <v>42</v>
      </c>
      <c r="AK35">
        <f t="shared" si="0"/>
        <v>6</v>
      </c>
      <c r="AL35">
        <f t="shared" si="3"/>
        <v>60</v>
      </c>
    </row>
    <row r="36" spans="1:38">
      <c r="A36" s="1">
        <v>94</v>
      </c>
      <c r="B36" s="2" t="s">
        <v>1</v>
      </c>
      <c r="C36" s="2" t="s">
        <v>1</v>
      </c>
      <c r="D36" s="1" t="s">
        <v>2</v>
      </c>
      <c r="E36" s="1" t="s">
        <v>3</v>
      </c>
      <c r="F36" s="1" t="s">
        <v>146</v>
      </c>
      <c r="G36" s="12">
        <v>44047</v>
      </c>
      <c r="H36" s="40" t="s">
        <v>95</v>
      </c>
      <c r="I36" s="40" t="s">
        <v>147</v>
      </c>
      <c r="J36" s="2" t="s">
        <v>6</v>
      </c>
      <c r="K36" s="1" t="s">
        <v>7</v>
      </c>
      <c r="L36" s="2" t="s">
        <v>148</v>
      </c>
      <c r="M36" s="2" t="s">
        <v>149</v>
      </c>
      <c r="N36" s="2">
        <v>9966225861</v>
      </c>
      <c r="O36" s="5" t="s">
        <v>150</v>
      </c>
      <c r="P36" s="2">
        <v>6.6</v>
      </c>
      <c r="Q36" s="2">
        <v>60</v>
      </c>
      <c r="R36" s="2">
        <v>1500000</v>
      </c>
      <c r="S36" s="2">
        <v>2000000</v>
      </c>
      <c r="T36" s="2">
        <v>140000</v>
      </c>
      <c r="U36" s="6" t="s">
        <v>11</v>
      </c>
      <c r="V36" s="12">
        <v>44072</v>
      </c>
      <c r="W36" s="12">
        <v>44081</v>
      </c>
      <c r="X36" s="14" t="s">
        <v>12</v>
      </c>
      <c r="Y36" s="9"/>
      <c r="Z36" s="9"/>
      <c r="AA36" s="2"/>
      <c r="AB36" s="2"/>
      <c r="AC36" s="2"/>
      <c r="AD36" s="9"/>
      <c r="AE36" s="2" t="s">
        <v>151</v>
      </c>
      <c r="AF36" s="2"/>
      <c r="AG36" s="7">
        <v>44166</v>
      </c>
      <c r="AH36" s="44" t="str">
        <f t="shared" si="1"/>
        <v>NA</v>
      </c>
      <c r="AI36" t="s">
        <v>400</v>
      </c>
      <c r="AJ36">
        <f t="shared" si="2"/>
        <v>25</v>
      </c>
      <c r="AK36">
        <f t="shared" si="0"/>
        <v>9</v>
      </c>
      <c r="AL36" t="str">
        <f t="shared" si="3"/>
        <v>NA</v>
      </c>
    </row>
    <row r="37" spans="1:38">
      <c r="A37" s="1">
        <v>95</v>
      </c>
      <c r="B37" s="2" t="s">
        <v>68</v>
      </c>
      <c r="C37" s="2" t="s">
        <v>1</v>
      </c>
      <c r="D37" s="1" t="s">
        <v>2</v>
      </c>
      <c r="E37" s="1" t="s">
        <v>3</v>
      </c>
      <c r="F37" s="1" t="s">
        <v>146</v>
      </c>
      <c r="G37" s="12">
        <v>44067</v>
      </c>
      <c r="H37" s="40" t="s">
        <v>95</v>
      </c>
      <c r="I37" s="40" t="s">
        <v>147</v>
      </c>
      <c r="J37" s="2" t="s">
        <v>6</v>
      </c>
      <c r="K37" s="2" t="s">
        <v>81</v>
      </c>
      <c r="L37" s="2" t="s">
        <v>152</v>
      </c>
      <c r="M37" s="2" t="s">
        <v>153</v>
      </c>
      <c r="N37" s="2">
        <v>9666111687</v>
      </c>
      <c r="O37" s="5" t="s">
        <v>154</v>
      </c>
      <c r="P37" s="2">
        <v>6.8</v>
      </c>
      <c r="Q37" s="2">
        <v>60</v>
      </c>
      <c r="R37" s="2">
        <v>1500000</v>
      </c>
      <c r="S37" s="2">
        <v>2000000</v>
      </c>
      <c r="T37" s="2">
        <v>140000</v>
      </c>
      <c r="U37" s="6" t="s">
        <v>11</v>
      </c>
      <c r="V37" s="12">
        <v>44072</v>
      </c>
      <c r="W37" s="12">
        <v>44077</v>
      </c>
      <c r="X37" s="14" t="s">
        <v>12</v>
      </c>
      <c r="Y37" s="9"/>
      <c r="Z37" s="9"/>
      <c r="AA37" s="2"/>
      <c r="AB37" s="2"/>
      <c r="AC37" s="2"/>
      <c r="AD37" s="9"/>
      <c r="AE37" s="2" t="s">
        <v>107</v>
      </c>
      <c r="AF37" s="2"/>
      <c r="AG37" s="7">
        <v>44140</v>
      </c>
      <c r="AH37" s="44" t="str">
        <f t="shared" si="1"/>
        <v>NA</v>
      </c>
      <c r="AI37" t="s">
        <v>400</v>
      </c>
      <c r="AJ37">
        <f t="shared" si="2"/>
        <v>5</v>
      </c>
      <c r="AK37">
        <f t="shared" si="0"/>
        <v>5</v>
      </c>
      <c r="AL37" t="str">
        <f t="shared" si="3"/>
        <v>NA</v>
      </c>
    </row>
    <row r="38" spans="1:38">
      <c r="A38" s="1">
        <v>96</v>
      </c>
      <c r="B38" s="2" t="s">
        <v>68</v>
      </c>
      <c r="C38" s="2" t="s">
        <v>1</v>
      </c>
      <c r="D38" s="1" t="s">
        <v>2</v>
      </c>
      <c r="E38" s="1" t="s">
        <v>3</v>
      </c>
      <c r="F38" s="1" t="s">
        <v>4</v>
      </c>
      <c r="G38" s="12">
        <v>44070</v>
      </c>
      <c r="H38" s="40" t="s">
        <v>95</v>
      </c>
      <c r="I38" s="40" t="s">
        <v>147</v>
      </c>
      <c r="J38" s="1" t="s">
        <v>6</v>
      </c>
      <c r="K38" s="1" t="s">
        <v>7</v>
      </c>
      <c r="L38" s="2" t="s">
        <v>155</v>
      </c>
      <c r="M38" s="2" t="s">
        <v>156</v>
      </c>
      <c r="N38" s="2">
        <v>7838112164</v>
      </c>
      <c r="O38" s="5" t="s">
        <v>157</v>
      </c>
      <c r="P38" s="2" t="s">
        <v>158</v>
      </c>
      <c r="Q38" s="2">
        <v>30</v>
      </c>
      <c r="R38" s="2">
        <v>1500000</v>
      </c>
      <c r="S38" s="2">
        <v>2000000</v>
      </c>
      <c r="T38" s="2">
        <v>140000</v>
      </c>
      <c r="U38" s="6" t="s">
        <v>11</v>
      </c>
      <c r="V38" s="12">
        <v>44076</v>
      </c>
      <c r="W38" s="12">
        <v>44081</v>
      </c>
      <c r="X38" s="14" t="s">
        <v>12</v>
      </c>
      <c r="Y38" s="9"/>
      <c r="Z38" s="9"/>
      <c r="AA38" s="2"/>
      <c r="AB38" s="2"/>
      <c r="AC38" s="2"/>
      <c r="AD38" s="9"/>
      <c r="AE38" s="2" t="s">
        <v>107</v>
      </c>
      <c r="AF38" s="2"/>
      <c r="AG38" s="7">
        <v>44117</v>
      </c>
      <c r="AH38" s="44" t="str">
        <f t="shared" si="1"/>
        <v>NA</v>
      </c>
      <c r="AI38" t="s">
        <v>400</v>
      </c>
      <c r="AJ38">
        <f t="shared" si="2"/>
        <v>6</v>
      </c>
      <c r="AK38">
        <f t="shared" si="0"/>
        <v>5</v>
      </c>
      <c r="AL38" t="str">
        <f t="shared" si="3"/>
        <v>NA</v>
      </c>
    </row>
    <row r="39" spans="1:38">
      <c r="A39" s="1">
        <v>98</v>
      </c>
      <c r="B39" s="2" t="s">
        <v>68</v>
      </c>
      <c r="C39" s="2" t="s">
        <v>1</v>
      </c>
      <c r="D39" s="1" t="s">
        <v>2</v>
      </c>
      <c r="E39" s="2" t="s">
        <v>159</v>
      </c>
      <c r="F39" s="1" t="s">
        <v>4</v>
      </c>
      <c r="G39" s="12">
        <v>44077</v>
      </c>
      <c r="H39" s="40" t="s">
        <v>95</v>
      </c>
      <c r="I39" s="40" t="s">
        <v>5</v>
      </c>
      <c r="J39" s="1" t="s">
        <v>6</v>
      </c>
      <c r="K39" s="2" t="s">
        <v>114</v>
      </c>
      <c r="L39" s="2" t="s">
        <v>160</v>
      </c>
      <c r="M39" s="2" t="s">
        <v>161</v>
      </c>
      <c r="N39" s="2">
        <v>9704653765</v>
      </c>
      <c r="O39" s="5" t="s">
        <v>162</v>
      </c>
      <c r="P39" s="2">
        <v>4.3</v>
      </c>
      <c r="Q39" s="2">
        <v>90</v>
      </c>
      <c r="R39" s="2">
        <v>1150000</v>
      </c>
      <c r="S39" s="2">
        <v>1600000</v>
      </c>
      <c r="T39" s="2">
        <v>112000.00000000001</v>
      </c>
      <c r="U39" s="6" t="s">
        <v>11</v>
      </c>
      <c r="V39" s="12">
        <v>44090</v>
      </c>
      <c r="W39" s="12">
        <v>44092</v>
      </c>
      <c r="X39" s="14" t="s">
        <v>12</v>
      </c>
      <c r="Y39" s="9"/>
      <c r="Z39" s="9"/>
      <c r="AA39" s="2"/>
      <c r="AB39" s="2"/>
      <c r="AC39" s="2"/>
      <c r="AD39" s="9"/>
      <c r="AE39" s="2"/>
      <c r="AF39" s="2"/>
      <c r="AG39" s="7">
        <v>44194</v>
      </c>
      <c r="AH39" s="44">
        <f t="shared" si="1"/>
        <v>44194</v>
      </c>
      <c r="AI39" t="s">
        <v>404</v>
      </c>
      <c r="AJ39">
        <f t="shared" si="2"/>
        <v>13</v>
      </c>
      <c r="AK39">
        <f t="shared" si="0"/>
        <v>2</v>
      </c>
      <c r="AL39">
        <f t="shared" si="3"/>
        <v>102</v>
      </c>
    </row>
    <row r="40" spans="1:38">
      <c r="A40" s="1">
        <v>102</v>
      </c>
      <c r="B40" s="1" t="s">
        <v>30</v>
      </c>
      <c r="C40" s="2" t="s">
        <v>1</v>
      </c>
      <c r="D40" s="1" t="s">
        <v>2</v>
      </c>
      <c r="E40" s="1" t="s">
        <v>3</v>
      </c>
      <c r="F40" s="1" t="s">
        <v>4</v>
      </c>
      <c r="G40" s="12">
        <v>43870</v>
      </c>
      <c r="H40" s="40" t="s">
        <v>5</v>
      </c>
      <c r="I40" s="40" t="s">
        <v>108</v>
      </c>
      <c r="J40" s="1" t="s">
        <v>6</v>
      </c>
      <c r="K40" s="2" t="s">
        <v>163</v>
      </c>
      <c r="L40" s="2" t="s">
        <v>164</v>
      </c>
      <c r="M40" s="2" t="s">
        <v>165</v>
      </c>
      <c r="N40" s="2">
        <v>8618200762</v>
      </c>
      <c r="O40" s="5" t="s">
        <v>166</v>
      </c>
      <c r="P40" s="2">
        <v>4</v>
      </c>
      <c r="Q40" s="2">
        <v>60</v>
      </c>
      <c r="R40" s="2">
        <v>1080000</v>
      </c>
      <c r="S40" s="2">
        <v>1500000</v>
      </c>
      <c r="T40" s="2">
        <v>105000.00000000001</v>
      </c>
      <c r="U40" s="6" t="s">
        <v>11</v>
      </c>
      <c r="V40" s="12">
        <v>44095</v>
      </c>
      <c r="W40" s="12">
        <v>44099</v>
      </c>
      <c r="X40" s="14" t="s">
        <v>12</v>
      </c>
      <c r="Y40" s="9"/>
      <c r="Z40" s="9" t="s">
        <v>167</v>
      </c>
      <c r="AA40" s="2" t="s">
        <v>167</v>
      </c>
      <c r="AB40" s="2"/>
      <c r="AC40" s="2" t="s">
        <v>167</v>
      </c>
      <c r="AD40" s="9" t="s">
        <v>167</v>
      </c>
      <c r="AE40" s="2" t="s">
        <v>167</v>
      </c>
      <c r="AF40" s="2"/>
      <c r="AG40" s="7">
        <v>44129</v>
      </c>
      <c r="AH40" s="44" t="str">
        <f t="shared" si="1"/>
        <v>NA</v>
      </c>
      <c r="AI40" t="s">
        <v>400</v>
      </c>
      <c r="AJ40">
        <f t="shared" si="2"/>
        <v>225</v>
      </c>
      <c r="AK40">
        <f t="shared" si="0"/>
        <v>4</v>
      </c>
      <c r="AL40" t="str">
        <f t="shared" si="3"/>
        <v>NA</v>
      </c>
    </row>
    <row r="41" spans="1:38">
      <c r="A41" s="1">
        <v>105</v>
      </c>
      <c r="B41" s="2" t="s">
        <v>68</v>
      </c>
      <c r="C41" s="2" t="s">
        <v>1</v>
      </c>
      <c r="D41" s="1" t="s">
        <v>2</v>
      </c>
      <c r="E41" s="1" t="s">
        <v>3</v>
      </c>
      <c r="F41" s="1" t="s">
        <v>4</v>
      </c>
      <c r="G41" s="12">
        <v>44077</v>
      </c>
      <c r="H41" s="40" t="s">
        <v>70</v>
      </c>
      <c r="I41" s="40" t="s">
        <v>5</v>
      </c>
      <c r="J41" s="1" t="s">
        <v>6</v>
      </c>
      <c r="K41" s="1" t="s">
        <v>7</v>
      </c>
      <c r="L41" s="2" t="s">
        <v>168</v>
      </c>
      <c r="M41" s="2" t="s">
        <v>169</v>
      </c>
      <c r="N41" s="2">
        <v>7856927619</v>
      </c>
      <c r="O41" s="5" t="s">
        <v>170</v>
      </c>
      <c r="P41" s="2">
        <v>3.9</v>
      </c>
      <c r="Q41" s="2">
        <v>30</v>
      </c>
      <c r="R41" s="2">
        <v>1320000</v>
      </c>
      <c r="S41" s="2">
        <v>1750000</v>
      </c>
      <c r="T41" s="2">
        <v>122500.00000000001</v>
      </c>
      <c r="U41" s="6" t="s">
        <v>11</v>
      </c>
      <c r="V41" s="12">
        <v>44096</v>
      </c>
      <c r="W41" s="12">
        <v>44105</v>
      </c>
      <c r="X41" s="14" t="s">
        <v>12</v>
      </c>
      <c r="Y41" s="9"/>
      <c r="Z41" s="9"/>
      <c r="AA41" s="2"/>
      <c r="AB41" s="2"/>
      <c r="AC41" s="2"/>
      <c r="AD41" s="9"/>
      <c r="AE41" s="2" t="s">
        <v>171</v>
      </c>
      <c r="AF41" s="2"/>
      <c r="AG41" s="7">
        <v>44145</v>
      </c>
      <c r="AH41" s="44" t="str">
        <f t="shared" si="1"/>
        <v>NA</v>
      </c>
      <c r="AI41" t="s">
        <v>400</v>
      </c>
      <c r="AJ41">
        <f t="shared" si="2"/>
        <v>19</v>
      </c>
      <c r="AK41">
        <f t="shared" si="0"/>
        <v>9</v>
      </c>
      <c r="AL41" t="str">
        <f t="shared" si="3"/>
        <v>NA</v>
      </c>
    </row>
    <row r="42" spans="1:38">
      <c r="A42" s="1">
        <v>106</v>
      </c>
      <c r="B42" s="1" t="s">
        <v>30</v>
      </c>
      <c r="C42" s="1" t="s">
        <v>1</v>
      </c>
      <c r="D42" s="1" t="s">
        <v>2</v>
      </c>
      <c r="E42" s="2" t="s">
        <v>172</v>
      </c>
      <c r="F42" s="1" t="s">
        <v>4</v>
      </c>
      <c r="G42" s="12">
        <v>44076</v>
      </c>
      <c r="H42" s="40" t="s">
        <v>173</v>
      </c>
      <c r="I42" s="40" t="s">
        <v>174</v>
      </c>
      <c r="J42" s="1" t="s">
        <v>6</v>
      </c>
      <c r="K42" s="2" t="s">
        <v>7</v>
      </c>
      <c r="L42" s="2" t="s">
        <v>175</v>
      </c>
      <c r="M42" s="2" t="s">
        <v>176</v>
      </c>
      <c r="N42" s="2">
        <v>9538356027</v>
      </c>
      <c r="O42" s="5" t="s">
        <v>177</v>
      </c>
      <c r="P42" s="2">
        <v>4</v>
      </c>
      <c r="Q42" s="2">
        <v>90</v>
      </c>
      <c r="R42" s="2">
        <v>1550000</v>
      </c>
      <c r="S42" s="2">
        <v>2000000</v>
      </c>
      <c r="T42" s="2">
        <v>140000</v>
      </c>
      <c r="U42" s="6" t="s">
        <v>35</v>
      </c>
      <c r="V42" s="12">
        <v>44096</v>
      </c>
      <c r="W42" s="12">
        <v>44103</v>
      </c>
      <c r="X42" s="14" t="s">
        <v>12</v>
      </c>
      <c r="Y42" s="9"/>
      <c r="Z42" s="9">
        <v>44103</v>
      </c>
      <c r="AA42" s="2"/>
      <c r="AB42" s="2"/>
      <c r="AC42" s="2"/>
      <c r="AD42" s="9">
        <v>44193</v>
      </c>
      <c r="AE42" s="2"/>
      <c r="AF42" s="2"/>
      <c r="AG42" s="7">
        <v>44201</v>
      </c>
      <c r="AH42" s="44">
        <f t="shared" si="1"/>
        <v>44201</v>
      </c>
      <c r="AI42" t="s">
        <v>404</v>
      </c>
      <c r="AJ42">
        <f t="shared" si="2"/>
        <v>20</v>
      </c>
      <c r="AK42">
        <f t="shared" si="0"/>
        <v>7</v>
      </c>
      <c r="AL42">
        <f t="shared" si="3"/>
        <v>98</v>
      </c>
    </row>
    <row r="43" spans="1:38">
      <c r="A43" s="1">
        <v>109</v>
      </c>
      <c r="B43" s="1" t="s">
        <v>1</v>
      </c>
      <c r="C43" s="1" t="s">
        <v>1</v>
      </c>
      <c r="D43" s="1" t="s">
        <v>2</v>
      </c>
      <c r="E43" s="2" t="s">
        <v>178</v>
      </c>
      <c r="F43" s="1" t="s">
        <v>4</v>
      </c>
      <c r="G43" s="12">
        <v>44088</v>
      </c>
      <c r="H43" s="40" t="s">
        <v>5</v>
      </c>
      <c r="I43" s="40" t="s">
        <v>179</v>
      </c>
      <c r="J43" s="1" t="s">
        <v>6</v>
      </c>
      <c r="K43" s="2" t="s">
        <v>180</v>
      </c>
      <c r="L43" s="2" t="s">
        <v>178</v>
      </c>
      <c r="M43" s="2" t="s">
        <v>181</v>
      </c>
      <c r="N43" s="2">
        <v>7903110332</v>
      </c>
      <c r="O43" s="5" t="s">
        <v>182</v>
      </c>
      <c r="P43" s="2">
        <v>5</v>
      </c>
      <c r="Q43" s="2">
        <v>60</v>
      </c>
      <c r="R43" s="2">
        <v>1200000</v>
      </c>
      <c r="S43" s="2">
        <v>1800000</v>
      </c>
      <c r="T43" s="2">
        <v>126000.00000000001</v>
      </c>
      <c r="U43" s="6" t="s">
        <v>35</v>
      </c>
      <c r="V43" s="12">
        <v>44099</v>
      </c>
      <c r="W43" s="12">
        <v>44103</v>
      </c>
      <c r="X43" s="14" t="s">
        <v>12</v>
      </c>
      <c r="Y43" s="9"/>
      <c r="Z43" s="9"/>
      <c r="AA43" s="2"/>
      <c r="AB43" s="2"/>
      <c r="AC43" s="2"/>
      <c r="AD43" s="9"/>
      <c r="AE43" s="2"/>
      <c r="AF43" s="2"/>
      <c r="AG43" s="7">
        <v>44153</v>
      </c>
      <c r="AH43" s="44">
        <f t="shared" si="1"/>
        <v>44153</v>
      </c>
      <c r="AI43" t="s">
        <v>404</v>
      </c>
      <c r="AJ43">
        <f t="shared" si="2"/>
        <v>11</v>
      </c>
      <c r="AK43">
        <f t="shared" si="0"/>
        <v>4</v>
      </c>
      <c r="AL43">
        <f t="shared" si="3"/>
        <v>50</v>
      </c>
    </row>
    <row r="44" spans="1:38">
      <c r="A44" s="1">
        <v>112</v>
      </c>
      <c r="B44" s="1" t="s">
        <v>1</v>
      </c>
      <c r="C44" s="1" t="s">
        <v>1</v>
      </c>
      <c r="D44" s="1" t="s">
        <v>2</v>
      </c>
      <c r="E44" s="2" t="s">
        <v>3</v>
      </c>
      <c r="F44" s="1" t="s">
        <v>4</v>
      </c>
      <c r="G44" s="12">
        <v>44081</v>
      </c>
      <c r="H44" s="40" t="s">
        <v>183</v>
      </c>
      <c r="I44" s="40" t="s">
        <v>184</v>
      </c>
      <c r="J44" s="1" t="s">
        <v>6</v>
      </c>
      <c r="K44" s="2" t="s">
        <v>163</v>
      </c>
      <c r="L44" s="2" t="s">
        <v>185</v>
      </c>
      <c r="M44" s="2" t="s">
        <v>149</v>
      </c>
      <c r="N44" s="2">
        <v>8106799633</v>
      </c>
      <c r="O44" s="5" t="s">
        <v>186</v>
      </c>
      <c r="P44" s="2">
        <v>5</v>
      </c>
      <c r="Q44" s="2">
        <v>90</v>
      </c>
      <c r="R44" s="2">
        <v>1450000</v>
      </c>
      <c r="S44" s="2">
        <v>2000000</v>
      </c>
      <c r="T44" s="2">
        <v>140000</v>
      </c>
      <c r="U44" s="6" t="s">
        <v>11</v>
      </c>
      <c r="V44" s="12">
        <v>44102</v>
      </c>
      <c r="W44" s="12">
        <v>44116</v>
      </c>
      <c r="X44" s="14" t="s">
        <v>12</v>
      </c>
      <c r="Y44" s="9"/>
      <c r="Z44" s="9"/>
      <c r="AA44" s="2"/>
      <c r="AB44" s="2"/>
      <c r="AC44" s="2"/>
      <c r="AD44" s="9"/>
      <c r="AE44" s="2"/>
      <c r="AF44" s="2"/>
      <c r="AG44" s="7">
        <v>44208</v>
      </c>
      <c r="AH44" s="44">
        <f t="shared" si="1"/>
        <v>44208</v>
      </c>
      <c r="AI44" t="s">
        <v>404</v>
      </c>
      <c r="AJ44">
        <f t="shared" si="2"/>
        <v>21</v>
      </c>
      <c r="AK44">
        <f t="shared" si="0"/>
        <v>14</v>
      </c>
      <c r="AL44">
        <f t="shared" si="3"/>
        <v>92</v>
      </c>
    </row>
    <row r="45" spans="1:38">
      <c r="A45" s="1">
        <v>115</v>
      </c>
      <c r="B45" s="2" t="s">
        <v>53</v>
      </c>
      <c r="C45" s="2" t="s">
        <v>1</v>
      </c>
      <c r="D45" s="1" t="s">
        <v>2</v>
      </c>
      <c r="E45" s="2" t="s">
        <v>3</v>
      </c>
      <c r="F45" s="1" t="s">
        <v>4</v>
      </c>
      <c r="G45" s="16">
        <v>44083</v>
      </c>
      <c r="H45" s="40" t="s">
        <v>95</v>
      </c>
      <c r="I45" s="40" t="s">
        <v>75</v>
      </c>
      <c r="J45" s="1" t="s">
        <v>6</v>
      </c>
      <c r="K45" s="2" t="s">
        <v>163</v>
      </c>
      <c r="L45" s="2" t="s">
        <v>187</v>
      </c>
      <c r="M45" s="2" t="s">
        <v>188</v>
      </c>
      <c r="N45" s="2">
        <v>9844479011</v>
      </c>
      <c r="O45" s="17" t="s">
        <v>189</v>
      </c>
      <c r="P45" s="2">
        <v>6</v>
      </c>
      <c r="Q45" s="2">
        <v>30</v>
      </c>
      <c r="R45" s="2">
        <v>1700000</v>
      </c>
      <c r="S45" s="2">
        <v>2400000</v>
      </c>
      <c r="T45" s="2">
        <v>168000.00000000003</v>
      </c>
      <c r="U45" s="6" t="s">
        <v>35</v>
      </c>
      <c r="V45" s="12">
        <v>44104</v>
      </c>
      <c r="W45" s="12">
        <v>44112</v>
      </c>
      <c r="X45" s="14" t="s">
        <v>12</v>
      </c>
      <c r="Y45" s="9"/>
      <c r="Z45" s="9">
        <v>44075</v>
      </c>
      <c r="AA45" s="2" t="s">
        <v>167</v>
      </c>
      <c r="AB45" s="2"/>
      <c r="AC45" s="2" t="s">
        <v>167</v>
      </c>
      <c r="AD45" s="9">
        <v>44107</v>
      </c>
      <c r="AE45" s="2" t="s">
        <v>107</v>
      </c>
      <c r="AF45" s="2"/>
      <c r="AG45" s="7">
        <v>44138</v>
      </c>
      <c r="AH45" s="44" t="str">
        <f t="shared" si="1"/>
        <v>NA</v>
      </c>
      <c r="AI45" t="s">
        <v>400</v>
      </c>
      <c r="AJ45">
        <f t="shared" si="2"/>
        <v>21</v>
      </c>
      <c r="AK45">
        <f t="shared" si="0"/>
        <v>8</v>
      </c>
      <c r="AL45" t="str">
        <f t="shared" si="3"/>
        <v>NA</v>
      </c>
    </row>
    <row r="46" spans="1:38">
      <c r="A46" s="1">
        <v>116</v>
      </c>
      <c r="B46" s="2" t="s">
        <v>190</v>
      </c>
      <c r="C46" s="2" t="s">
        <v>1</v>
      </c>
      <c r="D46" s="1" t="s">
        <v>2</v>
      </c>
      <c r="E46" s="2" t="s">
        <v>3</v>
      </c>
      <c r="F46" s="1" t="s">
        <v>146</v>
      </c>
      <c r="G46" s="12">
        <v>44105</v>
      </c>
      <c r="H46" s="40" t="s">
        <v>5</v>
      </c>
      <c r="I46" s="40" t="s">
        <v>191</v>
      </c>
      <c r="J46" s="2" t="s">
        <v>6</v>
      </c>
      <c r="K46" s="2" t="s">
        <v>163</v>
      </c>
      <c r="L46" s="2" t="s">
        <v>192</v>
      </c>
      <c r="M46" s="2" t="s">
        <v>193</v>
      </c>
      <c r="N46" s="2">
        <v>9844389871</v>
      </c>
      <c r="O46" s="5" t="s">
        <v>194</v>
      </c>
      <c r="P46" s="2">
        <v>4.7</v>
      </c>
      <c r="Q46" s="2">
        <v>60</v>
      </c>
      <c r="R46" s="2">
        <v>1300000</v>
      </c>
      <c r="S46" s="2">
        <v>1750000</v>
      </c>
      <c r="T46" s="2">
        <v>122500.00000000001</v>
      </c>
      <c r="U46" s="6" t="s">
        <v>11</v>
      </c>
      <c r="V46" s="12">
        <v>44105</v>
      </c>
      <c r="W46" s="12">
        <v>44117</v>
      </c>
      <c r="X46" s="14" t="s">
        <v>12</v>
      </c>
      <c r="Y46" s="9"/>
      <c r="Z46" s="9"/>
      <c r="AA46" s="2"/>
      <c r="AB46" s="2"/>
      <c r="AC46" s="2"/>
      <c r="AD46" s="9"/>
      <c r="AE46" s="2" t="s">
        <v>195</v>
      </c>
      <c r="AF46" s="2"/>
      <c r="AG46" s="7">
        <v>44166</v>
      </c>
      <c r="AH46" s="44" t="str">
        <f t="shared" si="1"/>
        <v>NA</v>
      </c>
      <c r="AI46" t="s">
        <v>400</v>
      </c>
      <c r="AJ46">
        <f t="shared" si="2"/>
        <v>0</v>
      </c>
      <c r="AK46">
        <f t="shared" si="0"/>
        <v>12</v>
      </c>
      <c r="AL46" t="str">
        <f t="shared" si="3"/>
        <v>NA</v>
      </c>
    </row>
    <row r="47" spans="1:38">
      <c r="A47" s="1">
        <v>119</v>
      </c>
      <c r="B47" s="2" t="s">
        <v>79</v>
      </c>
      <c r="C47" s="2" t="s">
        <v>1</v>
      </c>
      <c r="D47" s="1" t="s">
        <v>2</v>
      </c>
      <c r="E47" s="2" t="s">
        <v>196</v>
      </c>
      <c r="F47" s="1" t="s">
        <v>4</v>
      </c>
      <c r="G47" s="12">
        <v>44110</v>
      </c>
      <c r="H47" s="40" t="s">
        <v>197</v>
      </c>
      <c r="I47" s="40" t="s">
        <v>75</v>
      </c>
      <c r="J47" s="1" t="s">
        <v>6</v>
      </c>
      <c r="K47" s="2" t="s">
        <v>198</v>
      </c>
      <c r="L47" s="2" t="s">
        <v>199</v>
      </c>
      <c r="M47" s="2" t="s">
        <v>58</v>
      </c>
      <c r="N47" s="2">
        <v>8744982137</v>
      </c>
      <c r="O47" s="5" t="s">
        <v>200</v>
      </c>
      <c r="P47" s="2">
        <v>5</v>
      </c>
      <c r="Q47" s="2">
        <v>30</v>
      </c>
      <c r="R47" s="2">
        <v>1180000</v>
      </c>
      <c r="S47" s="2"/>
      <c r="T47" s="2">
        <v>0</v>
      </c>
      <c r="U47" s="6" t="s">
        <v>11</v>
      </c>
      <c r="V47" s="12">
        <v>44111</v>
      </c>
      <c r="W47" s="12"/>
      <c r="X47" s="14" t="s">
        <v>400</v>
      </c>
      <c r="Y47" s="9"/>
      <c r="Z47" s="9"/>
      <c r="AA47" s="2"/>
      <c r="AB47" s="2"/>
      <c r="AC47" s="2"/>
      <c r="AD47" s="9"/>
      <c r="AE47" s="2"/>
      <c r="AF47" s="2"/>
      <c r="AG47" s="7"/>
      <c r="AH47" s="44" t="b">
        <f t="shared" si="1"/>
        <v>0</v>
      </c>
      <c r="AJ47">
        <f t="shared" si="2"/>
        <v>1</v>
      </c>
      <c r="AK47" t="s">
        <v>332</v>
      </c>
      <c r="AL47" t="s">
        <v>332</v>
      </c>
    </row>
    <row r="48" spans="1:38">
      <c r="A48" s="1">
        <v>120</v>
      </c>
      <c r="B48" s="2" t="s">
        <v>30</v>
      </c>
      <c r="C48" s="2" t="s">
        <v>1</v>
      </c>
      <c r="D48" s="1" t="s">
        <v>2</v>
      </c>
      <c r="E48" s="2" t="s">
        <v>196</v>
      </c>
      <c r="F48" s="1" t="s">
        <v>4</v>
      </c>
      <c r="G48" s="12">
        <v>44063</v>
      </c>
      <c r="H48" s="40" t="s">
        <v>5</v>
      </c>
      <c r="I48" s="40" t="s">
        <v>108</v>
      </c>
      <c r="J48" s="1" t="s">
        <v>6</v>
      </c>
      <c r="K48" s="2" t="s">
        <v>7</v>
      </c>
      <c r="L48" s="2" t="s">
        <v>201</v>
      </c>
      <c r="M48" s="2" t="s">
        <v>143</v>
      </c>
      <c r="N48" s="2">
        <v>8585919384</v>
      </c>
      <c r="O48" s="5" t="s">
        <v>202</v>
      </c>
      <c r="P48" s="2">
        <v>3.5</v>
      </c>
      <c r="Q48" s="2">
        <v>60</v>
      </c>
      <c r="R48" s="2">
        <v>1050000</v>
      </c>
      <c r="S48" s="2">
        <v>1450000</v>
      </c>
      <c r="T48" s="2">
        <v>101500.00000000001</v>
      </c>
      <c r="U48" s="6" t="s">
        <v>11</v>
      </c>
      <c r="V48" s="12">
        <v>44111</v>
      </c>
      <c r="W48" s="12">
        <v>44117</v>
      </c>
      <c r="X48" s="14" t="s">
        <v>12</v>
      </c>
      <c r="Y48" s="9"/>
      <c r="Z48" s="9">
        <v>44117</v>
      </c>
      <c r="AA48" s="2"/>
      <c r="AB48" s="2"/>
      <c r="AC48" s="2"/>
      <c r="AD48" s="9">
        <v>44166</v>
      </c>
      <c r="AE48" s="2"/>
      <c r="AF48" s="2"/>
      <c r="AG48" s="7">
        <v>44180</v>
      </c>
      <c r="AH48" s="44">
        <f t="shared" si="1"/>
        <v>44180</v>
      </c>
      <c r="AI48" t="s">
        <v>404</v>
      </c>
      <c r="AJ48">
        <f t="shared" si="2"/>
        <v>48</v>
      </c>
      <c r="AK48">
        <f>W48-V48</f>
        <v>6</v>
      </c>
      <c r="AL48">
        <f t="shared" si="3"/>
        <v>63</v>
      </c>
    </row>
    <row r="49" spans="1:38">
      <c r="A49" s="1">
        <v>124</v>
      </c>
      <c r="B49" s="2" t="s">
        <v>123</v>
      </c>
      <c r="C49" s="2" t="s">
        <v>1</v>
      </c>
      <c r="D49" s="1" t="s">
        <v>2</v>
      </c>
      <c r="E49" s="2" t="s">
        <v>203</v>
      </c>
      <c r="F49" s="1" t="s">
        <v>4</v>
      </c>
      <c r="G49" s="12">
        <v>44089</v>
      </c>
      <c r="H49" s="40" t="s">
        <v>80</v>
      </c>
      <c r="I49" s="40" t="s">
        <v>75</v>
      </c>
      <c r="J49" s="1" t="s">
        <v>6</v>
      </c>
      <c r="K49" s="2" t="s">
        <v>163</v>
      </c>
      <c r="L49" s="2" t="s">
        <v>204</v>
      </c>
      <c r="M49" s="2" t="s">
        <v>205</v>
      </c>
      <c r="N49" s="2">
        <v>8741091419</v>
      </c>
      <c r="O49" s="5" t="s">
        <v>206</v>
      </c>
      <c r="P49" s="2">
        <v>5</v>
      </c>
      <c r="Q49" s="2">
        <v>20</v>
      </c>
      <c r="R49" s="2">
        <v>1300000</v>
      </c>
      <c r="S49" s="2">
        <v>1850000</v>
      </c>
      <c r="T49" s="2">
        <v>129500.00000000001</v>
      </c>
      <c r="U49" s="6" t="s">
        <v>11</v>
      </c>
      <c r="V49" s="12">
        <v>44113</v>
      </c>
      <c r="W49" s="12">
        <v>44119</v>
      </c>
      <c r="X49" s="14" t="s">
        <v>12</v>
      </c>
      <c r="Y49" s="9"/>
      <c r="Z49" s="9"/>
      <c r="AA49" s="2"/>
      <c r="AB49" s="2"/>
      <c r="AC49" s="2"/>
      <c r="AD49" s="9">
        <v>44124</v>
      </c>
      <c r="AE49" s="2"/>
      <c r="AF49" s="2"/>
      <c r="AG49" s="7">
        <v>44131</v>
      </c>
      <c r="AH49" s="44">
        <f t="shared" si="1"/>
        <v>44131</v>
      </c>
      <c r="AI49" t="s">
        <v>404</v>
      </c>
      <c r="AJ49">
        <f t="shared" si="2"/>
        <v>24</v>
      </c>
      <c r="AK49">
        <f>W49-V49</f>
        <v>6</v>
      </c>
      <c r="AL49">
        <f t="shared" si="3"/>
        <v>12</v>
      </c>
    </row>
    <row r="50" spans="1:38">
      <c r="A50" s="1">
        <v>127</v>
      </c>
      <c r="B50" s="2" t="s">
        <v>53</v>
      </c>
      <c r="C50" s="2" t="s">
        <v>1</v>
      </c>
      <c r="D50" s="1" t="s">
        <v>2</v>
      </c>
      <c r="E50" s="2" t="s">
        <v>3</v>
      </c>
      <c r="F50" s="1" t="s">
        <v>4</v>
      </c>
      <c r="G50" s="12">
        <v>44089</v>
      </c>
      <c r="H50" s="40" t="s">
        <v>95</v>
      </c>
      <c r="I50" s="40" t="s">
        <v>75</v>
      </c>
      <c r="J50" s="1" t="s">
        <v>6</v>
      </c>
      <c r="K50" s="2" t="s">
        <v>163</v>
      </c>
      <c r="L50" s="2" t="s">
        <v>207</v>
      </c>
      <c r="M50" s="2" t="s">
        <v>208</v>
      </c>
      <c r="N50" s="2">
        <v>7760617617</v>
      </c>
      <c r="O50" s="5" t="s">
        <v>209</v>
      </c>
      <c r="P50" s="2">
        <v>7.4</v>
      </c>
      <c r="Q50" s="2">
        <v>60</v>
      </c>
      <c r="R50" s="2">
        <v>1950000</v>
      </c>
      <c r="S50" s="2"/>
      <c r="T50" s="2">
        <v>0</v>
      </c>
      <c r="U50" s="6" t="s">
        <v>35</v>
      </c>
      <c r="V50" s="12">
        <v>44117</v>
      </c>
      <c r="W50" s="12"/>
      <c r="X50" s="14" t="s">
        <v>400</v>
      </c>
      <c r="Y50" s="9"/>
      <c r="Z50" s="9"/>
      <c r="AA50" s="2"/>
      <c r="AB50" s="2"/>
      <c r="AC50" s="2"/>
      <c r="AD50" s="9"/>
      <c r="AE50" s="2"/>
      <c r="AF50" s="2"/>
      <c r="AG50" s="7"/>
      <c r="AH50" s="44" t="b">
        <f t="shared" si="1"/>
        <v>0</v>
      </c>
      <c r="AJ50">
        <f t="shared" si="2"/>
        <v>28</v>
      </c>
      <c r="AK50" t="s">
        <v>332</v>
      </c>
      <c r="AL50" t="s">
        <v>332</v>
      </c>
    </row>
    <row r="51" spans="1:38">
      <c r="A51" s="1">
        <v>128</v>
      </c>
      <c r="B51" s="2" t="s">
        <v>53</v>
      </c>
      <c r="C51" s="2" t="s">
        <v>1</v>
      </c>
      <c r="D51" s="1" t="s">
        <v>2</v>
      </c>
      <c r="E51" s="2" t="s">
        <v>3</v>
      </c>
      <c r="F51" s="1" t="s">
        <v>4</v>
      </c>
      <c r="G51" s="12">
        <v>44078</v>
      </c>
      <c r="H51" s="40" t="s">
        <v>95</v>
      </c>
      <c r="I51" s="40" t="s">
        <v>75</v>
      </c>
      <c r="J51" s="1" t="s">
        <v>6</v>
      </c>
      <c r="K51" s="2" t="s">
        <v>81</v>
      </c>
      <c r="L51" s="2" t="s">
        <v>210</v>
      </c>
      <c r="M51" s="2" t="s">
        <v>23</v>
      </c>
      <c r="N51" s="2">
        <v>8885918077</v>
      </c>
      <c r="O51" s="5" t="s">
        <v>211</v>
      </c>
      <c r="P51" s="2">
        <v>4.5</v>
      </c>
      <c r="Q51" s="2">
        <v>30</v>
      </c>
      <c r="R51" s="2">
        <v>1100000</v>
      </c>
      <c r="S51" s="2">
        <v>1550000</v>
      </c>
      <c r="T51" s="2">
        <v>108500.00000000001</v>
      </c>
      <c r="U51" s="6" t="s">
        <v>11</v>
      </c>
      <c r="V51" s="12">
        <v>44117</v>
      </c>
      <c r="W51" s="12">
        <v>44124</v>
      </c>
      <c r="X51" s="14" t="s">
        <v>12</v>
      </c>
      <c r="Y51" s="9"/>
      <c r="Z51" s="9"/>
      <c r="AA51" s="2"/>
      <c r="AB51" s="2"/>
      <c r="AC51" s="2"/>
      <c r="AD51" s="9"/>
      <c r="AE51" s="2" t="s">
        <v>212</v>
      </c>
      <c r="AF51" s="2"/>
      <c r="AG51" s="7">
        <v>44159</v>
      </c>
      <c r="AH51" s="44" t="str">
        <f t="shared" si="1"/>
        <v>NA</v>
      </c>
      <c r="AI51" t="s">
        <v>400</v>
      </c>
      <c r="AJ51">
        <f t="shared" si="2"/>
        <v>39</v>
      </c>
      <c r="AK51">
        <f>W51-V51</f>
        <v>7</v>
      </c>
      <c r="AL51" t="str">
        <f t="shared" si="3"/>
        <v>NA</v>
      </c>
    </row>
    <row r="52" spans="1:38">
      <c r="A52" s="1">
        <v>130</v>
      </c>
      <c r="B52" s="2" t="s">
        <v>213</v>
      </c>
      <c r="C52" s="2" t="s">
        <v>1</v>
      </c>
      <c r="D52" s="1" t="s">
        <v>2</v>
      </c>
      <c r="E52" s="2" t="s">
        <v>3</v>
      </c>
      <c r="F52" s="1" t="s">
        <v>4</v>
      </c>
      <c r="G52" s="12">
        <v>44096</v>
      </c>
      <c r="H52" s="40" t="s">
        <v>95</v>
      </c>
      <c r="I52" s="40" t="s">
        <v>36</v>
      </c>
      <c r="J52" s="1" t="s">
        <v>6</v>
      </c>
      <c r="K52" s="2" t="s">
        <v>7</v>
      </c>
      <c r="L52" s="2" t="s">
        <v>214</v>
      </c>
      <c r="M52" s="2" t="s">
        <v>215</v>
      </c>
      <c r="N52" s="2">
        <v>9711060967</v>
      </c>
      <c r="O52" s="5" t="s">
        <v>216</v>
      </c>
      <c r="P52" s="2">
        <v>6.8</v>
      </c>
      <c r="Q52" s="2">
        <v>60</v>
      </c>
      <c r="R52" s="2">
        <v>2000000</v>
      </c>
      <c r="S52" s="2">
        <v>3100000</v>
      </c>
      <c r="T52" s="2">
        <v>217000.00000000003</v>
      </c>
      <c r="U52" s="6" t="s">
        <v>35</v>
      </c>
      <c r="V52" s="12">
        <v>44118</v>
      </c>
      <c r="W52" s="12">
        <v>44153</v>
      </c>
      <c r="X52" s="14" t="s">
        <v>12</v>
      </c>
      <c r="Y52" s="9"/>
      <c r="Z52" s="9">
        <v>44150</v>
      </c>
      <c r="AA52" s="2"/>
      <c r="AB52" s="2"/>
      <c r="AC52" s="2"/>
      <c r="AD52" s="9">
        <v>43845</v>
      </c>
      <c r="AE52" s="2"/>
      <c r="AF52" s="2"/>
      <c r="AG52" s="7">
        <v>44215</v>
      </c>
      <c r="AH52" s="44" t="str">
        <f t="shared" si="1"/>
        <v>NA</v>
      </c>
      <c r="AI52" t="s">
        <v>400</v>
      </c>
      <c r="AJ52">
        <f t="shared" si="2"/>
        <v>22</v>
      </c>
      <c r="AK52">
        <f>W52-V52</f>
        <v>35</v>
      </c>
      <c r="AL52" t="str">
        <f t="shared" si="3"/>
        <v>NA</v>
      </c>
    </row>
    <row r="53" spans="1:38">
      <c r="A53" s="1">
        <v>133</v>
      </c>
      <c r="B53" s="2" t="s">
        <v>1</v>
      </c>
      <c r="C53" s="2" t="s">
        <v>1</v>
      </c>
      <c r="D53" s="1" t="s">
        <v>2</v>
      </c>
      <c r="E53" s="2" t="s">
        <v>3</v>
      </c>
      <c r="F53" s="1" t="s">
        <v>4</v>
      </c>
      <c r="G53" s="12">
        <v>44102</v>
      </c>
      <c r="H53" s="40" t="s">
        <v>183</v>
      </c>
      <c r="I53" s="40" t="s">
        <v>184</v>
      </c>
      <c r="J53" s="1" t="s">
        <v>6</v>
      </c>
      <c r="K53" s="2" t="s">
        <v>7</v>
      </c>
      <c r="L53" s="2" t="s">
        <v>217</v>
      </c>
      <c r="M53" s="2" t="s">
        <v>58</v>
      </c>
      <c r="N53" s="2">
        <v>9600000000</v>
      </c>
      <c r="O53" s="5" t="s">
        <v>218</v>
      </c>
      <c r="P53" s="2">
        <v>4.2</v>
      </c>
      <c r="Q53" s="2">
        <v>60</v>
      </c>
      <c r="R53" s="2">
        <v>1300000</v>
      </c>
      <c r="S53" s="2">
        <v>1900000</v>
      </c>
      <c r="T53" s="2">
        <v>133000</v>
      </c>
      <c r="U53" s="6" t="s">
        <v>35</v>
      </c>
      <c r="V53" s="12">
        <v>44119</v>
      </c>
      <c r="W53" s="12">
        <v>44180</v>
      </c>
      <c r="X53" s="14" t="s">
        <v>12</v>
      </c>
      <c r="Y53" s="9"/>
      <c r="Z53" s="9"/>
      <c r="AA53" s="2"/>
      <c r="AB53" s="2"/>
      <c r="AC53" s="2"/>
      <c r="AD53" s="9"/>
      <c r="AE53" s="2" t="s">
        <v>195</v>
      </c>
      <c r="AF53" s="2"/>
      <c r="AG53" s="7">
        <v>44243</v>
      </c>
      <c r="AH53" s="44" t="str">
        <f t="shared" si="1"/>
        <v>NA</v>
      </c>
      <c r="AI53" t="s">
        <v>400</v>
      </c>
      <c r="AJ53">
        <f t="shared" si="2"/>
        <v>17</v>
      </c>
      <c r="AK53">
        <f>W53-V53</f>
        <v>61</v>
      </c>
      <c r="AL53" t="str">
        <f t="shared" si="3"/>
        <v>NA</v>
      </c>
    </row>
    <row r="54" spans="1:38">
      <c r="A54" s="1">
        <v>137</v>
      </c>
      <c r="B54" s="2" t="s">
        <v>89</v>
      </c>
      <c r="C54" s="2" t="s">
        <v>1</v>
      </c>
      <c r="D54" s="2" t="s">
        <v>2</v>
      </c>
      <c r="E54" s="2" t="s">
        <v>3</v>
      </c>
      <c r="F54" s="1" t="s">
        <v>4</v>
      </c>
      <c r="G54" s="12">
        <v>44121</v>
      </c>
      <c r="H54" s="40" t="s">
        <v>80</v>
      </c>
      <c r="I54" s="40" t="s">
        <v>46</v>
      </c>
      <c r="J54" s="1" t="s">
        <v>6</v>
      </c>
      <c r="K54" s="2" t="s">
        <v>7</v>
      </c>
      <c r="L54" s="2" t="s">
        <v>219</v>
      </c>
      <c r="M54" s="2" t="s">
        <v>220</v>
      </c>
      <c r="N54" s="2">
        <v>8095824934</v>
      </c>
      <c r="O54" s="5" t="s">
        <v>221</v>
      </c>
      <c r="P54" s="2">
        <v>9</v>
      </c>
      <c r="Q54" s="2">
        <v>60</v>
      </c>
      <c r="R54" s="2">
        <v>2700000</v>
      </c>
      <c r="S54" s="2">
        <v>3700000</v>
      </c>
      <c r="T54" s="2">
        <v>259000.00000000003</v>
      </c>
      <c r="U54" s="6" t="s">
        <v>403</v>
      </c>
      <c r="V54" s="12">
        <v>44123</v>
      </c>
      <c r="W54" s="12">
        <v>44125</v>
      </c>
      <c r="X54" s="14" t="s">
        <v>12</v>
      </c>
      <c r="Y54" s="9"/>
      <c r="Z54" s="9"/>
      <c r="AA54" s="2"/>
      <c r="AB54" s="2"/>
      <c r="AC54" s="2"/>
      <c r="AD54" s="9"/>
      <c r="AE54" s="2"/>
      <c r="AF54" s="2"/>
      <c r="AG54" s="7">
        <v>44187</v>
      </c>
      <c r="AH54" s="44">
        <f t="shared" si="1"/>
        <v>44187</v>
      </c>
      <c r="AI54" t="s">
        <v>404</v>
      </c>
      <c r="AJ54">
        <f t="shared" si="2"/>
        <v>2</v>
      </c>
      <c r="AK54">
        <f>W54-V54</f>
        <v>2</v>
      </c>
      <c r="AL54">
        <f t="shared" si="3"/>
        <v>62</v>
      </c>
    </row>
    <row r="55" spans="1:38">
      <c r="A55" s="1">
        <v>138</v>
      </c>
      <c r="B55" s="2" t="s">
        <v>1</v>
      </c>
      <c r="C55" s="2" t="s">
        <v>1</v>
      </c>
      <c r="D55" s="1" t="s">
        <v>2</v>
      </c>
      <c r="E55" s="2" t="s">
        <v>3</v>
      </c>
      <c r="F55" s="1" t="s">
        <v>4</v>
      </c>
      <c r="G55" s="12">
        <v>44113</v>
      </c>
      <c r="H55" s="40" t="s">
        <v>80</v>
      </c>
      <c r="I55" s="40" t="s">
        <v>46</v>
      </c>
      <c r="J55" s="1" t="s">
        <v>6</v>
      </c>
      <c r="K55" s="2" t="s">
        <v>7</v>
      </c>
      <c r="L55" s="2" t="s">
        <v>222</v>
      </c>
      <c r="M55" s="2" t="s">
        <v>223</v>
      </c>
      <c r="N55" s="2">
        <v>8600171118</v>
      </c>
      <c r="O55" s="5" t="s">
        <v>224</v>
      </c>
      <c r="P55" s="2">
        <v>9</v>
      </c>
      <c r="Q55" s="2">
        <v>60</v>
      </c>
      <c r="R55" s="2">
        <v>3300000</v>
      </c>
      <c r="S55" s="2">
        <v>3900000</v>
      </c>
      <c r="T55" s="2">
        <v>273000</v>
      </c>
      <c r="U55" s="2" t="s">
        <v>403</v>
      </c>
      <c r="V55" s="12">
        <v>44124</v>
      </c>
      <c r="W55" s="12">
        <v>44134</v>
      </c>
      <c r="X55" s="14" t="s">
        <v>12</v>
      </c>
      <c r="Y55" s="9"/>
      <c r="Z55" s="9"/>
      <c r="AA55" s="2"/>
      <c r="AB55" s="2"/>
      <c r="AC55" s="2"/>
      <c r="AD55" s="9"/>
      <c r="AE55" s="2" t="s">
        <v>225</v>
      </c>
      <c r="AF55" s="2"/>
      <c r="AG55" s="7">
        <v>44187</v>
      </c>
      <c r="AH55" s="44" t="str">
        <f t="shared" si="1"/>
        <v>NA</v>
      </c>
      <c r="AI55" t="s">
        <v>400</v>
      </c>
      <c r="AJ55">
        <f t="shared" si="2"/>
        <v>11</v>
      </c>
      <c r="AK55">
        <f>W55-V55</f>
        <v>10</v>
      </c>
      <c r="AL55" t="str">
        <f t="shared" si="3"/>
        <v>NA</v>
      </c>
    </row>
    <row r="56" spans="1:38">
      <c r="A56" s="1">
        <v>140</v>
      </c>
      <c r="B56" s="2" t="s">
        <v>0</v>
      </c>
      <c r="C56" s="2" t="s">
        <v>1</v>
      </c>
      <c r="D56" s="1" t="s">
        <v>2</v>
      </c>
      <c r="E56" s="2" t="s">
        <v>3</v>
      </c>
      <c r="F56" s="1" t="s">
        <v>4</v>
      </c>
      <c r="G56" s="12">
        <v>44098</v>
      </c>
      <c r="H56" s="40" t="s">
        <v>226</v>
      </c>
      <c r="I56" s="40" t="s">
        <v>26</v>
      </c>
      <c r="J56" s="1" t="s">
        <v>6</v>
      </c>
      <c r="K56" s="2" t="s">
        <v>7</v>
      </c>
      <c r="L56" s="2" t="s">
        <v>227</v>
      </c>
      <c r="M56" s="2" t="s">
        <v>58</v>
      </c>
      <c r="N56" s="2">
        <v>9913620247</v>
      </c>
      <c r="O56" s="5" t="s">
        <v>228</v>
      </c>
      <c r="P56" s="2">
        <v>5.2</v>
      </c>
      <c r="Q56" s="2">
        <v>60</v>
      </c>
      <c r="R56" s="2">
        <v>1600000</v>
      </c>
      <c r="S56" s="2"/>
      <c r="T56" s="2">
        <v>0</v>
      </c>
      <c r="U56" s="6" t="s">
        <v>35</v>
      </c>
      <c r="V56" s="12">
        <v>44125</v>
      </c>
      <c r="W56" s="12"/>
      <c r="X56" s="14" t="s">
        <v>400</v>
      </c>
      <c r="Y56" s="9"/>
      <c r="Z56" s="9"/>
      <c r="AA56" s="2"/>
      <c r="AB56" s="2"/>
      <c r="AC56" s="2"/>
      <c r="AD56" s="9"/>
      <c r="AE56" s="2"/>
      <c r="AF56" s="2"/>
      <c r="AG56" s="7"/>
      <c r="AH56" s="44" t="b">
        <f t="shared" si="1"/>
        <v>0</v>
      </c>
      <c r="AJ56">
        <f t="shared" si="2"/>
        <v>27</v>
      </c>
      <c r="AK56" t="s">
        <v>332</v>
      </c>
      <c r="AL56" t="s">
        <v>332</v>
      </c>
    </row>
    <row r="57" spans="1:38">
      <c r="A57" s="1">
        <v>141</v>
      </c>
      <c r="B57" s="2" t="s">
        <v>0</v>
      </c>
      <c r="C57" s="2" t="s">
        <v>1</v>
      </c>
      <c r="D57" s="1" t="s">
        <v>2</v>
      </c>
      <c r="E57" s="2" t="s">
        <v>3</v>
      </c>
      <c r="F57" s="1" t="s">
        <v>4</v>
      </c>
      <c r="G57" s="12">
        <v>44116</v>
      </c>
      <c r="H57" s="40" t="s">
        <v>229</v>
      </c>
      <c r="I57" s="40" t="s">
        <v>230</v>
      </c>
      <c r="J57" s="1" t="s">
        <v>6</v>
      </c>
      <c r="K57" s="2" t="s">
        <v>7</v>
      </c>
      <c r="L57" s="2" t="s">
        <v>231</v>
      </c>
      <c r="M57" s="2" t="s">
        <v>232</v>
      </c>
      <c r="N57" s="2">
        <v>8700548340</v>
      </c>
      <c r="O57" s="5" t="s">
        <v>233</v>
      </c>
      <c r="P57" s="2">
        <v>5.4</v>
      </c>
      <c r="Q57" s="2">
        <v>60</v>
      </c>
      <c r="R57" s="2">
        <v>1200000</v>
      </c>
      <c r="S57" s="2">
        <v>1800000</v>
      </c>
      <c r="T57" s="2">
        <v>126000.00000000001</v>
      </c>
      <c r="U57" s="6" t="s">
        <v>11</v>
      </c>
      <c r="V57" s="12">
        <v>44125</v>
      </c>
      <c r="W57" s="12">
        <v>44135</v>
      </c>
      <c r="X57" s="14" t="s">
        <v>12</v>
      </c>
      <c r="Y57" s="9"/>
      <c r="Z57" s="9">
        <v>44136</v>
      </c>
      <c r="AA57" s="2"/>
      <c r="AB57" s="2"/>
      <c r="AC57" s="2"/>
      <c r="AD57" s="9">
        <v>44196</v>
      </c>
      <c r="AE57" s="2"/>
      <c r="AF57" s="2"/>
      <c r="AG57" s="7">
        <v>44162</v>
      </c>
      <c r="AH57" s="44">
        <f t="shared" si="1"/>
        <v>44162</v>
      </c>
      <c r="AI57" t="s">
        <v>404</v>
      </c>
      <c r="AJ57">
        <f t="shared" si="2"/>
        <v>9</v>
      </c>
      <c r="AK57">
        <f t="shared" ref="AK57:AK63" si="4">W57-V57</f>
        <v>10</v>
      </c>
      <c r="AL57">
        <f t="shared" si="3"/>
        <v>27</v>
      </c>
    </row>
    <row r="58" spans="1:38">
      <c r="A58" s="1">
        <v>142</v>
      </c>
      <c r="B58" s="2" t="s">
        <v>68</v>
      </c>
      <c r="C58" s="2" t="s">
        <v>1</v>
      </c>
      <c r="D58" s="1" t="s">
        <v>2</v>
      </c>
      <c r="E58" s="2" t="s">
        <v>3</v>
      </c>
      <c r="F58" s="1" t="s">
        <v>4</v>
      </c>
      <c r="G58" s="12">
        <v>44103</v>
      </c>
      <c r="H58" s="40" t="s">
        <v>80</v>
      </c>
      <c r="I58" s="40" t="s">
        <v>5</v>
      </c>
      <c r="J58" s="1" t="s">
        <v>6</v>
      </c>
      <c r="K58" s="2" t="s">
        <v>163</v>
      </c>
      <c r="L58" s="2" t="s">
        <v>234</v>
      </c>
      <c r="M58" s="2" t="s">
        <v>235</v>
      </c>
      <c r="N58" s="2">
        <v>9113264294</v>
      </c>
      <c r="O58" s="5" t="s">
        <v>236</v>
      </c>
      <c r="P58" s="2">
        <v>5.3</v>
      </c>
      <c r="Q58" s="2">
        <v>60</v>
      </c>
      <c r="R58" s="2">
        <v>1500000</v>
      </c>
      <c r="S58" s="2">
        <v>2100000</v>
      </c>
      <c r="T58" s="2">
        <v>147000</v>
      </c>
      <c r="U58" s="6" t="s">
        <v>11</v>
      </c>
      <c r="V58" s="12">
        <v>44125</v>
      </c>
      <c r="W58" s="12">
        <v>44132</v>
      </c>
      <c r="X58" s="14" t="s">
        <v>12</v>
      </c>
      <c r="Y58" s="9"/>
      <c r="Z58" s="9"/>
      <c r="AA58" s="2"/>
      <c r="AB58" s="2"/>
      <c r="AC58" s="2"/>
      <c r="AD58" s="9"/>
      <c r="AE58" s="2"/>
      <c r="AF58" s="2"/>
      <c r="AG58" s="7">
        <v>44185</v>
      </c>
      <c r="AH58" s="44" t="str">
        <f t="shared" si="1"/>
        <v>NA</v>
      </c>
      <c r="AI58" t="s">
        <v>400</v>
      </c>
      <c r="AJ58">
        <f t="shared" si="2"/>
        <v>22</v>
      </c>
      <c r="AK58">
        <f t="shared" si="4"/>
        <v>7</v>
      </c>
      <c r="AL58" t="str">
        <f t="shared" si="3"/>
        <v>NA</v>
      </c>
    </row>
    <row r="59" spans="1:38">
      <c r="A59" s="1">
        <v>143</v>
      </c>
      <c r="B59" s="2" t="s">
        <v>0</v>
      </c>
      <c r="C59" s="2" t="s">
        <v>1</v>
      </c>
      <c r="D59" s="1" t="s">
        <v>2</v>
      </c>
      <c r="E59" s="2" t="s">
        <v>3</v>
      </c>
      <c r="F59" s="1" t="s">
        <v>4</v>
      </c>
      <c r="G59" s="12">
        <v>44109</v>
      </c>
      <c r="H59" s="40" t="s">
        <v>5</v>
      </c>
      <c r="I59" s="40" t="s">
        <v>26</v>
      </c>
      <c r="J59" s="1" t="s">
        <v>6</v>
      </c>
      <c r="K59" s="2" t="s">
        <v>7</v>
      </c>
      <c r="L59" s="2" t="s">
        <v>237</v>
      </c>
      <c r="M59" s="2" t="s">
        <v>17</v>
      </c>
      <c r="N59" s="2">
        <v>9430943447</v>
      </c>
      <c r="O59" s="5" t="s">
        <v>238</v>
      </c>
      <c r="P59" s="2">
        <v>3.3</v>
      </c>
      <c r="Q59" s="2">
        <v>60</v>
      </c>
      <c r="R59" s="2">
        <v>850000</v>
      </c>
      <c r="S59" s="2">
        <v>1350000</v>
      </c>
      <c r="T59" s="2">
        <v>94500.000000000015</v>
      </c>
      <c r="U59" s="6" t="s">
        <v>11</v>
      </c>
      <c r="V59" s="12">
        <v>44128</v>
      </c>
      <c r="W59" s="12">
        <v>44138</v>
      </c>
      <c r="X59" s="14" t="s">
        <v>12</v>
      </c>
      <c r="Y59" s="9"/>
      <c r="Z59" s="9"/>
      <c r="AA59" s="2"/>
      <c r="AB59" s="2"/>
      <c r="AC59" s="2"/>
      <c r="AD59" s="9"/>
      <c r="AE59" s="2"/>
      <c r="AF59" s="2"/>
      <c r="AG59" s="7">
        <v>44208</v>
      </c>
      <c r="AH59" s="44">
        <f t="shared" si="1"/>
        <v>44208</v>
      </c>
      <c r="AI59" t="s">
        <v>404</v>
      </c>
      <c r="AJ59">
        <f t="shared" si="2"/>
        <v>19</v>
      </c>
      <c r="AK59">
        <f t="shared" si="4"/>
        <v>10</v>
      </c>
      <c r="AL59">
        <f t="shared" si="3"/>
        <v>70</v>
      </c>
    </row>
    <row r="60" spans="1:38">
      <c r="A60" s="1">
        <v>148</v>
      </c>
      <c r="B60" s="2" t="s">
        <v>0</v>
      </c>
      <c r="C60" s="2" t="s">
        <v>1</v>
      </c>
      <c r="D60" s="1" t="s">
        <v>2</v>
      </c>
      <c r="E60" s="2" t="s">
        <v>3</v>
      </c>
      <c r="F60" s="1" t="s">
        <v>4</v>
      </c>
      <c r="G60" s="12">
        <v>44119</v>
      </c>
      <c r="H60" s="40" t="s">
        <v>5</v>
      </c>
      <c r="I60" s="40" t="s">
        <v>26</v>
      </c>
      <c r="J60" s="1" t="s">
        <v>6</v>
      </c>
      <c r="K60" s="2" t="s">
        <v>163</v>
      </c>
      <c r="L60" s="2" t="s">
        <v>239</v>
      </c>
      <c r="M60" s="2" t="s">
        <v>23</v>
      </c>
      <c r="N60" s="2">
        <v>9538770907</v>
      </c>
      <c r="O60" s="5" t="s">
        <v>240</v>
      </c>
      <c r="P60" s="2">
        <v>6</v>
      </c>
      <c r="Q60" s="2">
        <v>30</v>
      </c>
      <c r="R60" s="2">
        <v>2100000</v>
      </c>
      <c r="S60" s="2">
        <v>2400000</v>
      </c>
      <c r="T60" s="2">
        <v>168000.00000000003</v>
      </c>
      <c r="U60" s="6" t="s">
        <v>35</v>
      </c>
      <c r="V60" s="12">
        <v>44133</v>
      </c>
      <c r="W60" s="12">
        <v>44152</v>
      </c>
      <c r="X60" s="14" t="s">
        <v>12</v>
      </c>
      <c r="Y60" s="9"/>
      <c r="Z60" s="9"/>
      <c r="AA60" s="2"/>
      <c r="AB60" s="2"/>
      <c r="AC60" s="2"/>
      <c r="AD60" s="9"/>
      <c r="AE60" s="2"/>
      <c r="AF60" s="2"/>
      <c r="AG60" s="7">
        <v>44187</v>
      </c>
      <c r="AH60" s="44" t="str">
        <f t="shared" si="1"/>
        <v>NA</v>
      </c>
      <c r="AI60" t="s">
        <v>400</v>
      </c>
      <c r="AJ60">
        <f t="shared" si="2"/>
        <v>14</v>
      </c>
      <c r="AK60">
        <f t="shared" si="4"/>
        <v>19</v>
      </c>
      <c r="AL60" t="str">
        <f t="shared" si="3"/>
        <v>NA</v>
      </c>
    </row>
    <row r="61" spans="1:38">
      <c r="A61" s="1">
        <v>158</v>
      </c>
      <c r="B61" s="2" t="s">
        <v>1</v>
      </c>
      <c r="C61" s="2" t="s">
        <v>1</v>
      </c>
      <c r="D61" s="2" t="s">
        <v>2</v>
      </c>
      <c r="E61" s="2" t="s">
        <v>3</v>
      </c>
      <c r="F61" s="1" t="s">
        <v>4</v>
      </c>
      <c r="G61" s="12">
        <v>44110</v>
      </c>
      <c r="H61" s="40" t="s">
        <v>14</v>
      </c>
      <c r="I61" s="40" t="s">
        <v>401</v>
      </c>
      <c r="J61" s="1" t="s">
        <v>6</v>
      </c>
      <c r="K61" s="2" t="s">
        <v>7</v>
      </c>
      <c r="L61" s="2" t="s">
        <v>241</v>
      </c>
      <c r="M61" s="2" t="s">
        <v>58</v>
      </c>
      <c r="N61" s="2">
        <v>7206348577</v>
      </c>
      <c r="O61" s="5" t="s">
        <v>242</v>
      </c>
      <c r="P61" s="2">
        <v>5.7</v>
      </c>
      <c r="Q61" s="2">
        <v>60</v>
      </c>
      <c r="R61" s="2">
        <v>1600000</v>
      </c>
      <c r="S61" s="2">
        <v>2300000</v>
      </c>
      <c r="T61" s="2">
        <v>161000.00000000003</v>
      </c>
      <c r="U61" s="6" t="s">
        <v>11</v>
      </c>
      <c r="V61" s="12">
        <v>44141</v>
      </c>
      <c r="W61" s="12">
        <v>44158</v>
      </c>
      <c r="X61" s="14" t="s">
        <v>12</v>
      </c>
      <c r="Y61" s="9" t="s">
        <v>243</v>
      </c>
      <c r="Z61" s="9" t="s">
        <v>244</v>
      </c>
      <c r="AA61" s="2" t="s">
        <v>245</v>
      </c>
      <c r="AB61" s="2"/>
      <c r="AC61" s="2" t="s">
        <v>244</v>
      </c>
      <c r="AD61" s="9" t="s">
        <v>246</v>
      </c>
      <c r="AE61" s="2" t="s">
        <v>247</v>
      </c>
      <c r="AF61" s="2"/>
      <c r="AG61" s="7">
        <v>44224</v>
      </c>
      <c r="AH61" s="44">
        <f t="shared" si="1"/>
        <v>44224</v>
      </c>
      <c r="AI61" t="s">
        <v>404</v>
      </c>
      <c r="AJ61">
        <f t="shared" si="2"/>
        <v>31</v>
      </c>
      <c r="AK61">
        <f t="shared" si="4"/>
        <v>17</v>
      </c>
      <c r="AL61">
        <f t="shared" si="3"/>
        <v>66</v>
      </c>
    </row>
    <row r="62" spans="1:38">
      <c r="A62" s="1">
        <v>160</v>
      </c>
      <c r="B62" s="2" t="s">
        <v>0</v>
      </c>
      <c r="C62" s="2" t="s">
        <v>1</v>
      </c>
      <c r="D62" s="2" t="s">
        <v>2</v>
      </c>
      <c r="E62" s="2" t="s">
        <v>3</v>
      </c>
      <c r="F62" s="1" t="s">
        <v>4</v>
      </c>
      <c r="G62" s="12">
        <v>44127</v>
      </c>
      <c r="H62" s="40" t="s">
        <v>230</v>
      </c>
      <c r="I62" s="40" t="s">
        <v>230</v>
      </c>
      <c r="J62" s="1" t="s">
        <v>6</v>
      </c>
      <c r="K62" s="2" t="s">
        <v>7</v>
      </c>
      <c r="L62" s="2" t="s">
        <v>248</v>
      </c>
      <c r="M62" s="2" t="s">
        <v>28</v>
      </c>
      <c r="N62" s="2">
        <v>8766212349</v>
      </c>
      <c r="O62" s="5" t="s">
        <v>249</v>
      </c>
      <c r="P62" s="2">
        <v>4</v>
      </c>
      <c r="Q62" s="2">
        <v>25</v>
      </c>
      <c r="R62" s="2">
        <v>1080000</v>
      </c>
      <c r="S62" s="2">
        <v>1750000</v>
      </c>
      <c r="T62" s="2">
        <v>122500.00000000001</v>
      </c>
      <c r="U62" s="6" t="s">
        <v>11</v>
      </c>
      <c r="V62" s="12">
        <v>44145</v>
      </c>
      <c r="W62" s="12">
        <v>44152</v>
      </c>
      <c r="X62" s="14" t="s">
        <v>12</v>
      </c>
      <c r="Y62" s="9"/>
      <c r="Z62" s="9" t="s">
        <v>145</v>
      </c>
      <c r="AA62" s="2"/>
      <c r="AB62" s="2"/>
      <c r="AC62" s="2"/>
      <c r="AD62" s="9">
        <v>44170</v>
      </c>
      <c r="AE62" s="2"/>
      <c r="AF62" s="2"/>
      <c r="AG62" s="7">
        <v>44180</v>
      </c>
      <c r="AH62" s="44" t="str">
        <f t="shared" si="1"/>
        <v>NA</v>
      </c>
      <c r="AI62" t="s">
        <v>400</v>
      </c>
      <c r="AJ62">
        <f t="shared" si="2"/>
        <v>18</v>
      </c>
      <c r="AK62">
        <f t="shared" si="4"/>
        <v>7</v>
      </c>
      <c r="AL62" t="str">
        <f t="shared" si="3"/>
        <v>NA</v>
      </c>
    </row>
    <row r="63" spans="1:38">
      <c r="A63" s="1">
        <v>161</v>
      </c>
      <c r="B63" s="2" t="s">
        <v>1</v>
      </c>
      <c r="C63" s="2" t="s">
        <v>1</v>
      </c>
      <c r="D63" s="2" t="s">
        <v>2</v>
      </c>
      <c r="E63" s="2" t="s">
        <v>3</v>
      </c>
      <c r="F63" s="1" t="s">
        <v>4</v>
      </c>
      <c r="G63" s="12">
        <v>44131</v>
      </c>
      <c r="H63" s="40" t="s">
        <v>80</v>
      </c>
      <c r="I63" s="40" t="s">
        <v>401</v>
      </c>
      <c r="J63" s="1" t="s">
        <v>6</v>
      </c>
      <c r="K63" s="2" t="s">
        <v>163</v>
      </c>
      <c r="L63" s="2" t="s">
        <v>250</v>
      </c>
      <c r="M63" s="2" t="s">
        <v>251</v>
      </c>
      <c r="N63" s="2">
        <v>8904358170</v>
      </c>
      <c r="O63" s="5" t="s">
        <v>252</v>
      </c>
      <c r="P63" s="2">
        <v>6.3</v>
      </c>
      <c r="Q63" s="2">
        <v>7</v>
      </c>
      <c r="R63" s="2">
        <v>1750000</v>
      </c>
      <c r="S63" s="2">
        <v>2550000</v>
      </c>
      <c r="T63" s="2">
        <v>178500.00000000003</v>
      </c>
      <c r="U63" s="6" t="s">
        <v>35</v>
      </c>
      <c r="V63" s="12">
        <v>44146</v>
      </c>
      <c r="W63" s="12">
        <v>44152</v>
      </c>
      <c r="X63" s="14" t="s">
        <v>12</v>
      </c>
      <c r="Y63" s="9"/>
      <c r="Z63" s="9" t="s">
        <v>145</v>
      </c>
      <c r="AA63" s="2"/>
      <c r="AB63" s="2"/>
      <c r="AC63" s="2"/>
      <c r="AD63" s="9">
        <v>44148</v>
      </c>
      <c r="AE63" s="2"/>
      <c r="AF63" s="2"/>
      <c r="AG63" s="7">
        <v>44159</v>
      </c>
      <c r="AH63" s="44" t="str">
        <f t="shared" si="1"/>
        <v>NA</v>
      </c>
      <c r="AI63" t="s">
        <v>400</v>
      </c>
      <c r="AJ63">
        <f t="shared" si="2"/>
        <v>15</v>
      </c>
      <c r="AK63">
        <f t="shared" si="4"/>
        <v>6</v>
      </c>
      <c r="AL63" t="str">
        <f t="shared" si="3"/>
        <v>NA</v>
      </c>
    </row>
    <row r="64" spans="1:38">
      <c r="A64" s="1">
        <v>176</v>
      </c>
      <c r="B64" s="2" t="s">
        <v>253</v>
      </c>
      <c r="C64" s="2" t="s">
        <v>1</v>
      </c>
      <c r="D64" s="2" t="s">
        <v>2</v>
      </c>
      <c r="E64" s="2" t="s">
        <v>254</v>
      </c>
      <c r="F64" s="1" t="s">
        <v>4</v>
      </c>
      <c r="G64" s="12">
        <v>44075</v>
      </c>
      <c r="H64" s="40" t="s">
        <v>255</v>
      </c>
      <c r="I64" s="40" t="s">
        <v>256</v>
      </c>
      <c r="J64" s="1" t="s">
        <v>6</v>
      </c>
      <c r="K64" s="2" t="s">
        <v>7</v>
      </c>
      <c r="L64" s="2" t="s">
        <v>257</v>
      </c>
      <c r="M64" s="2" t="s">
        <v>258</v>
      </c>
      <c r="N64" s="2">
        <v>9560707931</v>
      </c>
      <c r="O64" s="5" t="s">
        <v>259</v>
      </c>
      <c r="P64" s="2">
        <v>9.6999999999999993</v>
      </c>
      <c r="Q64" s="2">
        <v>30</v>
      </c>
      <c r="R64" s="2">
        <v>2058000</v>
      </c>
      <c r="S64" s="2"/>
      <c r="T64" s="2"/>
      <c r="U64" s="6" t="s">
        <v>35</v>
      </c>
      <c r="V64" s="12">
        <v>44162</v>
      </c>
      <c r="W64" s="12"/>
      <c r="X64" s="14" t="s">
        <v>400</v>
      </c>
      <c r="Y64" s="9"/>
      <c r="Z64" s="9"/>
      <c r="AA64" s="2"/>
      <c r="AB64" s="2"/>
      <c r="AC64" s="2"/>
      <c r="AD64" s="9"/>
      <c r="AE64" s="2"/>
      <c r="AF64" s="2"/>
      <c r="AG64" s="7"/>
      <c r="AH64" s="44" t="b">
        <f t="shared" si="1"/>
        <v>0</v>
      </c>
      <c r="AJ64">
        <f t="shared" si="2"/>
        <v>87</v>
      </c>
      <c r="AK64" t="s">
        <v>332</v>
      </c>
      <c r="AL64" t="s">
        <v>332</v>
      </c>
    </row>
    <row r="65" spans="1:38">
      <c r="A65" s="1">
        <v>181</v>
      </c>
      <c r="B65" s="2" t="s">
        <v>53</v>
      </c>
      <c r="C65" s="2" t="s">
        <v>1</v>
      </c>
      <c r="D65" s="2" t="s">
        <v>2</v>
      </c>
      <c r="E65" s="2" t="s">
        <v>3</v>
      </c>
      <c r="F65" s="1" t="s">
        <v>4</v>
      </c>
      <c r="G65" s="12">
        <v>44126</v>
      </c>
      <c r="H65" s="40" t="s">
        <v>95</v>
      </c>
      <c r="I65" s="40" t="s">
        <v>75</v>
      </c>
      <c r="J65" s="1" t="s">
        <v>6</v>
      </c>
      <c r="K65" s="2" t="s">
        <v>163</v>
      </c>
      <c r="L65" s="2" t="s">
        <v>260</v>
      </c>
      <c r="M65" s="2" t="s">
        <v>261</v>
      </c>
      <c r="N65" s="2">
        <v>8962249564</v>
      </c>
      <c r="O65" s="5" t="s">
        <v>262</v>
      </c>
      <c r="P65" s="2">
        <v>5.2</v>
      </c>
      <c r="Q65" s="2">
        <v>60</v>
      </c>
      <c r="R65" s="2">
        <v>1350000</v>
      </c>
      <c r="S65" s="2">
        <v>2100000</v>
      </c>
      <c r="T65" s="2">
        <v>147000</v>
      </c>
      <c r="U65" s="6" t="s">
        <v>35</v>
      </c>
      <c r="V65" s="12">
        <v>44165</v>
      </c>
      <c r="W65" s="12">
        <v>44180</v>
      </c>
      <c r="X65" s="14" t="s">
        <v>12</v>
      </c>
      <c r="Y65" s="9"/>
      <c r="Z65" s="9"/>
      <c r="AA65" s="2"/>
      <c r="AB65" s="2"/>
      <c r="AC65" s="2"/>
      <c r="AD65" s="9"/>
      <c r="AE65" s="2"/>
      <c r="AF65" s="2"/>
      <c r="AG65" s="7">
        <v>44243</v>
      </c>
      <c r="AH65" s="44" t="str">
        <f t="shared" si="1"/>
        <v>NA</v>
      </c>
      <c r="AI65" t="s">
        <v>400</v>
      </c>
      <c r="AJ65">
        <f t="shared" si="2"/>
        <v>39</v>
      </c>
      <c r="AK65">
        <f>W65-V65</f>
        <v>15</v>
      </c>
      <c r="AL65" t="str">
        <f t="shared" si="3"/>
        <v>NA</v>
      </c>
    </row>
    <row r="66" spans="1:38">
      <c r="A66" s="1">
        <v>182</v>
      </c>
      <c r="B66" s="2" t="s">
        <v>0</v>
      </c>
      <c r="C66" s="2" t="s">
        <v>1</v>
      </c>
      <c r="D66" s="2" t="s">
        <v>2</v>
      </c>
      <c r="E66" s="2" t="s">
        <v>3</v>
      </c>
      <c r="F66" s="1" t="s">
        <v>4</v>
      </c>
      <c r="G66" s="12">
        <v>44130</v>
      </c>
      <c r="H66" s="40" t="s">
        <v>230</v>
      </c>
      <c r="I66" s="40" t="s">
        <v>230</v>
      </c>
      <c r="J66" s="1" t="s">
        <v>6</v>
      </c>
      <c r="K66" s="2" t="s">
        <v>7</v>
      </c>
      <c r="L66" s="2" t="s">
        <v>263</v>
      </c>
      <c r="M66" s="2" t="s">
        <v>264</v>
      </c>
      <c r="N66" s="2">
        <v>9535508379</v>
      </c>
      <c r="O66" s="5" t="s">
        <v>265</v>
      </c>
      <c r="P66" s="2">
        <v>6</v>
      </c>
      <c r="Q66" s="2">
        <v>12</v>
      </c>
      <c r="R66" s="2">
        <v>1250000</v>
      </c>
      <c r="S66" s="2"/>
      <c r="T66" s="2"/>
      <c r="U66" s="6" t="s">
        <v>11</v>
      </c>
      <c r="V66" s="12">
        <v>44167</v>
      </c>
      <c r="W66" s="12"/>
      <c r="X66" s="14" t="s">
        <v>400</v>
      </c>
      <c r="Y66" s="9"/>
      <c r="Z66" s="9"/>
      <c r="AA66" s="2"/>
      <c r="AB66" s="2"/>
      <c r="AC66" s="2"/>
      <c r="AD66" s="9">
        <v>44180</v>
      </c>
      <c r="AE66" s="2"/>
      <c r="AF66" s="2"/>
      <c r="AG66" s="7"/>
      <c r="AH66" s="44" t="b">
        <f t="shared" si="1"/>
        <v>0</v>
      </c>
      <c r="AJ66">
        <f t="shared" si="2"/>
        <v>37</v>
      </c>
      <c r="AK66" t="s">
        <v>332</v>
      </c>
      <c r="AL66" t="s">
        <v>332</v>
      </c>
    </row>
    <row r="67" spans="1:38">
      <c r="A67" s="1">
        <v>190</v>
      </c>
      <c r="B67" s="2" t="s">
        <v>0</v>
      </c>
      <c r="C67" s="2" t="s">
        <v>1</v>
      </c>
      <c r="D67" s="2" t="s">
        <v>2</v>
      </c>
      <c r="E67" s="2" t="s">
        <v>3</v>
      </c>
      <c r="F67" s="1" t="s">
        <v>4</v>
      </c>
      <c r="G67" s="12">
        <v>44134</v>
      </c>
      <c r="H67" s="40" t="s">
        <v>5</v>
      </c>
      <c r="I67" s="40" t="s">
        <v>26</v>
      </c>
      <c r="J67" s="1" t="s">
        <v>6</v>
      </c>
      <c r="K67" s="2" t="s">
        <v>7</v>
      </c>
      <c r="L67" s="2" t="s">
        <v>266</v>
      </c>
      <c r="M67" s="2" t="s">
        <v>267</v>
      </c>
      <c r="N67" s="2">
        <v>7744019435</v>
      </c>
      <c r="O67" s="2" t="s">
        <v>268</v>
      </c>
      <c r="P67" s="2">
        <v>6</v>
      </c>
      <c r="Q67" s="2">
        <v>7</v>
      </c>
      <c r="R67" s="2">
        <v>1900000</v>
      </c>
      <c r="S67" s="2">
        <v>2250000</v>
      </c>
      <c r="T67" s="2">
        <v>157500.00000000003</v>
      </c>
      <c r="U67" s="6" t="s">
        <v>35</v>
      </c>
      <c r="V67" s="12">
        <v>44175</v>
      </c>
      <c r="W67" s="12">
        <v>44179</v>
      </c>
      <c r="X67" s="14" t="s">
        <v>12</v>
      </c>
      <c r="Y67" s="9"/>
      <c r="Z67" s="9"/>
      <c r="AA67" s="2"/>
      <c r="AB67" s="2"/>
      <c r="AC67" s="2"/>
      <c r="AD67" s="9"/>
      <c r="AE67" s="2"/>
      <c r="AF67" s="2"/>
      <c r="AG67" s="7">
        <v>44187</v>
      </c>
      <c r="AH67" s="44">
        <f t="shared" ref="AH67:AH86" si="5">IF(AI67="Negative Conversion","NA",(IF(AI67="Pending Conversion","NA",(IF(AI67="Positive Conversion", AG67)))))</f>
        <v>44187</v>
      </c>
      <c r="AI67" t="s">
        <v>404</v>
      </c>
      <c r="AJ67">
        <f t="shared" ref="AJ67:AJ86" si="6">V67-G67</f>
        <v>41</v>
      </c>
      <c r="AK67">
        <f>W67-V67</f>
        <v>4</v>
      </c>
      <c r="AL67">
        <f t="shared" ref="AL67:AL86" si="7">IF(AH67="NA", "NA", AH67-W67)</f>
        <v>8</v>
      </c>
    </row>
    <row r="68" spans="1:38">
      <c r="A68" s="1">
        <v>205</v>
      </c>
      <c r="B68" s="2" t="s">
        <v>1</v>
      </c>
      <c r="C68" s="2" t="s">
        <v>1</v>
      </c>
      <c r="D68" s="2" t="s">
        <v>2</v>
      </c>
      <c r="E68" s="2" t="s">
        <v>3</v>
      </c>
      <c r="F68" s="1" t="s">
        <v>4</v>
      </c>
      <c r="G68" s="12">
        <v>44174</v>
      </c>
      <c r="H68" s="40" t="s">
        <v>14</v>
      </c>
      <c r="I68" s="40" t="s">
        <v>184</v>
      </c>
      <c r="J68" s="1" t="s">
        <v>6</v>
      </c>
      <c r="K68" s="2" t="s">
        <v>7</v>
      </c>
      <c r="L68" s="2" t="s">
        <v>269</v>
      </c>
      <c r="M68" s="2" t="s">
        <v>270</v>
      </c>
      <c r="N68" s="2">
        <v>8130222607</v>
      </c>
      <c r="O68" s="2" t="s">
        <v>271</v>
      </c>
      <c r="P68" s="2">
        <v>4.0999999999999996</v>
      </c>
      <c r="Q68" s="2">
        <v>25</v>
      </c>
      <c r="R68" s="2">
        <v>1050000</v>
      </c>
      <c r="S68" s="2">
        <v>1500000</v>
      </c>
      <c r="T68" s="2">
        <v>105000.00000000001</v>
      </c>
      <c r="U68" s="6" t="s">
        <v>11</v>
      </c>
      <c r="V68" s="12">
        <v>44183</v>
      </c>
      <c r="W68" s="12">
        <v>44194</v>
      </c>
      <c r="X68" s="14" t="s">
        <v>12</v>
      </c>
      <c r="Y68" s="9"/>
      <c r="Z68" s="9"/>
      <c r="AA68" s="2"/>
      <c r="AB68" s="2"/>
      <c r="AC68" s="2"/>
      <c r="AD68" s="9">
        <v>43848</v>
      </c>
      <c r="AE68" s="2"/>
      <c r="AF68" s="2"/>
      <c r="AG68" s="7">
        <v>44215</v>
      </c>
      <c r="AH68" s="44" t="str">
        <f t="shared" si="5"/>
        <v>NA</v>
      </c>
      <c r="AI68" t="s">
        <v>400</v>
      </c>
      <c r="AJ68">
        <f t="shared" si="6"/>
        <v>9</v>
      </c>
      <c r="AK68">
        <f>W68-V68</f>
        <v>11</v>
      </c>
      <c r="AL68" t="str">
        <f t="shared" si="7"/>
        <v>NA</v>
      </c>
    </row>
    <row r="69" spans="1:38">
      <c r="A69" s="1">
        <v>218</v>
      </c>
      <c r="B69" s="2" t="s">
        <v>0</v>
      </c>
      <c r="C69" s="2" t="s">
        <v>1</v>
      </c>
      <c r="D69" s="2" t="s">
        <v>2</v>
      </c>
      <c r="E69" s="2" t="s">
        <v>3</v>
      </c>
      <c r="F69" s="1" t="s">
        <v>4</v>
      </c>
      <c r="G69" s="12">
        <v>44146</v>
      </c>
      <c r="H69" s="40" t="s">
        <v>5</v>
      </c>
      <c r="I69" s="40" t="s">
        <v>26</v>
      </c>
      <c r="J69" s="1" t="s">
        <v>6</v>
      </c>
      <c r="K69" s="2" t="s">
        <v>7</v>
      </c>
      <c r="L69" s="2" t="s">
        <v>272</v>
      </c>
      <c r="M69" s="2" t="s">
        <v>273</v>
      </c>
      <c r="N69" s="2">
        <v>9594078834</v>
      </c>
      <c r="O69" s="2" t="s">
        <v>274</v>
      </c>
      <c r="P69" s="2">
        <v>4.0999999999999996</v>
      </c>
      <c r="Q69" s="2">
        <v>45</v>
      </c>
      <c r="R69" s="2">
        <v>1130000</v>
      </c>
      <c r="S69" s="2"/>
      <c r="T69" s="2"/>
      <c r="U69" s="6" t="s">
        <v>11</v>
      </c>
      <c r="V69" s="12">
        <v>44189</v>
      </c>
      <c r="W69" s="12"/>
      <c r="X69" s="14" t="s">
        <v>400</v>
      </c>
      <c r="Y69" s="9"/>
      <c r="Z69" s="9"/>
      <c r="AA69" s="2"/>
      <c r="AB69" s="2"/>
      <c r="AC69" s="2"/>
      <c r="AD69" s="9"/>
      <c r="AE69" s="7"/>
      <c r="AF69" s="7"/>
      <c r="AG69" s="7"/>
      <c r="AH69" s="44" t="b">
        <f t="shared" si="5"/>
        <v>0</v>
      </c>
      <c r="AJ69">
        <f t="shared" si="6"/>
        <v>43</v>
      </c>
      <c r="AK69" t="s">
        <v>332</v>
      </c>
      <c r="AL69" t="s">
        <v>332</v>
      </c>
    </row>
    <row r="70" spans="1:38">
      <c r="A70" s="1">
        <v>222</v>
      </c>
      <c r="B70" s="2" t="s">
        <v>1</v>
      </c>
      <c r="C70" s="2" t="s">
        <v>1</v>
      </c>
      <c r="D70" s="2" t="s">
        <v>2</v>
      </c>
      <c r="E70" s="2" t="s">
        <v>3</v>
      </c>
      <c r="F70" s="1" t="s">
        <v>4</v>
      </c>
      <c r="G70" s="12">
        <v>44169</v>
      </c>
      <c r="H70" s="40" t="s">
        <v>14</v>
      </c>
      <c r="I70" s="40" t="s">
        <v>401</v>
      </c>
      <c r="J70" s="1" t="s">
        <v>6</v>
      </c>
      <c r="K70" s="2" t="s">
        <v>163</v>
      </c>
      <c r="L70" s="2" t="s">
        <v>275</v>
      </c>
      <c r="M70" s="2" t="s">
        <v>276</v>
      </c>
      <c r="N70" s="2">
        <v>8660119886</v>
      </c>
      <c r="O70" s="2" t="s">
        <v>277</v>
      </c>
      <c r="P70" s="2">
        <v>6.6</v>
      </c>
      <c r="Q70" s="2">
        <v>7</v>
      </c>
      <c r="R70" s="2">
        <v>1500000</v>
      </c>
      <c r="S70" s="2"/>
      <c r="T70" s="2"/>
      <c r="U70" s="6" t="s">
        <v>11</v>
      </c>
      <c r="V70" s="12">
        <v>44194</v>
      </c>
      <c r="W70" s="12"/>
      <c r="X70" s="14" t="s">
        <v>400</v>
      </c>
      <c r="Y70" s="9"/>
      <c r="Z70" s="9"/>
      <c r="AA70" s="2"/>
      <c r="AB70" s="2"/>
      <c r="AC70" s="2"/>
      <c r="AD70" s="9">
        <v>43838</v>
      </c>
      <c r="AE70" s="7" t="s">
        <v>278</v>
      </c>
      <c r="AF70" s="7"/>
      <c r="AG70" s="7"/>
      <c r="AH70" s="44" t="b">
        <f t="shared" si="5"/>
        <v>0</v>
      </c>
      <c r="AJ70">
        <f t="shared" si="6"/>
        <v>25</v>
      </c>
      <c r="AK70" t="s">
        <v>332</v>
      </c>
      <c r="AL70" t="s">
        <v>332</v>
      </c>
    </row>
    <row r="71" spans="1:38">
      <c r="A71" s="1">
        <v>233</v>
      </c>
      <c r="B71" s="2" t="s">
        <v>279</v>
      </c>
      <c r="C71" s="2" t="s">
        <v>1</v>
      </c>
      <c r="D71" s="2" t="s">
        <v>2</v>
      </c>
      <c r="E71" s="2" t="s">
        <v>3</v>
      </c>
      <c r="F71" s="1" t="s">
        <v>4</v>
      </c>
      <c r="G71" s="12">
        <v>44174</v>
      </c>
      <c r="H71" s="40" t="s">
        <v>14</v>
      </c>
      <c r="I71" s="40" t="s">
        <v>184</v>
      </c>
      <c r="J71" s="1" t="s">
        <v>6</v>
      </c>
      <c r="K71" s="2" t="s">
        <v>280</v>
      </c>
      <c r="L71" s="2" t="s">
        <v>281</v>
      </c>
      <c r="M71" s="2" t="s">
        <v>149</v>
      </c>
      <c r="N71" s="2">
        <v>7588752553</v>
      </c>
      <c r="O71" s="2" t="s">
        <v>282</v>
      </c>
      <c r="P71" s="2">
        <v>5</v>
      </c>
      <c r="Q71" s="2">
        <v>60</v>
      </c>
      <c r="R71" s="2">
        <v>1400000</v>
      </c>
      <c r="S71" s="2">
        <v>1750000</v>
      </c>
      <c r="T71" s="2">
        <v>122500.00000000001</v>
      </c>
      <c r="U71" s="6" t="s">
        <v>11</v>
      </c>
      <c r="V71" s="12">
        <v>44207</v>
      </c>
      <c r="W71" s="12">
        <v>44214</v>
      </c>
      <c r="X71" s="14" t="s">
        <v>12</v>
      </c>
      <c r="Y71" s="18">
        <v>44215</v>
      </c>
      <c r="Z71" s="19">
        <v>44215</v>
      </c>
      <c r="AA71" s="20"/>
      <c r="AB71" s="20"/>
      <c r="AC71" s="21" t="s">
        <v>283</v>
      </c>
      <c r="AD71" s="22">
        <v>44299</v>
      </c>
      <c r="AE71" s="20" t="s">
        <v>284</v>
      </c>
      <c r="AF71" s="20" t="s">
        <v>285</v>
      </c>
      <c r="AG71" s="7">
        <v>44306</v>
      </c>
      <c r="AH71" s="44" t="str">
        <f t="shared" si="5"/>
        <v>NA</v>
      </c>
      <c r="AI71" t="s">
        <v>400</v>
      </c>
      <c r="AJ71">
        <f t="shared" si="6"/>
        <v>33</v>
      </c>
      <c r="AK71">
        <f>W71-V71</f>
        <v>7</v>
      </c>
      <c r="AL71" t="str">
        <f t="shared" si="7"/>
        <v>NA</v>
      </c>
    </row>
    <row r="72" spans="1:38">
      <c r="A72" s="1">
        <v>234</v>
      </c>
      <c r="B72" s="2" t="s">
        <v>68</v>
      </c>
      <c r="C72" s="2" t="s">
        <v>1</v>
      </c>
      <c r="D72" s="2" t="s">
        <v>2</v>
      </c>
      <c r="E72" s="2" t="s">
        <v>3</v>
      </c>
      <c r="F72" s="1" t="s">
        <v>4</v>
      </c>
      <c r="G72" s="12">
        <v>44173</v>
      </c>
      <c r="H72" s="40" t="s">
        <v>286</v>
      </c>
      <c r="I72" s="40" t="s">
        <v>287</v>
      </c>
      <c r="J72" s="1" t="s">
        <v>6</v>
      </c>
      <c r="K72" s="2" t="s">
        <v>288</v>
      </c>
      <c r="L72" s="2" t="s">
        <v>289</v>
      </c>
      <c r="M72" s="2" t="s">
        <v>290</v>
      </c>
      <c r="N72" s="2">
        <v>9650013629</v>
      </c>
      <c r="O72" s="2" t="s">
        <v>291</v>
      </c>
      <c r="P72" s="2">
        <v>5.6</v>
      </c>
      <c r="Q72" s="2">
        <v>30</v>
      </c>
      <c r="R72" s="2">
        <v>2180000</v>
      </c>
      <c r="S72" s="2">
        <v>2600000</v>
      </c>
      <c r="T72" s="2">
        <v>182000</v>
      </c>
      <c r="U72" s="6" t="s">
        <v>35</v>
      </c>
      <c r="V72" s="12">
        <v>44208</v>
      </c>
      <c r="W72" s="12">
        <v>44215</v>
      </c>
      <c r="X72" s="14" t="s">
        <v>12</v>
      </c>
      <c r="Y72" s="9">
        <v>44215</v>
      </c>
      <c r="Z72" s="9">
        <v>44218</v>
      </c>
      <c r="AA72" s="20"/>
      <c r="AB72" s="23">
        <v>44218</v>
      </c>
      <c r="AC72" s="20" t="s">
        <v>145</v>
      </c>
      <c r="AD72" s="9">
        <v>44253</v>
      </c>
      <c r="AE72" s="20"/>
      <c r="AF72" s="20"/>
      <c r="AG72" s="7">
        <v>44257</v>
      </c>
      <c r="AH72" s="44">
        <f t="shared" si="5"/>
        <v>44257</v>
      </c>
      <c r="AI72" t="s">
        <v>404</v>
      </c>
      <c r="AJ72">
        <f t="shared" si="6"/>
        <v>35</v>
      </c>
      <c r="AK72">
        <f>W72-V72</f>
        <v>7</v>
      </c>
      <c r="AL72">
        <f t="shared" si="7"/>
        <v>42</v>
      </c>
    </row>
    <row r="73" spans="1:38">
      <c r="A73" s="1">
        <v>235</v>
      </c>
      <c r="B73" s="2" t="s">
        <v>0</v>
      </c>
      <c r="C73" s="2" t="s">
        <v>1</v>
      </c>
      <c r="D73" s="2" t="s">
        <v>2</v>
      </c>
      <c r="E73" s="2" t="s">
        <v>3</v>
      </c>
      <c r="F73" s="1" t="s">
        <v>4</v>
      </c>
      <c r="G73" s="12">
        <v>44194</v>
      </c>
      <c r="H73" s="40" t="s">
        <v>5</v>
      </c>
      <c r="I73" s="40" t="s">
        <v>26</v>
      </c>
      <c r="J73" s="1" t="s">
        <v>6</v>
      </c>
      <c r="K73" s="2" t="s">
        <v>7</v>
      </c>
      <c r="L73" s="2" t="s">
        <v>292</v>
      </c>
      <c r="M73" s="2" t="s">
        <v>293</v>
      </c>
      <c r="N73" s="2">
        <v>9719042404</v>
      </c>
      <c r="O73" s="2" t="s">
        <v>294</v>
      </c>
      <c r="P73" s="2">
        <v>5</v>
      </c>
      <c r="Q73" s="2">
        <v>7</v>
      </c>
      <c r="R73" s="2">
        <v>900000</v>
      </c>
      <c r="S73" s="2">
        <v>1600000</v>
      </c>
      <c r="T73" s="2">
        <v>112000.00000000001</v>
      </c>
      <c r="U73" s="6" t="s">
        <v>11</v>
      </c>
      <c r="V73" s="12">
        <v>44208</v>
      </c>
      <c r="W73" s="12">
        <v>44208</v>
      </c>
      <c r="X73" s="14" t="s">
        <v>12</v>
      </c>
      <c r="Y73" s="9"/>
      <c r="Z73" s="9"/>
      <c r="AA73" s="20"/>
      <c r="AB73" s="20"/>
      <c r="AC73" s="20"/>
      <c r="AD73" s="9">
        <v>44207</v>
      </c>
      <c r="AE73" s="20"/>
      <c r="AF73" s="20"/>
      <c r="AG73" s="7">
        <v>44215</v>
      </c>
      <c r="AH73" s="44">
        <f t="shared" si="5"/>
        <v>44215</v>
      </c>
      <c r="AI73" t="s">
        <v>404</v>
      </c>
      <c r="AJ73">
        <f t="shared" si="6"/>
        <v>14</v>
      </c>
      <c r="AK73">
        <f>W73-V73</f>
        <v>0</v>
      </c>
      <c r="AL73">
        <f t="shared" si="7"/>
        <v>7</v>
      </c>
    </row>
    <row r="74" spans="1:38">
      <c r="A74" s="1">
        <v>254</v>
      </c>
      <c r="B74" s="2" t="s">
        <v>295</v>
      </c>
      <c r="C74" s="2" t="s">
        <v>1</v>
      </c>
      <c r="D74" s="2" t="s">
        <v>2</v>
      </c>
      <c r="E74" s="2" t="s">
        <v>296</v>
      </c>
      <c r="F74" s="1" t="s">
        <v>4</v>
      </c>
      <c r="G74" s="12">
        <v>44086</v>
      </c>
      <c r="H74" s="40" t="s">
        <v>20</v>
      </c>
      <c r="I74" s="40" t="s">
        <v>75</v>
      </c>
      <c r="J74" s="1" t="s">
        <v>6</v>
      </c>
      <c r="K74" s="2" t="s">
        <v>297</v>
      </c>
      <c r="L74" s="2" t="s">
        <v>298</v>
      </c>
      <c r="M74" s="2" t="s">
        <v>299</v>
      </c>
      <c r="N74" s="2">
        <v>9082432381</v>
      </c>
      <c r="O74" s="2" t="s">
        <v>300</v>
      </c>
      <c r="P74" s="2">
        <v>4</v>
      </c>
      <c r="Q74" s="2">
        <v>60</v>
      </c>
      <c r="R74" s="2">
        <v>1200000</v>
      </c>
      <c r="S74" s="2">
        <v>1850000</v>
      </c>
      <c r="T74" s="2">
        <v>129500.00000000001</v>
      </c>
      <c r="U74" s="6" t="s">
        <v>35</v>
      </c>
      <c r="V74" s="12">
        <v>44217</v>
      </c>
      <c r="W74" s="12">
        <v>44225</v>
      </c>
      <c r="X74" s="14" t="s">
        <v>12</v>
      </c>
      <c r="Y74" s="9" t="s">
        <v>301</v>
      </c>
      <c r="Z74" s="9">
        <v>44532</v>
      </c>
      <c r="AA74" s="20" t="s">
        <v>167</v>
      </c>
      <c r="AB74" s="20" t="s">
        <v>302</v>
      </c>
      <c r="AC74" s="23">
        <v>44242</v>
      </c>
      <c r="AD74" s="9">
        <v>44298</v>
      </c>
      <c r="AE74" s="20" t="s">
        <v>303</v>
      </c>
      <c r="AF74" s="20" t="s">
        <v>304</v>
      </c>
      <c r="AG74" s="7">
        <v>44299</v>
      </c>
      <c r="AH74" s="44" t="str">
        <f t="shared" si="5"/>
        <v>NA</v>
      </c>
      <c r="AI74" t="s">
        <v>400</v>
      </c>
      <c r="AJ74">
        <f t="shared" si="6"/>
        <v>131</v>
      </c>
      <c r="AK74">
        <f>W74-V74</f>
        <v>8</v>
      </c>
      <c r="AL74" t="str">
        <f t="shared" si="7"/>
        <v>NA</v>
      </c>
    </row>
    <row r="75" spans="1:38">
      <c r="A75" s="1">
        <v>258</v>
      </c>
      <c r="B75" s="2" t="s">
        <v>305</v>
      </c>
      <c r="C75" s="2" t="s">
        <v>1</v>
      </c>
      <c r="D75" s="2" t="s">
        <v>2</v>
      </c>
      <c r="E75" s="2" t="s">
        <v>306</v>
      </c>
      <c r="F75" s="1" t="s">
        <v>4</v>
      </c>
      <c r="G75" s="12">
        <v>44209</v>
      </c>
      <c r="H75" s="40" t="s">
        <v>307</v>
      </c>
      <c r="I75" s="40" t="s">
        <v>308</v>
      </c>
      <c r="J75" s="2" t="s">
        <v>309</v>
      </c>
      <c r="K75" s="2" t="s">
        <v>7</v>
      </c>
      <c r="L75" s="2" t="s">
        <v>310</v>
      </c>
      <c r="M75" s="2" t="s">
        <v>311</v>
      </c>
      <c r="N75" s="2">
        <v>8929954586</v>
      </c>
      <c r="O75" s="2" t="s">
        <v>312</v>
      </c>
      <c r="P75" s="2">
        <v>7</v>
      </c>
      <c r="Q75" s="2">
        <v>60</v>
      </c>
      <c r="R75" s="2">
        <v>1900000</v>
      </c>
      <c r="S75" s="2"/>
      <c r="T75" s="2"/>
      <c r="U75" s="6" t="s">
        <v>35</v>
      </c>
      <c r="V75" s="12">
        <v>44221</v>
      </c>
      <c r="W75" s="12"/>
      <c r="X75" s="14" t="s">
        <v>400</v>
      </c>
      <c r="Y75" s="9"/>
      <c r="Z75" s="9"/>
      <c r="AA75" s="20"/>
      <c r="AB75" s="20"/>
      <c r="AC75" s="20"/>
      <c r="AD75" s="9"/>
      <c r="AE75" s="20" t="s">
        <v>313</v>
      </c>
      <c r="AF75" s="20"/>
      <c r="AG75" s="7"/>
      <c r="AH75" s="44" t="b">
        <f t="shared" si="5"/>
        <v>0</v>
      </c>
      <c r="AJ75">
        <f t="shared" si="6"/>
        <v>12</v>
      </c>
      <c r="AK75" t="s">
        <v>332</v>
      </c>
      <c r="AL75" t="s">
        <v>332</v>
      </c>
    </row>
    <row r="76" spans="1:38">
      <c r="A76" s="1">
        <v>284</v>
      </c>
      <c r="B76" s="2" t="s">
        <v>295</v>
      </c>
      <c r="C76" s="2" t="s">
        <v>1</v>
      </c>
      <c r="D76" s="2" t="s">
        <v>2</v>
      </c>
      <c r="E76" s="2" t="s">
        <v>296</v>
      </c>
      <c r="F76" s="1" t="s">
        <v>4</v>
      </c>
      <c r="G76" s="12" t="s">
        <v>314</v>
      </c>
      <c r="H76" s="40" t="s">
        <v>315</v>
      </c>
      <c r="I76" s="40" t="s">
        <v>256</v>
      </c>
      <c r="J76" s="1" t="s">
        <v>6</v>
      </c>
      <c r="K76" s="2" t="s">
        <v>7</v>
      </c>
      <c r="L76" s="2" t="s">
        <v>316</v>
      </c>
      <c r="M76" s="2" t="s">
        <v>317</v>
      </c>
      <c r="N76" s="2">
        <v>9811520490</v>
      </c>
      <c r="O76" s="2" t="s">
        <v>318</v>
      </c>
      <c r="P76" s="2">
        <v>9.1</v>
      </c>
      <c r="Q76" s="2">
        <v>60</v>
      </c>
      <c r="R76" s="2">
        <v>1800000</v>
      </c>
      <c r="S76" s="2"/>
      <c r="T76" s="2" t="s">
        <v>167</v>
      </c>
      <c r="U76" s="6" t="s">
        <v>35</v>
      </c>
      <c r="V76" s="12">
        <v>44235</v>
      </c>
      <c r="W76" s="12"/>
      <c r="X76" s="14" t="s">
        <v>400</v>
      </c>
      <c r="Y76" s="9"/>
      <c r="Z76" s="9" t="s">
        <v>167</v>
      </c>
      <c r="AA76" s="20" t="s">
        <v>167</v>
      </c>
      <c r="AB76" s="20"/>
      <c r="AC76" s="20" t="s">
        <v>167</v>
      </c>
      <c r="AD76" s="9" t="s">
        <v>167</v>
      </c>
      <c r="AE76" s="20" t="s">
        <v>319</v>
      </c>
      <c r="AF76" s="20"/>
      <c r="AG76" s="7"/>
      <c r="AH76" s="44" t="b">
        <f t="shared" si="5"/>
        <v>0</v>
      </c>
      <c r="AI76" s="36"/>
      <c r="AJ76">
        <f t="shared" si="6"/>
        <v>24</v>
      </c>
      <c r="AK76" t="s">
        <v>332</v>
      </c>
      <c r="AL76" t="s">
        <v>332</v>
      </c>
    </row>
    <row r="77" spans="1:38">
      <c r="A77" s="1">
        <v>287</v>
      </c>
      <c r="B77" s="2" t="s">
        <v>320</v>
      </c>
      <c r="C77" s="2" t="s">
        <v>1</v>
      </c>
      <c r="D77" s="2" t="s">
        <v>2</v>
      </c>
      <c r="E77" s="2" t="s">
        <v>3</v>
      </c>
      <c r="F77" s="1" t="s">
        <v>4</v>
      </c>
      <c r="G77" s="12">
        <v>44202</v>
      </c>
      <c r="H77" s="40" t="s">
        <v>14</v>
      </c>
      <c r="I77" s="40" t="s">
        <v>402</v>
      </c>
      <c r="J77" s="1" t="s">
        <v>6</v>
      </c>
      <c r="K77" s="2" t="s">
        <v>198</v>
      </c>
      <c r="L77" s="2" t="s">
        <v>321</v>
      </c>
      <c r="M77" s="2" t="s">
        <v>322</v>
      </c>
      <c r="N77" s="2">
        <v>8218077643</v>
      </c>
      <c r="O77" s="2" t="s">
        <v>323</v>
      </c>
      <c r="P77" s="2">
        <v>3.8</v>
      </c>
      <c r="Q77" s="2">
        <v>0</v>
      </c>
      <c r="R77" s="2">
        <v>1400000</v>
      </c>
      <c r="S77" s="2">
        <v>1600000</v>
      </c>
      <c r="T77" s="2">
        <v>112000.00000000001</v>
      </c>
      <c r="U77" s="6" t="s">
        <v>35</v>
      </c>
      <c r="V77" s="12">
        <v>44236</v>
      </c>
      <c r="W77" s="12">
        <v>44237</v>
      </c>
      <c r="X77" s="14" t="s">
        <v>12</v>
      </c>
      <c r="Y77" s="9"/>
      <c r="Z77" s="9"/>
      <c r="AA77" s="20"/>
      <c r="AB77" s="20"/>
      <c r="AC77" s="20"/>
      <c r="AD77" s="9">
        <v>44294</v>
      </c>
      <c r="AE77" s="20"/>
      <c r="AF77" s="20"/>
      <c r="AG77" s="7">
        <v>44299</v>
      </c>
      <c r="AH77" s="44">
        <f t="shared" si="5"/>
        <v>44299</v>
      </c>
      <c r="AI77" t="s">
        <v>404</v>
      </c>
      <c r="AJ77">
        <f t="shared" si="6"/>
        <v>34</v>
      </c>
      <c r="AK77">
        <f>W77-V77</f>
        <v>1</v>
      </c>
      <c r="AL77">
        <f t="shared" si="7"/>
        <v>62</v>
      </c>
    </row>
    <row r="78" spans="1:38" ht="25.5">
      <c r="A78" s="1">
        <v>305</v>
      </c>
      <c r="B78" s="2" t="s">
        <v>324</v>
      </c>
      <c r="C78" s="2" t="s">
        <v>1</v>
      </c>
      <c r="D78" s="2" t="s">
        <v>2</v>
      </c>
      <c r="E78" s="2" t="s">
        <v>90</v>
      </c>
      <c r="F78" s="1" t="s">
        <v>4</v>
      </c>
      <c r="G78" s="12">
        <v>44213</v>
      </c>
      <c r="H78" s="40" t="s">
        <v>14</v>
      </c>
      <c r="I78" s="40" t="s">
        <v>26</v>
      </c>
      <c r="J78" s="1" t="s">
        <v>6</v>
      </c>
      <c r="K78" s="2" t="s">
        <v>163</v>
      </c>
      <c r="L78" s="15" t="s">
        <v>325</v>
      </c>
      <c r="M78" s="2" t="s">
        <v>326</v>
      </c>
      <c r="N78" s="2">
        <v>9008755515</v>
      </c>
      <c r="O78" s="2" t="s">
        <v>327</v>
      </c>
      <c r="P78" s="2">
        <v>3.5</v>
      </c>
      <c r="Q78" s="2">
        <v>30</v>
      </c>
      <c r="R78" s="2">
        <v>1400000</v>
      </c>
      <c r="S78" s="2" t="s">
        <v>167</v>
      </c>
      <c r="T78" s="2" t="s">
        <v>167</v>
      </c>
      <c r="U78" s="6" t="s">
        <v>11</v>
      </c>
      <c r="V78" s="12">
        <v>44246</v>
      </c>
      <c r="W78" s="12"/>
      <c r="X78" s="14" t="s">
        <v>400</v>
      </c>
      <c r="Y78" s="9" t="s">
        <v>167</v>
      </c>
      <c r="Z78" s="9" t="s">
        <v>167</v>
      </c>
      <c r="AA78" s="20" t="s">
        <v>167</v>
      </c>
      <c r="AB78" s="20" t="s">
        <v>167</v>
      </c>
      <c r="AC78" s="20" t="s">
        <v>167</v>
      </c>
      <c r="AD78" s="9" t="s">
        <v>167</v>
      </c>
      <c r="AE78" s="20" t="s">
        <v>328</v>
      </c>
      <c r="AF78" s="20" t="s">
        <v>167</v>
      </c>
      <c r="AG78" s="7" t="s">
        <v>167</v>
      </c>
      <c r="AH78" s="44" t="b">
        <f t="shared" si="5"/>
        <v>0</v>
      </c>
      <c r="AJ78">
        <f t="shared" si="6"/>
        <v>33</v>
      </c>
      <c r="AK78" t="s">
        <v>332</v>
      </c>
      <c r="AL78" t="s">
        <v>332</v>
      </c>
    </row>
    <row r="79" spans="1:38">
      <c r="A79" s="1">
        <v>314</v>
      </c>
      <c r="B79" s="1" t="s">
        <v>320</v>
      </c>
      <c r="C79" s="1" t="s">
        <v>1</v>
      </c>
      <c r="D79" s="1" t="s">
        <v>2</v>
      </c>
      <c r="E79" s="1" t="s">
        <v>3</v>
      </c>
      <c r="F79" s="1" t="s">
        <v>4</v>
      </c>
      <c r="G79" s="10">
        <v>44237</v>
      </c>
      <c r="H79" s="39" t="s">
        <v>14</v>
      </c>
      <c r="I79" s="39" t="s">
        <v>402</v>
      </c>
      <c r="J79" s="1" t="s">
        <v>6</v>
      </c>
      <c r="K79" s="1" t="s">
        <v>81</v>
      </c>
      <c r="L79" s="1" t="s">
        <v>329</v>
      </c>
      <c r="M79" s="1" t="s">
        <v>125</v>
      </c>
      <c r="N79" s="1">
        <v>8179787785</v>
      </c>
      <c r="O79" s="1" t="s">
        <v>330</v>
      </c>
      <c r="P79" s="1">
        <v>3.6</v>
      </c>
      <c r="Q79" s="1">
        <v>60</v>
      </c>
      <c r="R79" s="1">
        <v>1210000</v>
      </c>
      <c r="S79" s="1">
        <v>1700000</v>
      </c>
      <c r="T79" s="2">
        <v>119000.00000000001</v>
      </c>
      <c r="U79" s="2" t="s">
        <v>35</v>
      </c>
      <c r="V79" s="12">
        <v>44249</v>
      </c>
      <c r="W79" s="24">
        <v>44250</v>
      </c>
      <c r="X79" s="14" t="s">
        <v>12</v>
      </c>
      <c r="Y79" s="24">
        <v>44253</v>
      </c>
      <c r="Z79" s="24">
        <v>44253</v>
      </c>
      <c r="AA79" s="1" t="s">
        <v>145</v>
      </c>
      <c r="AB79" s="24">
        <v>44253</v>
      </c>
      <c r="AC79" s="1"/>
      <c r="AD79" s="24">
        <v>44312</v>
      </c>
      <c r="AE79" s="1" t="s">
        <v>331</v>
      </c>
      <c r="AF79" s="1" t="s">
        <v>332</v>
      </c>
      <c r="AG79" s="7">
        <v>44315</v>
      </c>
      <c r="AH79" s="44" t="str">
        <f t="shared" si="5"/>
        <v>NA</v>
      </c>
      <c r="AI79" t="s">
        <v>400</v>
      </c>
      <c r="AJ79">
        <f t="shared" si="6"/>
        <v>12</v>
      </c>
      <c r="AK79">
        <f>W79-V79</f>
        <v>1</v>
      </c>
      <c r="AL79" t="str">
        <f t="shared" si="7"/>
        <v>NA</v>
      </c>
    </row>
    <row r="80" spans="1:38">
      <c r="A80" s="1">
        <v>315</v>
      </c>
      <c r="B80" s="1" t="s">
        <v>305</v>
      </c>
      <c r="C80" s="1" t="s">
        <v>1</v>
      </c>
      <c r="D80" s="1" t="s">
        <v>2</v>
      </c>
      <c r="E80" s="1" t="s">
        <v>3</v>
      </c>
      <c r="F80" s="1" t="s">
        <v>4</v>
      </c>
      <c r="G80" s="10" t="s">
        <v>333</v>
      </c>
      <c r="H80" s="39" t="s">
        <v>307</v>
      </c>
      <c r="I80" s="39" t="s">
        <v>308</v>
      </c>
      <c r="J80" s="1" t="s">
        <v>309</v>
      </c>
      <c r="K80" s="1" t="s">
        <v>7</v>
      </c>
      <c r="L80" s="1" t="s">
        <v>334</v>
      </c>
      <c r="M80" s="1" t="s">
        <v>17</v>
      </c>
      <c r="N80" s="1">
        <v>8586922527</v>
      </c>
      <c r="O80" s="1" t="s">
        <v>335</v>
      </c>
      <c r="P80" s="1">
        <v>7.6</v>
      </c>
      <c r="Q80" s="1">
        <v>45</v>
      </c>
      <c r="R80" s="1">
        <v>1300000</v>
      </c>
      <c r="S80" s="1">
        <v>2050000</v>
      </c>
      <c r="T80" s="2">
        <v>143500</v>
      </c>
      <c r="U80" s="2" t="s">
        <v>35</v>
      </c>
      <c r="V80" s="12">
        <v>44250</v>
      </c>
      <c r="W80" s="24">
        <v>44257</v>
      </c>
      <c r="X80" s="14" t="s">
        <v>12</v>
      </c>
      <c r="Y80" s="24">
        <v>44266</v>
      </c>
      <c r="Z80" s="24">
        <v>44267</v>
      </c>
      <c r="AA80" s="1" t="s">
        <v>167</v>
      </c>
      <c r="AB80" s="1" t="s">
        <v>167</v>
      </c>
      <c r="AC80" s="1" t="s">
        <v>167</v>
      </c>
      <c r="AD80" s="24">
        <v>44302</v>
      </c>
      <c r="AE80" s="1" t="s">
        <v>167</v>
      </c>
      <c r="AF80" s="1" t="s">
        <v>167</v>
      </c>
      <c r="AG80" s="7">
        <v>44313</v>
      </c>
      <c r="AH80" s="44">
        <f t="shared" si="5"/>
        <v>44313</v>
      </c>
      <c r="AI80" t="s">
        <v>404</v>
      </c>
      <c r="AJ80">
        <f t="shared" si="6"/>
        <v>29</v>
      </c>
      <c r="AK80">
        <f>W80-V80</f>
        <v>7</v>
      </c>
      <c r="AL80">
        <f t="shared" si="7"/>
        <v>56</v>
      </c>
    </row>
    <row r="81" spans="1:38">
      <c r="A81" s="1">
        <v>318</v>
      </c>
      <c r="B81" s="2" t="s">
        <v>305</v>
      </c>
      <c r="C81" s="2" t="s">
        <v>1</v>
      </c>
      <c r="D81" s="2" t="s">
        <v>2</v>
      </c>
      <c r="E81" s="2" t="s">
        <v>3</v>
      </c>
      <c r="F81" s="1" t="s">
        <v>4</v>
      </c>
      <c r="G81" s="9">
        <v>44136</v>
      </c>
      <c r="H81" s="40" t="s">
        <v>336</v>
      </c>
      <c r="I81" s="40" t="s">
        <v>337</v>
      </c>
      <c r="J81" s="1" t="s">
        <v>309</v>
      </c>
      <c r="K81" s="2" t="s">
        <v>7</v>
      </c>
      <c r="L81" s="2" t="s">
        <v>338</v>
      </c>
      <c r="M81" s="2" t="s">
        <v>339</v>
      </c>
      <c r="N81" s="2">
        <v>8384068918</v>
      </c>
      <c r="O81" s="2" t="s">
        <v>340</v>
      </c>
      <c r="P81" s="2">
        <v>3.8</v>
      </c>
      <c r="Q81" s="2">
        <v>60</v>
      </c>
      <c r="R81" s="2">
        <v>2100000</v>
      </c>
      <c r="S81" s="2"/>
      <c r="T81" s="2" t="s">
        <v>167</v>
      </c>
      <c r="U81" s="6" t="s">
        <v>35</v>
      </c>
      <c r="V81" s="12">
        <v>44252</v>
      </c>
      <c r="W81" s="16"/>
      <c r="X81" s="14" t="s">
        <v>400</v>
      </c>
      <c r="Y81" s="2" t="s">
        <v>167</v>
      </c>
      <c r="Z81" s="2" t="s">
        <v>167</v>
      </c>
      <c r="AA81" s="2" t="s">
        <v>167</v>
      </c>
      <c r="AB81" s="2" t="s">
        <v>167</v>
      </c>
      <c r="AC81" s="2" t="s">
        <v>167</v>
      </c>
      <c r="AD81" s="2" t="s">
        <v>167</v>
      </c>
      <c r="AE81" s="2" t="s">
        <v>341</v>
      </c>
      <c r="AF81" s="2" t="s">
        <v>167</v>
      </c>
      <c r="AG81" s="2" t="s">
        <v>167</v>
      </c>
      <c r="AH81" s="44" t="b">
        <f t="shared" si="5"/>
        <v>0</v>
      </c>
      <c r="AI81" s="37"/>
      <c r="AJ81">
        <f t="shared" si="6"/>
        <v>116</v>
      </c>
      <c r="AK81" t="s">
        <v>332</v>
      </c>
      <c r="AL81" t="s">
        <v>332</v>
      </c>
    </row>
    <row r="82" spans="1:38">
      <c r="A82" s="1">
        <v>319</v>
      </c>
      <c r="B82" s="2" t="s">
        <v>305</v>
      </c>
      <c r="C82" s="2" t="s">
        <v>1</v>
      </c>
      <c r="D82" s="2" t="s">
        <v>2</v>
      </c>
      <c r="E82" s="2" t="s">
        <v>3</v>
      </c>
      <c r="F82" s="1" t="s">
        <v>4</v>
      </c>
      <c r="G82" s="9">
        <v>44136</v>
      </c>
      <c r="H82" s="40" t="s">
        <v>336</v>
      </c>
      <c r="I82" s="40" t="s">
        <v>337</v>
      </c>
      <c r="J82" s="1" t="s">
        <v>309</v>
      </c>
      <c r="K82" s="2" t="s">
        <v>7</v>
      </c>
      <c r="L82" s="2" t="s">
        <v>342</v>
      </c>
      <c r="M82" s="2" t="s">
        <v>58</v>
      </c>
      <c r="N82" s="2">
        <v>9654694345</v>
      </c>
      <c r="O82" s="2" t="s">
        <v>343</v>
      </c>
      <c r="P82" s="2">
        <v>7.6</v>
      </c>
      <c r="Q82" s="2">
        <v>60</v>
      </c>
      <c r="R82" s="2">
        <v>1700000</v>
      </c>
      <c r="S82" s="2">
        <v>2300000</v>
      </c>
      <c r="T82" s="2">
        <v>161000.00000000003</v>
      </c>
      <c r="U82" s="6" t="s">
        <v>35</v>
      </c>
      <c r="V82" s="12">
        <v>44252</v>
      </c>
      <c r="W82" s="16">
        <v>44268</v>
      </c>
      <c r="X82" s="14" t="s">
        <v>12</v>
      </c>
      <c r="Y82" s="16">
        <v>44269</v>
      </c>
      <c r="Z82" s="16">
        <v>44281</v>
      </c>
      <c r="AA82" s="2" t="s">
        <v>167</v>
      </c>
      <c r="AB82" s="2" t="s">
        <v>167</v>
      </c>
      <c r="AC82" s="2" t="s">
        <v>167</v>
      </c>
      <c r="AD82" s="2" t="s">
        <v>167</v>
      </c>
      <c r="AE82" s="2" t="s">
        <v>344</v>
      </c>
      <c r="AF82" s="2" t="s">
        <v>167</v>
      </c>
      <c r="AG82" s="7">
        <v>44320</v>
      </c>
      <c r="AH82" s="44" t="str">
        <f t="shared" si="5"/>
        <v>NA</v>
      </c>
      <c r="AI82" t="s">
        <v>400</v>
      </c>
      <c r="AJ82">
        <f t="shared" si="6"/>
        <v>116</v>
      </c>
      <c r="AK82">
        <f>W82-V82</f>
        <v>16</v>
      </c>
      <c r="AL82" t="str">
        <f t="shared" si="7"/>
        <v>NA</v>
      </c>
    </row>
    <row r="83" spans="1:38">
      <c r="A83" s="1">
        <v>335</v>
      </c>
      <c r="B83" s="2" t="s">
        <v>345</v>
      </c>
      <c r="C83" s="2" t="s">
        <v>1</v>
      </c>
      <c r="D83" s="2" t="s">
        <v>2</v>
      </c>
      <c r="E83" s="2" t="s">
        <v>3</v>
      </c>
      <c r="F83" s="1" t="s">
        <v>4</v>
      </c>
      <c r="G83" s="9">
        <v>44229</v>
      </c>
      <c r="H83" s="40" t="s">
        <v>5</v>
      </c>
      <c r="I83" s="40" t="s">
        <v>26</v>
      </c>
      <c r="J83" s="1" t="s">
        <v>6</v>
      </c>
      <c r="K83" s="2" t="s">
        <v>7</v>
      </c>
      <c r="L83" s="2" t="s">
        <v>346</v>
      </c>
      <c r="M83" s="2" t="s">
        <v>347</v>
      </c>
      <c r="N83" s="2">
        <v>9654292390</v>
      </c>
      <c r="O83" s="2" t="s">
        <v>348</v>
      </c>
      <c r="P83" s="2">
        <v>7.5</v>
      </c>
      <c r="Q83" s="2">
        <v>60</v>
      </c>
      <c r="R83" s="2">
        <v>1970000</v>
      </c>
      <c r="S83" s="2">
        <v>3100000</v>
      </c>
      <c r="T83" s="2">
        <v>217000.00000000003</v>
      </c>
      <c r="U83" s="6" t="s">
        <v>35</v>
      </c>
      <c r="V83" s="12">
        <v>44263</v>
      </c>
      <c r="W83" s="16">
        <v>44274</v>
      </c>
      <c r="X83" s="14" t="s">
        <v>12</v>
      </c>
      <c r="Y83" s="16">
        <v>44274</v>
      </c>
      <c r="Z83" s="16">
        <v>44274</v>
      </c>
      <c r="AA83" s="2"/>
      <c r="AB83" s="16">
        <v>44277</v>
      </c>
      <c r="AC83" s="2"/>
      <c r="AD83" s="23">
        <v>44336</v>
      </c>
      <c r="AE83" s="2"/>
      <c r="AF83" s="2"/>
      <c r="AG83" s="7">
        <v>44348</v>
      </c>
      <c r="AH83" s="44" t="str">
        <f t="shared" si="5"/>
        <v>NA</v>
      </c>
      <c r="AI83" t="s">
        <v>405</v>
      </c>
      <c r="AJ83">
        <f t="shared" si="6"/>
        <v>34</v>
      </c>
      <c r="AK83">
        <f>W83-V83</f>
        <v>11</v>
      </c>
      <c r="AL83" t="str">
        <f t="shared" si="7"/>
        <v>NA</v>
      </c>
    </row>
    <row r="84" spans="1:38">
      <c r="A84" s="1">
        <v>378</v>
      </c>
      <c r="B84" s="2" t="s">
        <v>1</v>
      </c>
      <c r="C84" s="2" t="s">
        <v>1</v>
      </c>
      <c r="D84" s="2" t="s">
        <v>2</v>
      </c>
      <c r="E84" s="2" t="s">
        <v>3</v>
      </c>
      <c r="F84" s="2" t="s">
        <v>349</v>
      </c>
      <c r="G84" s="9">
        <v>44239</v>
      </c>
      <c r="H84" s="40" t="s">
        <v>14</v>
      </c>
      <c r="I84" s="40" t="s">
        <v>401</v>
      </c>
      <c r="J84" s="2" t="s">
        <v>6</v>
      </c>
      <c r="K84" s="2" t="s">
        <v>163</v>
      </c>
      <c r="L84" s="2" t="s">
        <v>350</v>
      </c>
      <c r="M84" s="2" t="s">
        <v>351</v>
      </c>
      <c r="N84" s="2">
        <v>7020661725</v>
      </c>
      <c r="O84" s="2" t="s">
        <v>352</v>
      </c>
      <c r="P84" s="2">
        <v>7.5</v>
      </c>
      <c r="Q84" s="2">
        <v>90</v>
      </c>
      <c r="R84" s="2">
        <v>1600000</v>
      </c>
      <c r="S84" s="2">
        <v>2400000</v>
      </c>
      <c r="T84" s="2">
        <v>168000.00000000003</v>
      </c>
      <c r="U84" s="6" t="s">
        <v>35</v>
      </c>
      <c r="V84" s="12">
        <v>44274</v>
      </c>
      <c r="W84" s="16">
        <v>44288</v>
      </c>
      <c r="X84" s="14" t="s">
        <v>12</v>
      </c>
      <c r="Y84" s="16">
        <v>44288</v>
      </c>
      <c r="Z84" s="16" t="s">
        <v>167</v>
      </c>
      <c r="AA84" s="2" t="s">
        <v>167</v>
      </c>
      <c r="AB84" s="2" t="s">
        <v>167</v>
      </c>
      <c r="AC84" s="16" t="s">
        <v>167</v>
      </c>
      <c r="AD84" s="23" t="s">
        <v>167</v>
      </c>
      <c r="AE84" s="2" t="s">
        <v>167</v>
      </c>
      <c r="AF84" s="2" t="s">
        <v>167</v>
      </c>
      <c r="AG84" s="7">
        <v>44344</v>
      </c>
      <c r="AH84" s="44">
        <f t="shared" si="5"/>
        <v>44344</v>
      </c>
      <c r="AI84" t="s">
        <v>404</v>
      </c>
      <c r="AJ84">
        <f t="shared" si="6"/>
        <v>35</v>
      </c>
      <c r="AK84">
        <f>W84-V84</f>
        <v>14</v>
      </c>
      <c r="AL84">
        <f t="shared" si="7"/>
        <v>56</v>
      </c>
    </row>
    <row r="85" spans="1:38" ht="90">
      <c r="A85" s="1">
        <v>383</v>
      </c>
      <c r="B85" s="2" t="s">
        <v>353</v>
      </c>
      <c r="C85" s="2" t="s">
        <v>1</v>
      </c>
      <c r="D85" s="2" t="s">
        <v>2</v>
      </c>
      <c r="E85" s="2" t="s">
        <v>254</v>
      </c>
      <c r="F85" s="2" t="s">
        <v>4</v>
      </c>
      <c r="G85" s="9">
        <v>44253</v>
      </c>
      <c r="H85" s="40" t="s">
        <v>307</v>
      </c>
      <c r="I85" s="40" t="s">
        <v>354</v>
      </c>
      <c r="J85" s="1" t="s">
        <v>309</v>
      </c>
      <c r="K85" s="2" t="s">
        <v>7</v>
      </c>
      <c r="L85" s="2" t="s">
        <v>355</v>
      </c>
      <c r="M85" s="2" t="s">
        <v>356</v>
      </c>
      <c r="N85" s="2">
        <v>8968414493</v>
      </c>
      <c r="O85" s="2" t="s">
        <v>357</v>
      </c>
      <c r="P85" s="2">
        <v>8</v>
      </c>
      <c r="Q85" s="2">
        <v>60</v>
      </c>
      <c r="R85" s="2">
        <v>1035000</v>
      </c>
      <c r="S85" s="2">
        <v>1500000</v>
      </c>
      <c r="T85" s="2">
        <v>105000.00000000001</v>
      </c>
      <c r="U85" s="2" t="s">
        <v>11</v>
      </c>
      <c r="V85" s="12">
        <v>44277</v>
      </c>
      <c r="W85" s="16">
        <v>44291</v>
      </c>
      <c r="X85" s="14" t="s">
        <v>12</v>
      </c>
      <c r="Y85" s="16">
        <v>44291</v>
      </c>
      <c r="Z85" s="16">
        <v>44291</v>
      </c>
      <c r="AA85" s="2"/>
      <c r="AB85" s="2"/>
      <c r="AC85" s="16">
        <v>44291</v>
      </c>
      <c r="AD85" s="16">
        <v>44352</v>
      </c>
      <c r="AE85" s="25" t="s">
        <v>358</v>
      </c>
      <c r="AF85" s="2"/>
      <c r="AG85" s="7">
        <v>44334</v>
      </c>
      <c r="AH85" s="44" t="str">
        <f t="shared" si="5"/>
        <v>NA</v>
      </c>
      <c r="AI85" t="s">
        <v>405</v>
      </c>
      <c r="AJ85">
        <f t="shared" si="6"/>
        <v>24</v>
      </c>
      <c r="AK85">
        <f>W85-V85</f>
        <v>14</v>
      </c>
      <c r="AL85" t="str">
        <f t="shared" si="7"/>
        <v>NA</v>
      </c>
    </row>
    <row r="86" spans="1:38" ht="90">
      <c r="A86" s="1">
        <v>390</v>
      </c>
      <c r="B86" s="2" t="s">
        <v>320</v>
      </c>
      <c r="C86" s="2" t="s">
        <v>1</v>
      </c>
      <c r="D86" s="2" t="s">
        <v>2</v>
      </c>
      <c r="E86" s="2" t="s">
        <v>254</v>
      </c>
      <c r="F86" s="2" t="s">
        <v>349</v>
      </c>
      <c r="G86" s="9">
        <v>44250</v>
      </c>
      <c r="H86" s="40" t="s">
        <v>14</v>
      </c>
      <c r="I86" s="40" t="s">
        <v>184</v>
      </c>
      <c r="J86" s="1" t="s">
        <v>6</v>
      </c>
      <c r="K86" s="2" t="s">
        <v>359</v>
      </c>
      <c r="L86" s="2" t="s">
        <v>360</v>
      </c>
      <c r="M86" s="2" t="s">
        <v>361</v>
      </c>
      <c r="N86" s="2">
        <v>9986820324</v>
      </c>
      <c r="O86" s="2" t="s">
        <v>362</v>
      </c>
      <c r="P86" s="2">
        <v>4.5999999999999996</v>
      </c>
      <c r="Q86" s="2">
        <v>60</v>
      </c>
      <c r="R86" s="2">
        <v>1300000</v>
      </c>
      <c r="S86" s="2">
        <v>1800000</v>
      </c>
      <c r="T86" s="2">
        <v>126000.00000000001</v>
      </c>
      <c r="U86" s="2" t="s">
        <v>11</v>
      </c>
      <c r="V86" s="12">
        <v>44280</v>
      </c>
      <c r="W86" s="16">
        <v>44281</v>
      </c>
      <c r="X86" s="14" t="s">
        <v>12</v>
      </c>
      <c r="Y86" s="16"/>
      <c r="Z86" s="16"/>
      <c r="AA86" s="2"/>
      <c r="AB86" s="2"/>
      <c r="AC86" s="16"/>
      <c r="AD86" s="23"/>
      <c r="AE86" s="26" t="s">
        <v>363</v>
      </c>
      <c r="AF86" s="2"/>
      <c r="AG86" s="7">
        <v>44357</v>
      </c>
      <c r="AH86" s="44" t="str">
        <f t="shared" si="5"/>
        <v>NA</v>
      </c>
      <c r="AI86" t="s">
        <v>405</v>
      </c>
      <c r="AJ86">
        <f t="shared" si="6"/>
        <v>30</v>
      </c>
      <c r="AK86">
        <f>W86-V86</f>
        <v>1</v>
      </c>
      <c r="AL86" t="str">
        <f t="shared" si="7"/>
        <v>NA</v>
      </c>
    </row>
  </sheetData>
  <autoFilter ref="AL1:AL86" xr:uid="{3161A38F-4C18-43FC-86CC-6AF13799168C}"/>
  <conditionalFormatting sqref="X2">
    <cfRule type="containsText" dxfId="575" priority="1640" operator="containsText" text="withdrawn">
      <formula>NOT(ISERROR(SEARCH("withdrawn",X2)))</formula>
    </cfRule>
    <cfRule type="containsText" dxfId="574" priority="1641" operator="containsText" text="Offer Negotiation">
      <formula>NOT(ISERROR(SEARCH("Offer Negotiation",X2)))</formula>
    </cfRule>
    <cfRule type="containsText" dxfId="573" priority="1642" operator="containsText" text="Offered">
      <formula>NOT(ISERROR(SEARCH("Offered",X2)))</formula>
    </cfRule>
    <cfRule type="containsText" dxfId="572" priority="1643" operator="containsText" text="Offer Accepted">
      <formula>NOT(ISERROR(SEARCH("Offer Accepted",X2)))</formula>
    </cfRule>
    <cfRule type="containsText" dxfId="571" priority="1644" operator="containsText" text="Offer Decline">
      <formula>NOT(ISERROR(SEARCH("Offer Decline",X2)))</formula>
    </cfRule>
    <cfRule type="containsText" dxfId="570" priority="1645" operator="containsText" text="Offer Hold">
      <formula>NOT(ISERROR(SEARCH("Offer Hold",X2)))</formula>
    </cfRule>
  </conditionalFormatting>
  <conditionalFormatting sqref="X2">
    <cfRule type="containsText" dxfId="569" priority="1634" operator="containsText" text="withdrawn">
      <formula>NOT(ISERROR(SEARCH("withdrawn",X2)))</formula>
    </cfRule>
    <cfRule type="containsText" dxfId="568" priority="1635" operator="containsText" text="Offer Negotiation">
      <formula>NOT(ISERROR(SEARCH("Offer Negotiation",X2)))</formula>
    </cfRule>
    <cfRule type="containsText" dxfId="567" priority="1636" operator="containsText" text="Offered">
      <formula>NOT(ISERROR(SEARCH("Offered",X2)))</formula>
    </cfRule>
    <cfRule type="containsText" dxfId="566" priority="1637" operator="containsText" text="Offer Accepted">
      <formula>NOT(ISERROR(SEARCH("Offer Accepted",X2)))</formula>
    </cfRule>
    <cfRule type="containsText" dxfId="565" priority="1638" operator="containsText" text="Offer Decline">
      <formula>NOT(ISERROR(SEARCH("Offer Decline",X2)))</formula>
    </cfRule>
    <cfRule type="containsText" dxfId="564" priority="1639" operator="containsText" text="Offer Hold">
      <formula>NOT(ISERROR(SEARCH("Offer Hold",X2)))</formula>
    </cfRule>
  </conditionalFormatting>
  <conditionalFormatting sqref="X4">
    <cfRule type="containsText" dxfId="563" priority="1623" operator="containsText" text="withdrawn">
      <formula>NOT(ISERROR(SEARCH("withdrawn",X4)))</formula>
    </cfRule>
    <cfRule type="containsText" dxfId="562" priority="1624" operator="containsText" text="Offer Negotiation">
      <formula>NOT(ISERROR(SEARCH("Offer Negotiation",X4)))</formula>
    </cfRule>
    <cfRule type="containsText" dxfId="561" priority="1625" operator="containsText" text="Offered">
      <formula>NOT(ISERROR(SEARCH("Offered",X4)))</formula>
    </cfRule>
    <cfRule type="containsText" dxfId="560" priority="1626" operator="containsText" text="Offer Accepted">
      <formula>NOT(ISERROR(SEARCH("Offer Accepted",X4)))</formula>
    </cfRule>
    <cfRule type="containsText" dxfId="559" priority="1627" operator="containsText" text="Offer Decline">
      <formula>NOT(ISERROR(SEARCH("Offer Decline",X4)))</formula>
    </cfRule>
    <cfRule type="containsText" dxfId="558" priority="1628" operator="containsText" text="Offer Hold">
      <formula>NOT(ISERROR(SEARCH("Offer Hold",X4)))</formula>
    </cfRule>
  </conditionalFormatting>
  <conditionalFormatting sqref="X4">
    <cfRule type="containsText" dxfId="557" priority="1617" operator="containsText" text="withdrawn">
      <formula>NOT(ISERROR(SEARCH("withdrawn",X4)))</formula>
    </cfRule>
    <cfRule type="containsText" dxfId="556" priority="1618" operator="containsText" text="Offer Negotiation">
      <formula>NOT(ISERROR(SEARCH("Offer Negotiation",X4)))</formula>
    </cfRule>
    <cfRule type="containsText" dxfId="555" priority="1619" operator="containsText" text="Offered">
      <formula>NOT(ISERROR(SEARCH("Offered",X4)))</formula>
    </cfRule>
    <cfRule type="containsText" dxfId="554" priority="1620" operator="containsText" text="Offer Accepted">
      <formula>NOT(ISERROR(SEARCH("Offer Accepted",X4)))</formula>
    </cfRule>
    <cfRule type="containsText" dxfId="553" priority="1621" operator="containsText" text="Offer Decline">
      <formula>NOT(ISERROR(SEARCH("Offer Decline",X4)))</formula>
    </cfRule>
    <cfRule type="containsText" dxfId="552" priority="1622" operator="containsText" text="Offer Hold">
      <formula>NOT(ISERROR(SEARCH("Offer Hold",X4)))</formula>
    </cfRule>
  </conditionalFormatting>
  <conditionalFormatting sqref="X3">
    <cfRule type="containsText" dxfId="551" priority="1606" operator="containsText" text="withdrawn">
      <formula>NOT(ISERROR(SEARCH("withdrawn",X3)))</formula>
    </cfRule>
    <cfRule type="containsText" dxfId="550" priority="1607" operator="containsText" text="Offer Negotiation">
      <formula>NOT(ISERROR(SEARCH("Offer Negotiation",X3)))</formula>
    </cfRule>
    <cfRule type="containsText" dxfId="549" priority="1608" operator="containsText" text="Offered">
      <formula>NOT(ISERROR(SEARCH("Offered",X3)))</formula>
    </cfRule>
    <cfRule type="containsText" dxfId="548" priority="1609" operator="containsText" text="Offer Accepted">
      <formula>NOT(ISERROR(SEARCH("Offer Accepted",X3)))</formula>
    </cfRule>
    <cfRule type="containsText" dxfId="547" priority="1610" operator="containsText" text="Offer Decline">
      <formula>NOT(ISERROR(SEARCH("Offer Decline",X3)))</formula>
    </cfRule>
    <cfRule type="containsText" dxfId="546" priority="1611" operator="containsText" text="Offer Hold">
      <formula>NOT(ISERROR(SEARCH("Offer Hold",X3)))</formula>
    </cfRule>
  </conditionalFormatting>
  <conditionalFormatting sqref="X3">
    <cfRule type="containsText" dxfId="545" priority="1600" operator="containsText" text="withdrawn">
      <formula>NOT(ISERROR(SEARCH("withdrawn",X3)))</formula>
    </cfRule>
    <cfRule type="containsText" dxfId="544" priority="1601" operator="containsText" text="Offer Negotiation">
      <formula>NOT(ISERROR(SEARCH("Offer Negotiation",X3)))</formula>
    </cfRule>
    <cfRule type="containsText" dxfId="543" priority="1602" operator="containsText" text="Offered">
      <formula>NOT(ISERROR(SEARCH("Offered",X3)))</formula>
    </cfRule>
    <cfRule type="containsText" dxfId="542" priority="1603" operator="containsText" text="Offer Accepted">
      <formula>NOT(ISERROR(SEARCH("Offer Accepted",X3)))</formula>
    </cfRule>
    <cfRule type="containsText" dxfId="541" priority="1604" operator="containsText" text="Offer Decline">
      <formula>NOT(ISERROR(SEARCH("Offer Decline",X3)))</formula>
    </cfRule>
    <cfRule type="containsText" dxfId="540" priority="1605" operator="containsText" text="Offer Hold">
      <formula>NOT(ISERROR(SEARCH("Offer Hold",X3)))</formula>
    </cfRule>
  </conditionalFormatting>
  <conditionalFormatting sqref="X5">
    <cfRule type="containsText" dxfId="539" priority="1589" operator="containsText" text="withdrawn">
      <formula>NOT(ISERROR(SEARCH("withdrawn",X5)))</formula>
    </cfRule>
    <cfRule type="containsText" dxfId="538" priority="1590" operator="containsText" text="Offer Negotiation">
      <formula>NOT(ISERROR(SEARCH("Offer Negotiation",X5)))</formula>
    </cfRule>
    <cfRule type="containsText" dxfId="537" priority="1591" operator="containsText" text="Offered">
      <formula>NOT(ISERROR(SEARCH("Offered",X5)))</formula>
    </cfRule>
    <cfRule type="containsText" dxfId="536" priority="1592" operator="containsText" text="Offer Accepted">
      <formula>NOT(ISERROR(SEARCH("Offer Accepted",X5)))</formula>
    </cfRule>
    <cfRule type="containsText" dxfId="535" priority="1593" operator="containsText" text="Offer Decline">
      <formula>NOT(ISERROR(SEARCH("Offer Decline",X5)))</formula>
    </cfRule>
    <cfRule type="containsText" dxfId="534" priority="1594" operator="containsText" text="Offer Hold">
      <formula>NOT(ISERROR(SEARCH("Offer Hold",X5)))</formula>
    </cfRule>
  </conditionalFormatting>
  <conditionalFormatting sqref="X5">
    <cfRule type="containsText" dxfId="533" priority="1583" operator="containsText" text="withdrawn">
      <formula>NOT(ISERROR(SEARCH("withdrawn",X5)))</formula>
    </cfRule>
    <cfRule type="containsText" dxfId="532" priority="1584" operator="containsText" text="Offer Negotiation">
      <formula>NOT(ISERROR(SEARCH("Offer Negotiation",X5)))</formula>
    </cfRule>
    <cfRule type="containsText" dxfId="531" priority="1585" operator="containsText" text="Offered">
      <formula>NOT(ISERROR(SEARCH("Offered",X5)))</formula>
    </cfRule>
    <cfRule type="containsText" dxfId="530" priority="1586" operator="containsText" text="Offer Accepted">
      <formula>NOT(ISERROR(SEARCH("Offer Accepted",X5)))</formula>
    </cfRule>
    <cfRule type="containsText" dxfId="529" priority="1587" operator="containsText" text="Offer Decline">
      <formula>NOT(ISERROR(SEARCH("Offer Decline",X5)))</formula>
    </cfRule>
    <cfRule type="containsText" dxfId="528" priority="1588" operator="containsText" text="Offer Hold">
      <formula>NOT(ISERROR(SEARCH("Offer Hold",X5)))</formula>
    </cfRule>
  </conditionalFormatting>
  <conditionalFormatting sqref="O2:O69">
    <cfRule type="duplicateValues" dxfId="527" priority="1578"/>
  </conditionalFormatting>
  <conditionalFormatting sqref="O2:O73">
    <cfRule type="duplicateValues" dxfId="526" priority="1577"/>
  </conditionalFormatting>
  <conditionalFormatting sqref="X6">
    <cfRule type="containsText" dxfId="525" priority="1566" operator="containsText" text="withdrawn">
      <formula>NOT(ISERROR(SEARCH("withdrawn",X6)))</formula>
    </cfRule>
    <cfRule type="containsText" dxfId="524" priority="1567" operator="containsText" text="Offer Negotiation">
      <formula>NOT(ISERROR(SEARCH("Offer Negotiation",X6)))</formula>
    </cfRule>
    <cfRule type="containsText" dxfId="523" priority="1568" operator="containsText" text="Offered">
      <formula>NOT(ISERROR(SEARCH("Offered",X6)))</formula>
    </cfRule>
    <cfRule type="containsText" dxfId="522" priority="1569" operator="containsText" text="Offer Accepted">
      <formula>NOT(ISERROR(SEARCH("Offer Accepted",X6)))</formula>
    </cfRule>
    <cfRule type="containsText" dxfId="521" priority="1570" operator="containsText" text="Offer Decline">
      <formula>NOT(ISERROR(SEARCH("Offer Decline",X6)))</formula>
    </cfRule>
    <cfRule type="containsText" dxfId="520" priority="1571" operator="containsText" text="Offer Hold">
      <formula>NOT(ISERROR(SEARCH("Offer Hold",X6)))</formula>
    </cfRule>
  </conditionalFormatting>
  <conditionalFormatting sqref="X6">
    <cfRule type="containsText" dxfId="519" priority="1560" operator="containsText" text="withdrawn">
      <formula>NOT(ISERROR(SEARCH("withdrawn",X6)))</formula>
    </cfRule>
    <cfRule type="containsText" dxfId="518" priority="1561" operator="containsText" text="Offer Negotiation">
      <formula>NOT(ISERROR(SEARCH("Offer Negotiation",X6)))</formula>
    </cfRule>
    <cfRule type="containsText" dxfId="517" priority="1562" operator="containsText" text="Offered">
      <formula>NOT(ISERROR(SEARCH("Offered",X6)))</formula>
    </cfRule>
    <cfRule type="containsText" dxfId="516" priority="1563" operator="containsText" text="Offer Accepted">
      <formula>NOT(ISERROR(SEARCH("Offer Accepted",X6)))</formula>
    </cfRule>
    <cfRule type="containsText" dxfId="515" priority="1564" operator="containsText" text="Offer Decline">
      <formula>NOT(ISERROR(SEARCH("Offer Decline",X6)))</formula>
    </cfRule>
    <cfRule type="containsText" dxfId="514" priority="1565" operator="containsText" text="Offer Hold">
      <formula>NOT(ISERROR(SEARCH("Offer Hold",X6)))</formula>
    </cfRule>
  </conditionalFormatting>
  <conditionalFormatting sqref="X7:X8">
    <cfRule type="containsText" dxfId="513" priority="1549" operator="containsText" text="withdrawn">
      <formula>NOT(ISERROR(SEARCH("withdrawn",X7)))</formula>
    </cfRule>
    <cfRule type="containsText" dxfId="512" priority="1550" operator="containsText" text="Offer Negotiation">
      <formula>NOT(ISERROR(SEARCH("Offer Negotiation",X7)))</formula>
    </cfRule>
    <cfRule type="containsText" dxfId="511" priority="1551" operator="containsText" text="Offered">
      <formula>NOT(ISERROR(SEARCH("Offered",X7)))</formula>
    </cfRule>
    <cfRule type="containsText" dxfId="510" priority="1552" operator="containsText" text="Offer Accepted">
      <formula>NOT(ISERROR(SEARCH("Offer Accepted",X7)))</formula>
    </cfRule>
    <cfRule type="containsText" dxfId="509" priority="1553" operator="containsText" text="Offer Decline">
      <formula>NOT(ISERROR(SEARCH("Offer Decline",X7)))</formula>
    </cfRule>
    <cfRule type="containsText" dxfId="508" priority="1554" operator="containsText" text="Offer Hold">
      <formula>NOT(ISERROR(SEARCH("Offer Hold",X7)))</formula>
    </cfRule>
  </conditionalFormatting>
  <conditionalFormatting sqref="X7:X8">
    <cfRule type="containsText" dxfId="507" priority="1543" operator="containsText" text="withdrawn">
      <formula>NOT(ISERROR(SEARCH("withdrawn",X7)))</formula>
    </cfRule>
    <cfRule type="containsText" dxfId="506" priority="1544" operator="containsText" text="Offer Negotiation">
      <formula>NOT(ISERROR(SEARCH("Offer Negotiation",X7)))</formula>
    </cfRule>
    <cfRule type="containsText" dxfId="505" priority="1545" operator="containsText" text="Offered">
      <formula>NOT(ISERROR(SEARCH("Offered",X7)))</formula>
    </cfRule>
    <cfRule type="containsText" dxfId="504" priority="1546" operator="containsText" text="Offer Accepted">
      <formula>NOT(ISERROR(SEARCH("Offer Accepted",X7)))</formula>
    </cfRule>
    <cfRule type="containsText" dxfId="503" priority="1547" operator="containsText" text="Offer Decline">
      <formula>NOT(ISERROR(SEARCH("Offer Decline",X7)))</formula>
    </cfRule>
    <cfRule type="containsText" dxfId="502" priority="1548" operator="containsText" text="Offer Hold">
      <formula>NOT(ISERROR(SEARCH("Offer Hold",X7)))</formula>
    </cfRule>
  </conditionalFormatting>
  <conditionalFormatting sqref="X9">
    <cfRule type="containsText" dxfId="501" priority="1532" operator="containsText" text="withdrawn">
      <formula>NOT(ISERROR(SEARCH("withdrawn",X9)))</formula>
    </cfRule>
    <cfRule type="containsText" dxfId="500" priority="1533" operator="containsText" text="Offer Negotiation">
      <formula>NOT(ISERROR(SEARCH("Offer Negotiation",X9)))</formula>
    </cfRule>
    <cfRule type="containsText" dxfId="499" priority="1534" operator="containsText" text="Offered">
      <formula>NOT(ISERROR(SEARCH("Offered",X9)))</formula>
    </cfRule>
    <cfRule type="containsText" dxfId="498" priority="1535" operator="containsText" text="Offer Accepted">
      <formula>NOT(ISERROR(SEARCH("Offer Accepted",X9)))</formula>
    </cfRule>
    <cfRule type="containsText" dxfId="497" priority="1536" operator="containsText" text="Offer Decline">
      <formula>NOT(ISERROR(SEARCH("Offer Decline",X9)))</formula>
    </cfRule>
    <cfRule type="containsText" dxfId="496" priority="1537" operator="containsText" text="Offer Hold">
      <formula>NOT(ISERROR(SEARCH("Offer Hold",X9)))</formula>
    </cfRule>
  </conditionalFormatting>
  <conditionalFormatting sqref="X9">
    <cfRule type="containsText" dxfId="495" priority="1526" operator="containsText" text="withdrawn">
      <formula>NOT(ISERROR(SEARCH("withdrawn",X9)))</formula>
    </cfRule>
    <cfRule type="containsText" dxfId="494" priority="1527" operator="containsText" text="Offer Negotiation">
      <formula>NOT(ISERROR(SEARCH("Offer Negotiation",X9)))</formula>
    </cfRule>
    <cfRule type="containsText" dxfId="493" priority="1528" operator="containsText" text="Offered">
      <formula>NOT(ISERROR(SEARCH("Offered",X9)))</formula>
    </cfRule>
    <cfRule type="containsText" dxfId="492" priority="1529" operator="containsText" text="Offer Accepted">
      <formula>NOT(ISERROR(SEARCH("Offer Accepted",X9)))</formula>
    </cfRule>
    <cfRule type="containsText" dxfId="491" priority="1530" operator="containsText" text="Offer Decline">
      <formula>NOT(ISERROR(SEARCH("Offer Decline",X9)))</formula>
    </cfRule>
    <cfRule type="containsText" dxfId="490" priority="1531" operator="containsText" text="Offer Hold">
      <formula>NOT(ISERROR(SEARCH("Offer Hold",X9)))</formula>
    </cfRule>
  </conditionalFormatting>
  <conditionalFormatting sqref="X10">
    <cfRule type="containsText" dxfId="489" priority="1515" operator="containsText" text="withdrawn">
      <formula>NOT(ISERROR(SEARCH("withdrawn",X10)))</formula>
    </cfRule>
    <cfRule type="containsText" dxfId="488" priority="1516" operator="containsText" text="Offer Negotiation">
      <formula>NOT(ISERROR(SEARCH("Offer Negotiation",X10)))</formula>
    </cfRule>
    <cfRule type="containsText" dxfId="487" priority="1517" operator="containsText" text="Offered">
      <formula>NOT(ISERROR(SEARCH("Offered",X10)))</formula>
    </cfRule>
    <cfRule type="containsText" dxfId="486" priority="1518" operator="containsText" text="Offer Accepted">
      <formula>NOT(ISERROR(SEARCH("Offer Accepted",X10)))</formula>
    </cfRule>
    <cfRule type="containsText" dxfId="485" priority="1519" operator="containsText" text="Offer Decline">
      <formula>NOT(ISERROR(SEARCH("Offer Decline",X10)))</formula>
    </cfRule>
    <cfRule type="containsText" dxfId="484" priority="1520" operator="containsText" text="Offer Hold">
      <formula>NOT(ISERROR(SEARCH("Offer Hold",X10)))</formula>
    </cfRule>
  </conditionalFormatting>
  <conditionalFormatting sqref="X10">
    <cfRule type="containsText" dxfId="483" priority="1509" operator="containsText" text="withdrawn">
      <formula>NOT(ISERROR(SEARCH("withdrawn",X10)))</formula>
    </cfRule>
    <cfRule type="containsText" dxfId="482" priority="1510" operator="containsText" text="Offer Negotiation">
      <formula>NOT(ISERROR(SEARCH("Offer Negotiation",X10)))</formula>
    </cfRule>
    <cfRule type="containsText" dxfId="481" priority="1511" operator="containsText" text="Offered">
      <formula>NOT(ISERROR(SEARCH("Offered",X10)))</formula>
    </cfRule>
    <cfRule type="containsText" dxfId="480" priority="1512" operator="containsText" text="Offer Accepted">
      <formula>NOT(ISERROR(SEARCH("Offer Accepted",X10)))</formula>
    </cfRule>
    <cfRule type="containsText" dxfId="479" priority="1513" operator="containsText" text="Offer Decline">
      <formula>NOT(ISERROR(SEARCH("Offer Decline",X10)))</formula>
    </cfRule>
    <cfRule type="containsText" dxfId="478" priority="1514" operator="containsText" text="Offer Hold">
      <formula>NOT(ISERROR(SEARCH("Offer Hold",X10)))</formula>
    </cfRule>
  </conditionalFormatting>
  <conditionalFormatting sqref="X10">
    <cfRule type="containsText" dxfId="477" priority="1503" operator="containsText" text="withdrawn">
      <formula>NOT(ISERROR(SEARCH("withdrawn",X10)))</formula>
    </cfRule>
    <cfRule type="containsText" dxfId="476" priority="1504" operator="containsText" text="Offer Negotiation">
      <formula>NOT(ISERROR(SEARCH("Offer Negotiation",X10)))</formula>
    </cfRule>
    <cfRule type="containsText" dxfId="475" priority="1505" operator="containsText" text="Offered">
      <formula>NOT(ISERROR(SEARCH("Offered",X10)))</formula>
    </cfRule>
    <cfRule type="containsText" dxfId="474" priority="1506" operator="containsText" text="Offer Accepted">
      <formula>NOT(ISERROR(SEARCH("Offer Accepted",X10)))</formula>
    </cfRule>
    <cfRule type="containsText" dxfId="473" priority="1507" operator="containsText" text="Offer Decline">
      <formula>NOT(ISERROR(SEARCH("Offer Decline",X10)))</formula>
    </cfRule>
    <cfRule type="containsText" dxfId="472" priority="1508" operator="containsText" text="Offer Hold">
      <formula>NOT(ISERROR(SEARCH("Offer Hold",X10)))</formula>
    </cfRule>
  </conditionalFormatting>
  <conditionalFormatting sqref="X10">
    <cfRule type="containsText" dxfId="471" priority="1497" operator="containsText" text="withdrawn">
      <formula>NOT(ISERROR(SEARCH("withdrawn",X10)))</formula>
    </cfRule>
    <cfRule type="containsText" dxfId="470" priority="1498" operator="containsText" text="Offer Negotiation">
      <formula>NOT(ISERROR(SEARCH("Offer Negotiation",X10)))</formula>
    </cfRule>
    <cfRule type="containsText" dxfId="469" priority="1499" operator="containsText" text="Offered">
      <formula>NOT(ISERROR(SEARCH("Offered",X10)))</formula>
    </cfRule>
    <cfRule type="containsText" dxfId="468" priority="1500" operator="containsText" text="Offer Accepted">
      <formula>NOT(ISERROR(SEARCH("Offer Accepted",X10)))</formula>
    </cfRule>
    <cfRule type="containsText" dxfId="467" priority="1501" operator="containsText" text="Offer Decline">
      <formula>NOT(ISERROR(SEARCH("Offer Decline",X10)))</formula>
    </cfRule>
    <cfRule type="containsText" dxfId="466" priority="1502" operator="containsText" text="Offer Hold">
      <formula>NOT(ISERROR(SEARCH("Offer Hold",X10)))</formula>
    </cfRule>
  </conditionalFormatting>
  <conditionalFormatting sqref="X11">
    <cfRule type="containsText" dxfId="465" priority="1486" operator="containsText" text="withdrawn">
      <formula>NOT(ISERROR(SEARCH("withdrawn",X11)))</formula>
    </cfRule>
    <cfRule type="containsText" dxfId="464" priority="1487" operator="containsText" text="Offer Negotiation">
      <formula>NOT(ISERROR(SEARCH("Offer Negotiation",X11)))</formula>
    </cfRule>
    <cfRule type="containsText" dxfId="463" priority="1488" operator="containsText" text="Offered">
      <formula>NOT(ISERROR(SEARCH("Offered",X11)))</formula>
    </cfRule>
    <cfRule type="containsText" dxfId="462" priority="1489" operator="containsText" text="Offer Accepted">
      <formula>NOT(ISERROR(SEARCH("Offer Accepted",X11)))</formula>
    </cfRule>
    <cfRule type="containsText" dxfId="461" priority="1490" operator="containsText" text="Offer Decline">
      <formula>NOT(ISERROR(SEARCH("Offer Decline",X11)))</formula>
    </cfRule>
    <cfRule type="containsText" dxfId="460" priority="1491" operator="containsText" text="Offer Hold">
      <formula>NOT(ISERROR(SEARCH("Offer Hold",X11)))</formula>
    </cfRule>
  </conditionalFormatting>
  <conditionalFormatting sqref="X12:X15">
    <cfRule type="containsText" dxfId="459" priority="1459" operator="containsText" text="withdrawn">
      <formula>NOT(ISERROR(SEARCH("withdrawn",X12)))</formula>
    </cfRule>
    <cfRule type="containsText" dxfId="458" priority="1460" operator="containsText" text="Offer Negotiation">
      <formula>NOT(ISERROR(SEARCH("Offer Negotiation",X12)))</formula>
    </cfRule>
    <cfRule type="containsText" dxfId="457" priority="1461" operator="containsText" text="Offered">
      <formula>NOT(ISERROR(SEARCH("Offered",X12)))</formula>
    </cfRule>
    <cfRule type="containsText" dxfId="456" priority="1462" operator="containsText" text="Offer Accepted">
      <formula>NOT(ISERROR(SEARCH("Offer Accepted",X12)))</formula>
    </cfRule>
    <cfRule type="containsText" dxfId="455" priority="1463" operator="containsText" text="Offer Decline">
      <formula>NOT(ISERROR(SEARCH("Offer Decline",X12)))</formula>
    </cfRule>
    <cfRule type="containsText" dxfId="454" priority="1464" operator="containsText" text="Offer Hold">
      <formula>NOT(ISERROR(SEARCH("Offer Hold",X12)))</formula>
    </cfRule>
  </conditionalFormatting>
  <conditionalFormatting sqref="X12:X15">
    <cfRule type="containsText" dxfId="453" priority="1465" operator="containsText" text="withdrawn">
      <formula>NOT(ISERROR(SEARCH("withdrawn",X12)))</formula>
    </cfRule>
    <cfRule type="containsText" dxfId="452" priority="1466" operator="containsText" text="Offer Negotiation">
      <formula>NOT(ISERROR(SEARCH("Offer Negotiation",X12)))</formula>
    </cfRule>
    <cfRule type="containsText" dxfId="451" priority="1467" operator="containsText" text="Offered">
      <formula>NOT(ISERROR(SEARCH("Offered",X12)))</formula>
    </cfRule>
    <cfRule type="containsText" dxfId="450" priority="1468" operator="containsText" text="Offer Accepted">
      <formula>NOT(ISERROR(SEARCH("Offer Accepted",X12)))</formula>
    </cfRule>
    <cfRule type="containsText" dxfId="449" priority="1469" operator="containsText" text="Offer Decline">
      <formula>NOT(ISERROR(SEARCH("Offer Decline",X12)))</formula>
    </cfRule>
    <cfRule type="containsText" dxfId="448" priority="1470" operator="containsText" text="Offer Hold">
      <formula>NOT(ISERROR(SEARCH("Offer Hold",X12)))</formula>
    </cfRule>
  </conditionalFormatting>
  <conditionalFormatting sqref="X16">
    <cfRule type="containsText" dxfId="447" priority="1437" operator="containsText" text="withdrawn">
      <formula>NOT(ISERROR(SEARCH("withdrawn",X16)))</formula>
    </cfRule>
    <cfRule type="containsText" dxfId="446" priority="1438" operator="containsText" text="Offer Negotiation">
      <formula>NOT(ISERROR(SEARCH("Offer Negotiation",X16)))</formula>
    </cfRule>
    <cfRule type="containsText" dxfId="445" priority="1439" operator="containsText" text="Offered">
      <formula>NOT(ISERROR(SEARCH("Offered",X16)))</formula>
    </cfRule>
    <cfRule type="containsText" dxfId="444" priority="1440" operator="containsText" text="Offer Accepted">
      <formula>NOT(ISERROR(SEARCH("Offer Accepted",X16)))</formula>
    </cfRule>
    <cfRule type="containsText" dxfId="443" priority="1441" operator="containsText" text="Offer Decline">
      <formula>NOT(ISERROR(SEARCH("Offer Decline",X16)))</formula>
    </cfRule>
    <cfRule type="containsText" dxfId="442" priority="1442" operator="containsText" text="Offer Hold">
      <formula>NOT(ISERROR(SEARCH("Offer Hold",X16)))</formula>
    </cfRule>
  </conditionalFormatting>
  <conditionalFormatting sqref="X16">
    <cfRule type="containsText" dxfId="441" priority="1443" operator="containsText" text="withdrawn">
      <formula>NOT(ISERROR(SEARCH("withdrawn",X16)))</formula>
    </cfRule>
    <cfRule type="containsText" dxfId="440" priority="1444" operator="containsText" text="Offer Negotiation">
      <formula>NOT(ISERROR(SEARCH("Offer Negotiation",X16)))</formula>
    </cfRule>
    <cfRule type="containsText" dxfId="439" priority="1445" operator="containsText" text="Offered">
      <formula>NOT(ISERROR(SEARCH("Offered",X16)))</formula>
    </cfRule>
    <cfRule type="containsText" dxfId="438" priority="1446" operator="containsText" text="Offer Accepted">
      <formula>NOT(ISERROR(SEARCH("Offer Accepted",X16)))</formula>
    </cfRule>
    <cfRule type="containsText" dxfId="437" priority="1447" operator="containsText" text="Offer Decline">
      <formula>NOT(ISERROR(SEARCH("Offer Decline",X16)))</formula>
    </cfRule>
    <cfRule type="containsText" dxfId="436" priority="1448" operator="containsText" text="Offer Hold">
      <formula>NOT(ISERROR(SEARCH("Offer Hold",X16)))</formula>
    </cfRule>
  </conditionalFormatting>
  <conditionalFormatting sqref="X17">
    <cfRule type="containsText" dxfId="435" priority="1415" operator="containsText" text="withdrawn">
      <formula>NOT(ISERROR(SEARCH("withdrawn",X17)))</formula>
    </cfRule>
    <cfRule type="containsText" dxfId="434" priority="1416" operator="containsText" text="Offer Negotiation">
      <formula>NOT(ISERROR(SEARCH("Offer Negotiation",X17)))</formula>
    </cfRule>
    <cfRule type="containsText" dxfId="433" priority="1417" operator="containsText" text="Offered">
      <formula>NOT(ISERROR(SEARCH("Offered",X17)))</formula>
    </cfRule>
    <cfRule type="containsText" dxfId="432" priority="1418" operator="containsText" text="Offer Accepted">
      <formula>NOT(ISERROR(SEARCH("Offer Accepted",X17)))</formula>
    </cfRule>
    <cfRule type="containsText" dxfId="431" priority="1419" operator="containsText" text="Offer Decline">
      <formula>NOT(ISERROR(SEARCH("Offer Decline",X17)))</formula>
    </cfRule>
    <cfRule type="containsText" dxfId="430" priority="1420" operator="containsText" text="Offer Hold">
      <formula>NOT(ISERROR(SEARCH("Offer Hold",X17)))</formula>
    </cfRule>
  </conditionalFormatting>
  <conditionalFormatting sqref="X17">
    <cfRule type="containsText" dxfId="429" priority="1421" operator="containsText" text="withdrawn">
      <formula>NOT(ISERROR(SEARCH("withdrawn",X17)))</formula>
    </cfRule>
    <cfRule type="containsText" dxfId="428" priority="1422" operator="containsText" text="Offer Negotiation">
      <formula>NOT(ISERROR(SEARCH("Offer Negotiation",X17)))</formula>
    </cfRule>
    <cfRule type="containsText" dxfId="427" priority="1423" operator="containsText" text="Offered">
      <formula>NOT(ISERROR(SEARCH("Offered",X17)))</formula>
    </cfRule>
    <cfRule type="containsText" dxfId="426" priority="1424" operator="containsText" text="Offer Accepted">
      <formula>NOT(ISERROR(SEARCH("Offer Accepted",X17)))</formula>
    </cfRule>
    <cfRule type="containsText" dxfId="425" priority="1425" operator="containsText" text="Offer Decline">
      <formula>NOT(ISERROR(SEARCH("Offer Decline",X17)))</formula>
    </cfRule>
    <cfRule type="containsText" dxfId="424" priority="1426" operator="containsText" text="Offer Hold">
      <formula>NOT(ISERROR(SEARCH("Offer Hold",X17)))</formula>
    </cfRule>
  </conditionalFormatting>
  <conditionalFormatting sqref="X18:X19">
    <cfRule type="containsText" dxfId="423" priority="1393" operator="containsText" text="withdrawn">
      <formula>NOT(ISERROR(SEARCH("withdrawn",X18)))</formula>
    </cfRule>
    <cfRule type="containsText" dxfId="422" priority="1394" operator="containsText" text="Offer Negotiation">
      <formula>NOT(ISERROR(SEARCH("Offer Negotiation",X18)))</formula>
    </cfRule>
    <cfRule type="containsText" dxfId="421" priority="1395" operator="containsText" text="Offered">
      <formula>NOT(ISERROR(SEARCH("Offered",X18)))</formula>
    </cfRule>
    <cfRule type="containsText" dxfId="420" priority="1396" operator="containsText" text="Offer Accepted">
      <formula>NOT(ISERROR(SEARCH("Offer Accepted",X18)))</formula>
    </cfRule>
    <cfRule type="containsText" dxfId="419" priority="1397" operator="containsText" text="Offer Decline">
      <formula>NOT(ISERROR(SEARCH("Offer Decline",X18)))</formula>
    </cfRule>
    <cfRule type="containsText" dxfId="418" priority="1398" operator="containsText" text="Offer Hold">
      <formula>NOT(ISERROR(SEARCH("Offer Hold",X18)))</formula>
    </cfRule>
  </conditionalFormatting>
  <conditionalFormatting sqref="X18:X19">
    <cfRule type="containsText" dxfId="417" priority="1399" operator="containsText" text="withdrawn">
      <formula>NOT(ISERROR(SEARCH("withdrawn",X18)))</formula>
    </cfRule>
    <cfRule type="containsText" dxfId="416" priority="1400" operator="containsText" text="Offer Negotiation">
      <formula>NOT(ISERROR(SEARCH("Offer Negotiation",X18)))</formula>
    </cfRule>
    <cfRule type="containsText" dxfId="415" priority="1401" operator="containsText" text="Offered">
      <formula>NOT(ISERROR(SEARCH("Offered",X18)))</formula>
    </cfRule>
    <cfRule type="containsText" dxfId="414" priority="1402" operator="containsText" text="Offer Accepted">
      <formula>NOT(ISERROR(SEARCH("Offer Accepted",X18)))</formula>
    </cfRule>
    <cfRule type="containsText" dxfId="413" priority="1403" operator="containsText" text="Offer Decline">
      <formula>NOT(ISERROR(SEARCH("Offer Decline",X18)))</formula>
    </cfRule>
    <cfRule type="containsText" dxfId="412" priority="1404" operator="containsText" text="Offer Hold">
      <formula>NOT(ISERROR(SEARCH("Offer Hold",X18)))</formula>
    </cfRule>
  </conditionalFormatting>
  <conditionalFormatting sqref="X20">
    <cfRule type="containsText" dxfId="411" priority="1381" operator="containsText" text="withdrawn">
      <formula>NOT(ISERROR(SEARCH("withdrawn",X20)))</formula>
    </cfRule>
    <cfRule type="containsText" dxfId="410" priority="1382" operator="containsText" text="Offer Negotiation">
      <formula>NOT(ISERROR(SEARCH("Offer Negotiation",X20)))</formula>
    </cfRule>
    <cfRule type="containsText" dxfId="409" priority="1383" operator="containsText" text="Offered">
      <formula>NOT(ISERROR(SEARCH("Offered",X20)))</formula>
    </cfRule>
    <cfRule type="containsText" dxfId="408" priority="1384" operator="containsText" text="Offer Accepted">
      <formula>NOT(ISERROR(SEARCH("Offer Accepted",X20)))</formula>
    </cfRule>
    <cfRule type="containsText" dxfId="407" priority="1385" operator="containsText" text="Offer Decline">
      <formula>NOT(ISERROR(SEARCH("Offer Decline",X20)))</formula>
    </cfRule>
    <cfRule type="containsText" dxfId="406" priority="1386" operator="containsText" text="Offer Hold">
      <formula>NOT(ISERROR(SEARCH("Offer Hold",X20)))</formula>
    </cfRule>
  </conditionalFormatting>
  <conditionalFormatting sqref="X20">
    <cfRule type="containsText" dxfId="405" priority="1387" operator="containsText" text="withdrawn">
      <formula>NOT(ISERROR(SEARCH("withdrawn",X20)))</formula>
    </cfRule>
    <cfRule type="containsText" dxfId="404" priority="1388" operator="containsText" text="Offer Negotiation">
      <formula>NOT(ISERROR(SEARCH("Offer Negotiation",X20)))</formula>
    </cfRule>
    <cfRule type="containsText" dxfId="403" priority="1389" operator="containsText" text="Offered">
      <formula>NOT(ISERROR(SEARCH("Offered",X20)))</formula>
    </cfRule>
    <cfRule type="containsText" dxfId="402" priority="1390" operator="containsText" text="Offer Accepted">
      <formula>NOT(ISERROR(SEARCH("Offer Accepted",X20)))</formula>
    </cfRule>
    <cfRule type="containsText" dxfId="401" priority="1391" operator="containsText" text="Offer Decline">
      <formula>NOT(ISERROR(SEARCH("Offer Decline",X20)))</formula>
    </cfRule>
    <cfRule type="containsText" dxfId="400" priority="1392" operator="containsText" text="Offer Hold">
      <formula>NOT(ISERROR(SEARCH("Offer Hold",X20)))</formula>
    </cfRule>
  </conditionalFormatting>
  <conditionalFormatting sqref="X21">
    <cfRule type="containsText" dxfId="399" priority="1359" operator="containsText" text="withdrawn">
      <formula>NOT(ISERROR(SEARCH("withdrawn",X21)))</formula>
    </cfRule>
    <cfRule type="containsText" dxfId="398" priority="1360" operator="containsText" text="Offer Negotiation">
      <formula>NOT(ISERROR(SEARCH("Offer Negotiation",X21)))</formula>
    </cfRule>
    <cfRule type="containsText" dxfId="397" priority="1361" operator="containsText" text="Offered">
      <formula>NOT(ISERROR(SEARCH("Offered",X21)))</formula>
    </cfRule>
    <cfRule type="containsText" dxfId="396" priority="1362" operator="containsText" text="Offer Accepted">
      <formula>NOT(ISERROR(SEARCH("Offer Accepted",X21)))</formula>
    </cfRule>
    <cfRule type="containsText" dxfId="395" priority="1363" operator="containsText" text="Offer Decline">
      <formula>NOT(ISERROR(SEARCH("Offer Decline",X21)))</formula>
    </cfRule>
    <cfRule type="containsText" dxfId="394" priority="1364" operator="containsText" text="Offer Hold">
      <formula>NOT(ISERROR(SEARCH("Offer Hold",X21)))</formula>
    </cfRule>
  </conditionalFormatting>
  <conditionalFormatting sqref="X21">
    <cfRule type="containsText" dxfId="393" priority="1365" operator="containsText" text="withdrawn">
      <formula>NOT(ISERROR(SEARCH("withdrawn",X21)))</formula>
    </cfRule>
    <cfRule type="containsText" dxfId="392" priority="1366" operator="containsText" text="Offer Negotiation">
      <formula>NOT(ISERROR(SEARCH("Offer Negotiation",X21)))</formula>
    </cfRule>
    <cfRule type="containsText" dxfId="391" priority="1367" operator="containsText" text="Offered">
      <formula>NOT(ISERROR(SEARCH("Offered",X21)))</formula>
    </cfRule>
    <cfRule type="containsText" dxfId="390" priority="1368" operator="containsText" text="Offer Accepted">
      <formula>NOT(ISERROR(SEARCH("Offer Accepted",X21)))</formula>
    </cfRule>
    <cfRule type="containsText" dxfId="389" priority="1369" operator="containsText" text="Offer Decline">
      <formula>NOT(ISERROR(SEARCH("Offer Decline",X21)))</formula>
    </cfRule>
    <cfRule type="containsText" dxfId="388" priority="1370" operator="containsText" text="Offer Hold">
      <formula>NOT(ISERROR(SEARCH("Offer Hold",X21)))</formula>
    </cfRule>
  </conditionalFormatting>
  <conditionalFormatting sqref="X22:X24">
    <cfRule type="containsText" dxfId="387" priority="1317" operator="containsText" text="withdrawn">
      <formula>NOT(ISERROR(SEARCH("withdrawn",X22)))</formula>
    </cfRule>
    <cfRule type="containsText" dxfId="386" priority="1318" operator="containsText" text="Offer Negotiation">
      <formula>NOT(ISERROR(SEARCH("Offer Negotiation",X22)))</formula>
    </cfRule>
    <cfRule type="containsText" dxfId="385" priority="1319" operator="containsText" text="Offered">
      <formula>NOT(ISERROR(SEARCH("Offered",X22)))</formula>
    </cfRule>
    <cfRule type="containsText" dxfId="384" priority="1320" operator="containsText" text="Offer Accepted">
      <formula>NOT(ISERROR(SEARCH("Offer Accepted",X22)))</formula>
    </cfRule>
    <cfRule type="containsText" dxfId="383" priority="1321" operator="containsText" text="Offer Decline">
      <formula>NOT(ISERROR(SEARCH("Offer Decline",X22)))</formula>
    </cfRule>
    <cfRule type="containsText" dxfId="382" priority="1322" operator="containsText" text="Offer Hold">
      <formula>NOT(ISERROR(SEARCH("Offer Hold",X22)))</formula>
    </cfRule>
  </conditionalFormatting>
  <conditionalFormatting sqref="X22:X24">
    <cfRule type="containsText" dxfId="381" priority="1323" operator="containsText" text="withdrawn">
      <formula>NOT(ISERROR(SEARCH("withdrawn",X22)))</formula>
    </cfRule>
    <cfRule type="containsText" dxfId="380" priority="1324" operator="containsText" text="Offer Negotiation">
      <formula>NOT(ISERROR(SEARCH("Offer Negotiation",X22)))</formula>
    </cfRule>
    <cfRule type="containsText" dxfId="379" priority="1325" operator="containsText" text="Offered">
      <formula>NOT(ISERROR(SEARCH("Offered",X22)))</formula>
    </cfRule>
    <cfRule type="containsText" dxfId="378" priority="1326" operator="containsText" text="Offer Accepted">
      <formula>NOT(ISERROR(SEARCH("Offer Accepted",X22)))</formula>
    </cfRule>
    <cfRule type="containsText" dxfId="377" priority="1327" operator="containsText" text="Offer Decline">
      <formula>NOT(ISERROR(SEARCH("Offer Decline",X22)))</formula>
    </cfRule>
    <cfRule type="containsText" dxfId="376" priority="1328" operator="containsText" text="Offer Hold">
      <formula>NOT(ISERROR(SEARCH("Offer Hold",X22)))</formula>
    </cfRule>
  </conditionalFormatting>
  <conditionalFormatting sqref="X25">
    <cfRule type="containsText" dxfId="375" priority="1255" operator="containsText" text="withdrawn">
      <formula>NOT(ISERROR(SEARCH("withdrawn",X25)))</formula>
    </cfRule>
    <cfRule type="containsText" dxfId="374" priority="1256" operator="containsText" text="Offer Negotiation">
      <formula>NOT(ISERROR(SEARCH("Offer Negotiation",X25)))</formula>
    </cfRule>
    <cfRule type="containsText" dxfId="373" priority="1257" operator="containsText" text="Offered">
      <formula>NOT(ISERROR(SEARCH("Offered",X25)))</formula>
    </cfRule>
    <cfRule type="containsText" dxfId="372" priority="1258" operator="containsText" text="Offer Accepted">
      <formula>NOT(ISERROR(SEARCH("Offer Accepted",X25)))</formula>
    </cfRule>
    <cfRule type="containsText" dxfId="371" priority="1259" operator="containsText" text="Offer Decline">
      <formula>NOT(ISERROR(SEARCH("Offer Decline",X25)))</formula>
    </cfRule>
    <cfRule type="containsText" dxfId="370" priority="1260" operator="containsText" text="Offer Hold">
      <formula>NOT(ISERROR(SEARCH("Offer Hold",X25)))</formula>
    </cfRule>
  </conditionalFormatting>
  <conditionalFormatting sqref="X25">
    <cfRule type="containsText" dxfId="369" priority="1261" operator="containsText" text="withdrawn">
      <formula>NOT(ISERROR(SEARCH("withdrawn",X25)))</formula>
    </cfRule>
    <cfRule type="containsText" dxfId="368" priority="1262" operator="containsText" text="Offer Negotiation">
      <formula>NOT(ISERROR(SEARCH("Offer Negotiation",X25)))</formula>
    </cfRule>
    <cfRule type="containsText" dxfId="367" priority="1263" operator="containsText" text="Offered">
      <formula>NOT(ISERROR(SEARCH("Offered",X25)))</formula>
    </cfRule>
    <cfRule type="containsText" dxfId="366" priority="1264" operator="containsText" text="Offer Accepted">
      <formula>NOT(ISERROR(SEARCH("Offer Accepted",X25)))</formula>
    </cfRule>
    <cfRule type="containsText" dxfId="365" priority="1265" operator="containsText" text="Offer Decline">
      <formula>NOT(ISERROR(SEARCH("Offer Decline",X25)))</formula>
    </cfRule>
    <cfRule type="containsText" dxfId="364" priority="1266" operator="containsText" text="Offer Hold">
      <formula>NOT(ISERROR(SEARCH("Offer Hold",X25)))</formula>
    </cfRule>
  </conditionalFormatting>
  <conditionalFormatting sqref="X26">
    <cfRule type="containsText" dxfId="363" priority="1233" operator="containsText" text="withdrawn">
      <formula>NOT(ISERROR(SEARCH("withdrawn",X26)))</formula>
    </cfRule>
    <cfRule type="containsText" dxfId="362" priority="1234" operator="containsText" text="Offer Negotiation">
      <formula>NOT(ISERROR(SEARCH("Offer Negotiation",X26)))</formula>
    </cfRule>
    <cfRule type="containsText" dxfId="361" priority="1235" operator="containsText" text="Offered">
      <formula>NOT(ISERROR(SEARCH("Offered",X26)))</formula>
    </cfRule>
    <cfRule type="containsText" dxfId="360" priority="1236" operator="containsText" text="Offer Accepted">
      <formula>NOT(ISERROR(SEARCH("Offer Accepted",X26)))</formula>
    </cfRule>
    <cfRule type="containsText" dxfId="359" priority="1237" operator="containsText" text="Offer Decline">
      <formula>NOT(ISERROR(SEARCH("Offer Decline",X26)))</formula>
    </cfRule>
    <cfRule type="containsText" dxfId="358" priority="1238" operator="containsText" text="Offer Hold">
      <formula>NOT(ISERROR(SEARCH("Offer Hold",X26)))</formula>
    </cfRule>
  </conditionalFormatting>
  <conditionalFormatting sqref="X26">
    <cfRule type="containsText" dxfId="357" priority="1239" operator="containsText" text="withdrawn">
      <formula>NOT(ISERROR(SEARCH("withdrawn",X26)))</formula>
    </cfRule>
    <cfRule type="containsText" dxfId="356" priority="1240" operator="containsText" text="Offer Negotiation">
      <formula>NOT(ISERROR(SEARCH("Offer Negotiation",X26)))</formula>
    </cfRule>
    <cfRule type="containsText" dxfId="355" priority="1241" operator="containsText" text="Offered">
      <formula>NOT(ISERROR(SEARCH("Offered",X26)))</formula>
    </cfRule>
    <cfRule type="containsText" dxfId="354" priority="1242" operator="containsText" text="Offer Accepted">
      <formula>NOT(ISERROR(SEARCH("Offer Accepted",X26)))</formula>
    </cfRule>
    <cfRule type="containsText" dxfId="353" priority="1243" operator="containsText" text="Offer Decline">
      <formula>NOT(ISERROR(SEARCH("Offer Decline",X26)))</formula>
    </cfRule>
    <cfRule type="containsText" dxfId="352" priority="1244" operator="containsText" text="Offer Hold">
      <formula>NOT(ISERROR(SEARCH("Offer Hold",X26)))</formula>
    </cfRule>
  </conditionalFormatting>
  <conditionalFormatting sqref="X27:X29">
    <cfRule type="containsText" dxfId="351" priority="1201" operator="containsText" text="withdrawn">
      <formula>NOT(ISERROR(SEARCH("withdrawn",X27)))</formula>
    </cfRule>
    <cfRule type="containsText" dxfId="350" priority="1202" operator="containsText" text="Offer Negotiation">
      <formula>NOT(ISERROR(SEARCH("Offer Negotiation",X27)))</formula>
    </cfRule>
    <cfRule type="containsText" dxfId="349" priority="1203" operator="containsText" text="Offered">
      <formula>NOT(ISERROR(SEARCH("Offered",X27)))</formula>
    </cfRule>
    <cfRule type="containsText" dxfId="348" priority="1204" operator="containsText" text="Offer Accepted">
      <formula>NOT(ISERROR(SEARCH("Offer Accepted",X27)))</formula>
    </cfRule>
    <cfRule type="containsText" dxfId="347" priority="1205" operator="containsText" text="Offer Decline">
      <formula>NOT(ISERROR(SEARCH("Offer Decline",X27)))</formula>
    </cfRule>
    <cfRule type="containsText" dxfId="346" priority="1206" operator="containsText" text="Offer Hold">
      <formula>NOT(ISERROR(SEARCH("Offer Hold",X27)))</formula>
    </cfRule>
  </conditionalFormatting>
  <conditionalFormatting sqref="X27:X29">
    <cfRule type="containsText" dxfId="345" priority="1207" operator="containsText" text="withdrawn">
      <formula>NOT(ISERROR(SEARCH("withdrawn",X27)))</formula>
    </cfRule>
    <cfRule type="containsText" dxfId="344" priority="1208" operator="containsText" text="Offer Negotiation">
      <formula>NOT(ISERROR(SEARCH("Offer Negotiation",X27)))</formula>
    </cfRule>
    <cfRule type="containsText" dxfId="343" priority="1209" operator="containsText" text="Offered">
      <formula>NOT(ISERROR(SEARCH("Offered",X27)))</formula>
    </cfRule>
    <cfRule type="containsText" dxfId="342" priority="1210" operator="containsText" text="Offer Accepted">
      <formula>NOT(ISERROR(SEARCH("Offer Accepted",X27)))</formula>
    </cfRule>
    <cfRule type="containsText" dxfId="341" priority="1211" operator="containsText" text="Offer Decline">
      <formula>NOT(ISERROR(SEARCH("Offer Decline",X27)))</formula>
    </cfRule>
    <cfRule type="containsText" dxfId="340" priority="1212" operator="containsText" text="Offer Hold">
      <formula>NOT(ISERROR(SEARCH("Offer Hold",X27)))</formula>
    </cfRule>
  </conditionalFormatting>
  <conditionalFormatting sqref="X30">
    <cfRule type="containsText" dxfId="339" priority="1159" operator="containsText" text="withdrawn">
      <formula>NOT(ISERROR(SEARCH("withdrawn",X30)))</formula>
    </cfRule>
    <cfRule type="containsText" dxfId="338" priority="1160" operator="containsText" text="Offer Negotiation">
      <formula>NOT(ISERROR(SEARCH("Offer Negotiation",X30)))</formula>
    </cfRule>
    <cfRule type="containsText" dxfId="337" priority="1161" operator="containsText" text="Offered">
      <formula>NOT(ISERROR(SEARCH("Offered",X30)))</formula>
    </cfRule>
    <cfRule type="containsText" dxfId="336" priority="1162" operator="containsText" text="Offer Accepted">
      <formula>NOT(ISERROR(SEARCH("Offer Accepted",X30)))</formula>
    </cfRule>
    <cfRule type="containsText" dxfId="335" priority="1163" operator="containsText" text="Offer Decline">
      <formula>NOT(ISERROR(SEARCH("Offer Decline",X30)))</formula>
    </cfRule>
    <cfRule type="containsText" dxfId="334" priority="1164" operator="containsText" text="Offer Hold">
      <formula>NOT(ISERROR(SEARCH("Offer Hold",X30)))</formula>
    </cfRule>
  </conditionalFormatting>
  <conditionalFormatting sqref="X30">
    <cfRule type="containsText" dxfId="333" priority="1165" operator="containsText" text="withdrawn">
      <formula>NOT(ISERROR(SEARCH("withdrawn",X30)))</formula>
    </cfRule>
    <cfRule type="containsText" dxfId="332" priority="1166" operator="containsText" text="Offer Negotiation">
      <formula>NOT(ISERROR(SEARCH("Offer Negotiation",X30)))</formula>
    </cfRule>
    <cfRule type="containsText" dxfId="331" priority="1167" operator="containsText" text="Offered">
      <formula>NOT(ISERROR(SEARCH("Offered",X30)))</formula>
    </cfRule>
    <cfRule type="containsText" dxfId="330" priority="1168" operator="containsText" text="Offer Accepted">
      <formula>NOT(ISERROR(SEARCH("Offer Accepted",X30)))</formula>
    </cfRule>
    <cfRule type="containsText" dxfId="329" priority="1169" operator="containsText" text="Offer Decline">
      <formula>NOT(ISERROR(SEARCH("Offer Decline",X30)))</formula>
    </cfRule>
    <cfRule type="containsText" dxfId="328" priority="1170" operator="containsText" text="Offer Hold">
      <formula>NOT(ISERROR(SEARCH("Offer Hold",X30)))</formula>
    </cfRule>
  </conditionalFormatting>
  <conditionalFormatting sqref="X31">
    <cfRule type="containsText" dxfId="327" priority="1147" operator="containsText" text="withdrawn">
      <formula>NOT(ISERROR(SEARCH("withdrawn",X31)))</formula>
    </cfRule>
    <cfRule type="containsText" dxfId="326" priority="1148" operator="containsText" text="Offer Negotiation">
      <formula>NOT(ISERROR(SEARCH("Offer Negotiation",X31)))</formula>
    </cfRule>
    <cfRule type="containsText" dxfId="325" priority="1149" operator="containsText" text="Offered">
      <formula>NOT(ISERROR(SEARCH("Offered",X31)))</formula>
    </cfRule>
    <cfRule type="containsText" dxfId="324" priority="1150" operator="containsText" text="Offer Accepted">
      <formula>NOT(ISERROR(SEARCH("Offer Accepted",X31)))</formula>
    </cfRule>
    <cfRule type="containsText" dxfId="323" priority="1151" operator="containsText" text="Offer Decline">
      <formula>NOT(ISERROR(SEARCH("Offer Decline",X31)))</formula>
    </cfRule>
    <cfRule type="containsText" dxfId="322" priority="1152" operator="containsText" text="Offer Hold">
      <formula>NOT(ISERROR(SEARCH("Offer Hold",X31)))</formula>
    </cfRule>
  </conditionalFormatting>
  <conditionalFormatting sqref="X31">
    <cfRule type="containsText" dxfId="321" priority="1153" operator="containsText" text="withdrawn">
      <formula>NOT(ISERROR(SEARCH("withdrawn",X31)))</formula>
    </cfRule>
    <cfRule type="containsText" dxfId="320" priority="1154" operator="containsText" text="Offer Negotiation">
      <formula>NOT(ISERROR(SEARCH("Offer Negotiation",X31)))</formula>
    </cfRule>
    <cfRule type="containsText" dxfId="319" priority="1155" operator="containsText" text="Offered">
      <formula>NOT(ISERROR(SEARCH("Offered",X31)))</formula>
    </cfRule>
    <cfRule type="containsText" dxfId="318" priority="1156" operator="containsText" text="Offer Accepted">
      <formula>NOT(ISERROR(SEARCH("Offer Accepted",X31)))</formula>
    </cfRule>
    <cfRule type="containsText" dxfId="317" priority="1157" operator="containsText" text="Offer Decline">
      <formula>NOT(ISERROR(SEARCH("Offer Decline",X31)))</formula>
    </cfRule>
    <cfRule type="containsText" dxfId="316" priority="1158" operator="containsText" text="Offer Hold">
      <formula>NOT(ISERROR(SEARCH("Offer Hold",X31)))</formula>
    </cfRule>
  </conditionalFormatting>
  <conditionalFormatting sqref="X32">
    <cfRule type="containsText" dxfId="315" priority="1125" operator="containsText" text="withdrawn">
      <formula>NOT(ISERROR(SEARCH("withdrawn",X32)))</formula>
    </cfRule>
    <cfRule type="containsText" dxfId="314" priority="1126" operator="containsText" text="Offer Negotiation">
      <formula>NOT(ISERROR(SEARCH("Offer Negotiation",X32)))</formula>
    </cfRule>
    <cfRule type="containsText" dxfId="313" priority="1127" operator="containsText" text="Offered">
      <formula>NOT(ISERROR(SEARCH("Offered",X32)))</formula>
    </cfRule>
    <cfRule type="containsText" dxfId="312" priority="1128" operator="containsText" text="Offer Accepted">
      <formula>NOT(ISERROR(SEARCH("Offer Accepted",X32)))</formula>
    </cfRule>
    <cfRule type="containsText" dxfId="311" priority="1129" operator="containsText" text="Offer Decline">
      <formula>NOT(ISERROR(SEARCH("Offer Decline",X32)))</formula>
    </cfRule>
    <cfRule type="containsText" dxfId="310" priority="1130" operator="containsText" text="Offer Hold">
      <formula>NOT(ISERROR(SEARCH("Offer Hold",X32)))</formula>
    </cfRule>
  </conditionalFormatting>
  <conditionalFormatting sqref="X32">
    <cfRule type="containsText" dxfId="309" priority="1131" operator="containsText" text="withdrawn">
      <formula>NOT(ISERROR(SEARCH("withdrawn",X32)))</formula>
    </cfRule>
    <cfRule type="containsText" dxfId="308" priority="1132" operator="containsText" text="Offer Negotiation">
      <formula>NOT(ISERROR(SEARCH("Offer Negotiation",X32)))</formula>
    </cfRule>
    <cfRule type="containsText" dxfId="307" priority="1133" operator="containsText" text="Offered">
      <formula>NOT(ISERROR(SEARCH("Offered",X32)))</formula>
    </cfRule>
    <cfRule type="containsText" dxfId="306" priority="1134" operator="containsText" text="Offer Accepted">
      <formula>NOT(ISERROR(SEARCH("Offer Accepted",X32)))</formula>
    </cfRule>
    <cfRule type="containsText" dxfId="305" priority="1135" operator="containsText" text="Offer Decline">
      <formula>NOT(ISERROR(SEARCH("Offer Decline",X32)))</formula>
    </cfRule>
    <cfRule type="containsText" dxfId="304" priority="1136" operator="containsText" text="Offer Hold">
      <formula>NOT(ISERROR(SEARCH("Offer Hold",X32)))</formula>
    </cfRule>
  </conditionalFormatting>
  <conditionalFormatting sqref="X33">
    <cfRule type="containsText" dxfId="303" priority="1103" operator="containsText" text="withdrawn">
      <formula>NOT(ISERROR(SEARCH("withdrawn",X33)))</formula>
    </cfRule>
    <cfRule type="containsText" dxfId="302" priority="1104" operator="containsText" text="Offer Negotiation">
      <formula>NOT(ISERROR(SEARCH("Offer Negotiation",X33)))</formula>
    </cfRule>
    <cfRule type="containsText" dxfId="301" priority="1105" operator="containsText" text="Offered">
      <formula>NOT(ISERROR(SEARCH("Offered",X33)))</formula>
    </cfRule>
    <cfRule type="containsText" dxfId="300" priority="1106" operator="containsText" text="Offer Accepted">
      <formula>NOT(ISERROR(SEARCH("Offer Accepted",X33)))</formula>
    </cfRule>
    <cfRule type="containsText" dxfId="299" priority="1107" operator="containsText" text="Offer Decline">
      <formula>NOT(ISERROR(SEARCH("Offer Decline",X33)))</formula>
    </cfRule>
    <cfRule type="containsText" dxfId="298" priority="1108" operator="containsText" text="Offer Hold">
      <formula>NOT(ISERROR(SEARCH("Offer Hold",X33)))</formula>
    </cfRule>
  </conditionalFormatting>
  <conditionalFormatting sqref="X33">
    <cfRule type="containsText" dxfId="297" priority="1109" operator="containsText" text="withdrawn">
      <formula>NOT(ISERROR(SEARCH("withdrawn",X33)))</formula>
    </cfRule>
    <cfRule type="containsText" dxfId="296" priority="1110" operator="containsText" text="Offer Negotiation">
      <formula>NOT(ISERROR(SEARCH("Offer Negotiation",X33)))</formula>
    </cfRule>
    <cfRule type="containsText" dxfId="295" priority="1111" operator="containsText" text="Offered">
      <formula>NOT(ISERROR(SEARCH("Offered",X33)))</formula>
    </cfRule>
    <cfRule type="containsText" dxfId="294" priority="1112" operator="containsText" text="Offer Accepted">
      <formula>NOT(ISERROR(SEARCH("Offer Accepted",X33)))</formula>
    </cfRule>
    <cfRule type="containsText" dxfId="293" priority="1113" operator="containsText" text="Offer Decline">
      <formula>NOT(ISERROR(SEARCH("Offer Decline",X33)))</formula>
    </cfRule>
    <cfRule type="containsText" dxfId="292" priority="1114" operator="containsText" text="Offer Hold">
      <formula>NOT(ISERROR(SEARCH("Offer Hold",X33)))</formula>
    </cfRule>
  </conditionalFormatting>
  <conditionalFormatting sqref="X34">
    <cfRule type="containsText" dxfId="291" priority="1081" operator="containsText" text="withdrawn">
      <formula>NOT(ISERROR(SEARCH("withdrawn",X34)))</formula>
    </cfRule>
    <cfRule type="containsText" dxfId="290" priority="1082" operator="containsText" text="Offer Negotiation">
      <formula>NOT(ISERROR(SEARCH("Offer Negotiation",X34)))</formula>
    </cfRule>
    <cfRule type="containsText" dxfId="289" priority="1083" operator="containsText" text="Offered">
      <formula>NOT(ISERROR(SEARCH("Offered",X34)))</formula>
    </cfRule>
    <cfRule type="containsText" dxfId="288" priority="1084" operator="containsText" text="Offer Accepted">
      <formula>NOT(ISERROR(SEARCH("Offer Accepted",X34)))</formula>
    </cfRule>
    <cfRule type="containsText" dxfId="287" priority="1085" operator="containsText" text="Offer Decline">
      <formula>NOT(ISERROR(SEARCH("Offer Decline",X34)))</formula>
    </cfRule>
    <cfRule type="containsText" dxfId="286" priority="1086" operator="containsText" text="Offer Hold">
      <formula>NOT(ISERROR(SEARCH("Offer Hold",X34)))</formula>
    </cfRule>
  </conditionalFormatting>
  <conditionalFormatting sqref="X34">
    <cfRule type="containsText" dxfId="285" priority="1087" operator="containsText" text="withdrawn">
      <formula>NOT(ISERROR(SEARCH("withdrawn",X34)))</formula>
    </cfRule>
    <cfRule type="containsText" dxfId="284" priority="1088" operator="containsText" text="Offer Negotiation">
      <formula>NOT(ISERROR(SEARCH("Offer Negotiation",X34)))</formula>
    </cfRule>
    <cfRule type="containsText" dxfId="283" priority="1089" operator="containsText" text="Offered">
      <formula>NOT(ISERROR(SEARCH("Offered",X34)))</formula>
    </cfRule>
    <cfRule type="containsText" dxfId="282" priority="1090" operator="containsText" text="Offer Accepted">
      <formula>NOT(ISERROR(SEARCH("Offer Accepted",X34)))</formula>
    </cfRule>
    <cfRule type="containsText" dxfId="281" priority="1091" operator="containsText" text="Offer Decline">
      <formula>NOT(ISERROR(SEARCH("Offer Decline",X34)))</formula>
    </cfRule>
    <cfRule type="containsText" dxfId="280" priority="1092" operator="containsText" text="Offer Hold">
      <formula>NOT(ISERROR(SEARCH("Offer Hold",X34)))</formula>
    </cfRule>
  </conditionalFormatting>
  <conditionalFormatting sqref="X35">
    <cfRule type="containsText" dxfId="279" priority="1049" operator="containsText" text="withdrawn">
      <formula>NOT(ISERROR(SEARCH("withdrawn",X35)))</formula>
    </cfRule>
    <cfRule type="containsText" dxfId="278" priority="1050" operator="containsText" text="Offer Negotiation">
      <formula>NOT(ISERROR(SEARCH("Offer Negotiation",X35)))</formula>
    </cfRule>
    <cfRule type="containsText" dxfId="277" priority="1051" operator="containsText" text="Offered">
      <formula>NOT(ISERROR(SEARCH("Offered",X35)))</formula>
    </cfRule>
    <cfRule type="containsText" dxfId="276" priority="1052" operator="containsText" text="Offer Accepted">
      <formula>NOT(ISERROR(SEARCH("Offer Accepted",X35)))</formula>
    </cfRule>
    <cfRule type="containsText" dxfId="275" priority="1053" operator="containsText" text="Offer Decline">
      <formula>NOT(ISERROR(SEARCH("Offer Decline",X35)))</formula>
    </cfRule>
    <cfRule type="containsText" dxfId="274" priority="1054" operator="containsText" text="Offer Hold">
      <formula>NOT(ISERROR(SEARCH("Offer Hold",X35)))</formula>
    </cfRule>
  </conditionalFormatting>
  <conditionalFormatting sqref="X35">
    <cfRule type="containsText" dxfId="273" priority="1055" operator="containsText" text="withdrawn">
      <formula>NOT(ISERROR(SEARCH("withdrawn",X35)))</formula>
    </cfRule>
    <cfRule type="containsText" dxfId="272" priority="1056" operator="containsText" text="Offer Negotiation">
      <formula>NOT(ISERROR(SEARCH("Offer Negotiation",X35)))</formula>
    </cfRule>
    <cfRule type="containsText" dxfId="271" priority="1057" operator="containsText" text="Offered">
      <formula>NOT(ISERROR(SEARCH("Offered",X35)))</formula>
    </cfRule>
    <cfRule type="containsText" dxfId="270" priority="1058" operator="containsText" text="Offer Accepted">
      <formula>NOT(ISERROR(SEARCH("Offer Accepted",X35)))</formula>
    </cfRule>
    <cfRule type="containsText" dxfId="269" priority="1059" operator="containsText" text="Offer Decline">
      <formula>NOT(ISERROR(SEARCH("Offer Decline",X35)))</formula>
    </cfRule>
    <cfRule type="containsText" dxfId="268" priority="1060" operator="containsText" text="Offer Hold">
      <formula>NOT(ISERROR(SEARCH("Offer Hold",X35)))</formula>
    </cfRule>
  </conditionalFormatting>
  <conditionalFormatting sqref="X36:X37">
    <cfRule type="containsText" dxfId="267" priority="1007" operator="containsText" text="withdrawn">
      <formula>NOT(ISERROR(SEARCH("withdrawn",X36)))</formula>
    </cfRule>
    <cfRule type="containsText" dxfId="266" priority="1008" operator="containsText" text="Offer Negotiation">
      <formula>NOT(ISERROR(SEARCH("Offer Negotiation",X36)))</formula>
    </cfRule>
    <cfRule type="containsText" dxfId="265" priority="1009" operator="containsText" text="Offered">
      <formula>NOT(ISERROR(SEARCH("Offered",X36)))</formula>
    </cfRule>
    <cfRule type="containsText" dxfId="264" priority="1010" operator="containsText" text="Offer Accepted">
      <formula>NOT(ISERROR(SEARCH("Offer Accepted",X36)))</formula>
    </cfRule>
    <cfRule type="containsText" dxfId="263" priority="1011" operator="containsText" text="Offer Decline">
      <formula>NOT(ISERROR(SEARCH("Offer Decline",X36)))</formula>
    </cfRule>
    <cfRule type="containsText" dxfId="262" priority="1012" operator="containsText" text="Offer Hold">
      <formula>NOT(ISERROR(SEARCH("Offer Hold",X36)))</formula>
    </cfRule>
  </conditionalFormatting>
  <conditionalFormatting sqref="X36:X37">
    <cfRule type="containsText" dxfId="261" priority="1013" operator="containsText" text="withdrawn">
      <formula>NOT(ISERROR(SEARCH("withdrawn",X36)))</formula>
    </cfRule>
    <cfRule type="containsText" dxfId="260" priority="1014" operator="containsText" text="Offer Negotiation">
      <formula>NOT(ISERROR(SEARCH("Offer Negotiation",X36)))</formula>
    </cfRule>
    <cfRule type="containsText" dxfId="259" priority="1015" operator="containsText" text="Offered">
      <formula>NOT(ISERROR(SEARCH("Offered",X36)))</formula>
    </cfRule>
    <cfRule type="containsText" dxfId="258" priority="1016" operator="containsText" text="Offer Accepted">
      <formula>NOT(ISERROR(SEARCH("Offer Accepted",X36)))</formula>
    </cfRule>
    <cfRule type="containsText" dxfId="257" priority="1017" operator="containsText" text="Offer Decline">
      <formula>NOT(ISERROR(SEARCH("Offer Decline",X36)))</formula>
    </cfRule>
    <cfRule type="containsText" dxfId="256" priority="1018" operator="containsText" text="Offer Hold">
      <formula>NOT(ISERROR(SEARCH("Offer Hold",X36)))</formula>
    </cfRule>
  </conditionalFormatting>
  <conditionalFormatting sqref="X38">
    <cfRule type="containsText" dxfId="255" priority="995" operator="containsText" text="withdrawn">
      <formula>NOT(ISERROR(SEARCH("withdrawn",X38)))</formula>
    </cfRule>
    <cfRule type="containsText" dxfId="254" priority="996" operator="containsText" text="Offer Negotiation">
      <formula>NOT(ISERROR(SEARCH("Offer Negotiation",X38)))</formula>
    </cfRule>
    <cfRule type="containsText" dxfId="253" priority="997" operator="containsText" text="Offered">
      <formula>NOT(ISERROR(SEARCH("Offered",X38)))</formula>
    </cfRule>
    <cfRule type="containsText" dxfId="252" priority="998" operator="containsText" text="Offer Accepted">
      <formula>NOT(ISERROR(SEARCH("Offer Accepted",X38)))</formula>
    </cfRule>
    <cfRule type="containsText" dxfId="251" priority="999" operator="containsText" text="Offer Decline">
      <formula>NOT(ISERROR(SEARCH("Offer Decline",X38)))</formula>
    </cfRule>
    <cfRule type="containsText" dxfId="250" priority="1000" operator="containsText" text="Offer Hold">
      <formula>NOT(ISERROR(SEARCH("Offer Hold",X38)))</formula>
    </cfRule>
  </conditionalFormatting>
  <conditionalFormatting sqref="X38">
    <cfRule type="containsText" dxfId="249" priority="1001" operator="containsText" text="withdrawn">
      <formula>NOT(ISERROR(SEARCH("withdrawn",X38)))</formula>
    </cfRule>
    <cfRule type="containsText" dxfId="248" priority="1002" operator="containsText" text="Offer Negotiation">
      <formula>NOT(ISERROR(SEARCH("Offer Negotiation",X38)))</formula>
    </cfRule>
    <cfRule type="containsText" dxfId="247" priority="1003" operator="containsText" text="Offered">
      <formula>NOT(ISERROR(SEARCH("Offered",X38)))</formula>
    </cfRule>
    <cfRule type="containsText" dxfId="246" priority="1004" operator="containsText" text="Offer Accepted">
      <formula>NOT(ISERROR(SEARCH("Offer Accepted",X38)))</formula>
    </cfRule>
    <cfRule type="containsText" dxfId="245" priority="1005" operator="containsText" text="Offer Decline">
      <formula>NOT(ISERROR(SEARCH("Offer Decline",X38)))</formula>
    </cfRule>
    <cfRule type="containsText" dxfId="244" priority="1006" operator="containsText" text="Offer Hold">
      <formula>NOT(ISERROR(SEARCH("Offer Hold",X38)))</formula>
    </cfRule>
  </conditionalFormatting>
  <conditionalFormatting sqref="X37">
    <cfRule type="containsText" dxfId="243" priority="963" operator="containsText" text="withdrawn">
      <formula>NOT(ISERROR(SEARCH("withdrawn",X37)))</formula>
    </cfRule>
    <cfRule type="containsText" dxfId="242" priority="964" operator="containsText" text="Offer Negotiation">
      <formula>NOT(ISERROR(SEARCH("Offer Negotiation",X37)))</formula>
    </cfRule>
    <cfRule type="containsText" dxfId="241" priority="965" operator="containsText" text="Offered">
      <formula>NOT(ISERROR(SEARCH("Offered",X37)))</formula>
    </cfRule>
    <cfRule type="containsText" dxfId="240" priority="966" operator="containsText" text="Offer Accepted">
      <formula>NOT(ISERROR(SEARCH("Offer Accepted",X37)))</formula>
    </cfRule>
    <cfRule type="containsText" dxfId="239" priority="967" operator="containsText" text="Offer Decline">
      <formula>NOT(ISERROR(SEARCH("Offer Decline",X37)))</formula>
    </cfRule>
    <cfRule type="containsText" dxfId="238" priority="968" operator="containsText" text="Offer Hold">
      <formula>NOT(ISERROR(SEARCH("Offer Hold",X37)))</formula>
    </cfRule>
  </conditionalFormatting>
  <conditionalFormatting sqref="X37">
    <cfRule type="containsText" dxfId="237" priority="969" operator="containsText" text="withdrawn">
      <formula>NOT(ISERROR(SEARCH("withdrawn",X37)))</formula>
    </cfRule>
    <cfRule type="containsText" dxfId="236" priority="970" operator="containsText" text="Offer Negotiation">
      <formula>NOT(ISERROR(SEARCH("Offer Negotiation",X37)))</formula>
    </cfRule>
    <cfRule type="containsText" dxfId="235" priority="971" operator="containsText" text="Offered">
      <formula>NOT(ISERROR(SEARCH("Offered",X37)))</formula>
    </cfRule>
    <cfRule type="containsText" dxfId="234" priority="972" operator="containsText" text="Offer Accepted">
      <formula>NOT(ISERROR(SEARCH("Offer Accepted",X37)))</formula>
    </cfRule>
    <cfRule type="containsText" dxfId="233" priority="973" operator="containsText" text="Offer Decline">
      <formula>NOT(ISERROR(SEARCH("Offer Decline",X37)))</formula>
    </cfRule>
    <cfRule type="containsText" dxfId="232" priority="974" operator="containsText" text="Offer Hold">
      <formula>NOT(ISERROR(SEARCH("Offer Hold",X37)))</formula>
    </cfRule>
  </conditionalFormatting>
  <conditionalFormatting sqref="X39">
    <cfRule type="containsText" dxfId="231" priority="931" operator="containsText" text="withdrawn">
      <formula>NOT(ISERROR(SEARCH("withdrawn",X39)))</formula>
    </cfRule>
    <cfRule type="containsText" dxfId="230" priority="932" operator="containsText" text="Offer Negotiation">
      <formula>NOT(ISERROR(SEARCH("Offer Negotiation",X39)))</formula>
    </cfRule>
    <cfRule type="containsText" dxfId="229" priority="933" operator="containsText" text="Offered">
      <formula>NOT(ISERROR(SEARCH("Offered",X39)))</formula>
    </cfRule>
    <cfRule type="containsText" dxfId="228" priority="934" operator="containsText" text="Offer Accepted">
      <formula>NOT(ISERROR(SEARCH("Offer Accepted",X39)))</formula>
    </cfRule>
    <cfRule type="containsText" dxfId="227" priority="935" operator="containsText" text="Offer Decline">
      <formula>NOT(ISERROR(SEARCH("Offer Decline",X39)))</formula>
    </cfRule>
    <cfRule type="containsText" dxfId="226" priority="936" operator="containsText" text="Offer Hold">
      <formula>NOT(ISERROR(SEARCH("Offer Hold",X39)))</formula>
    </cfRule>
  </conditionalFormatting>
  <conditionalFormatting sqref="X39">
    <cfRule type="containsText" dxfId="225" priority="937" operator="containsText" text="withdrawn">
      <formula>NOT(ISERROR(SEARCH("withdrawn",X39)))</formula>
    </cfRule>
    <cfRule type="containsText" dxfId="224" priority="938" operator="containsText" text="Offer Negotiation">
      <formula>NOT(ISERROR(SEARCH("Offer Negotiation",X39)))</formula>
    </cfRule>
    <cfRule type="containsText" dxfId="223" priority="939" operator="containsText" text="Offered">
      <formula>NOT(ISERROR(SEARCH("Offered",X39)))</formula>
    </cfRule>
    <cfRule type="containsText" dxfId="222" priority="940" operator="containsText" text="Offer Accepted">
      <formula>NOT(ISERROR(SEARCH("Offer Accepted",X39)))</formula>
    </cfRule>
    <cfRule type="containsText" dxfId="221" priority="941" operator="containsText" text="Offer Decline">
      <formula>NOT(ISERROR(SEARCH("Offer Decline",X39)))</formula>
    </cfRule>
    <cfRule type="containsText" dxfId="220" priority="942" operator="containsText" text="Offer Hold">
      <formula>NOT(ISERROR(SEARCH("Offer Hold",X39)))</formula>
    </cfRule>
  </conditionalFormatting>
  <conditionalFormatting sqref="X40">
    <cfRule type="containsText" dxfId="219" priority="879" operator="containsText" text="withdrawn">
      <formula>NOT(ISERROR(SEARCH("withdrawn",X40)))</formula>
    </cfRule>
    <cfRule type="containsText" dxfId="218" priority="880" operator="containsText" text="Offer Negotiation">
      <formula>NOT(ISERROR(SEARCH("Offer Negotiation",X40)))</formula>
    </cfRule>
    <cfRule type="containsText" dxfId="217" priority="881" operator="containsText" text="Offered">
      <formula>NOT(ISERROR(SEARCH("Offered",X40)))</formula>
    </cfRule>
    <cfRule type="containsText" dxfId="216" priority="882" operator="containsText" text="Offer Accepted">
      <formula>NOT(ISERROR(SEARCH("Offer Accepted",X40)))</formula>
    </cfRule>
    <cfRule type="containsText" dxfId="215" priority="883" operator="containsText" text="Offer Decline">
      <formula>NOT(ISERROR(SEARCH("Offer Decline",X40)))</formula>
    </cfRule>
    <cfRule type="containsText" dxfId="214" priority="884" operator="containsText" text="Offer Hold">
      <formula>NOT(ISERROR(SEARCH("Offer Hold",X40)))</formula>
    </cfRule>
  </conditionalFormatting>
  <conditionalFormatting sqref="X40">
    <cfRule type="containsText" dxfId="213" priority="885" operator="containsText" text="withdrawn">
      <formula>NOT(ISERROR(SEARCH("withdrawn",X40)))</formula>
    </cfRule>
    <cfRule type="containsText" dxfId="212" priority="886" operator="containsText" text="Offer Negotiation">
      <formula>NOT(ISERROR(SEARCH("Offer Negotiation",X40)))</formula>
    </cfRule>
    <cfRule type="containsText" dxfId="211" priority="887" operator="containsText" text="Offered">
      <formula>NOT(ISERROR(SEARCH("Offered",X40)))</formula>
    </cfRule>
    <cfRule type="containsText" dxfId="210" priority="888" operator="containsText" text="Offer Accepted">
      <formula>NOT(ISERROR(SEARCH("Offer Accepted",X40)))</formula>
    </cfRule>
    <cfRule type="containsText" dxfId="209" priority="889" operator="containsText" text="Offer Decline">
      <formula>NOT(ISERROR(SEARCH("Offer Decline",X40)))</formula>
    </cfRule>
    <cfRule type="containsText" dxfId="208" priority="890" operator="containsText" text="Offer Hold">
      <formula>NOT(ISERROR(SEARCH("Offer Hold",X40)))</formula>
    </cfRule>
  </conditionalFormatting>
  <conditionalFormatting sqref="X71 X68 X60 X46 X41:X44">
    <cfRule type="containsText" dxfId="207" priority="853" operator="containsText" text="withdrawn">
      <formula>NOT(ISERROR(SEARCH("withdrawn",X41)))</formula>
    </cfRule>
    <cfRule type="containsText" dxfId="206" priority="854" operator="containsText" text="Offer Negotiation">
      <formula>NOT(ISERROR(SEARCH("Offer Negotiation",X41)))</formula>
    </cfRule>
    <cfRule type="containsText" dxfId="205" priority="855" operator="containsText" text="Offered">
      <formula>NOT(ISERROR(SEARCH("Offered",X41)))</formula>
    </cfRule>
    <cfRule type="containsText" dxfId="204" priority="856" operator="containsText" text="Offer Accepted">
      <formula>NOT(ISERROR(SEARCH("Offer Accepted",X41)))</formula>
    </cfRule>
    <cfRule type="containsText" dxfId="203" priority="857" operator="containsText" text="Offer Decline">
      <formula>NOT(ISERROR(SEARCH("Offer Decline",X41)))</formula>
    </cfRule>
    <cfRule type="containsText" dxfId="202" priority="858" operator="containsText" text="Offer Hold">
      <formula>NOT(ISERROR(SEARCH("Offer Hold",X41)))</formula>
    </cfRule>
  </conditionalFormatting>
  <conditionalFormatting sqref="X45">
    <cfRule type="containsText" dxfId="201" priority="757" operator="containsText" text="withdrawn">
      <formula>NOT(ISERROR(SEARCH("withdrawn",X45)))</formula>
    </cfRule>
    <cfRule type="containsText" dxfId="200" priority="758" operator="containsText" text="Offer Negotiation">
      <formula>NOT(ISERROR(SEARCH("Offer Negotiation",X45)))</formula>
    </cfRule>
    <cfRule type="containsText" dxfId="199" priority="759" operator="containsText" text="Offered">
      <formula>NOT(ISERROR(SEARCH("Offered",X45)))</formula>
    </cfRule>
    <cfRule type="containsText" dxfId="198" priority="760" operator="containsText" text="Offer Accepted">
      <formula>NOT(ISERROR(SEARCH("Offer Accepted",X45)))</formula>
    </cfRule>
    <cfRule type="containsText" dxfId="197" priority="761" operator="containsText" text="Offer Decline">
      <formula>NOT(ISERROR(SEARCH("Offer Decline",X45)))</formula>
    </cfRule>
    <cfRule type="containsText" dxfId="196" priority="762" operator="containsText" text="Offer Hold">
      <formula>NOT(ISERROR(SEARCH("Offer Hold",X45)))</formula>
    </cfRule>
  </conditionalFormatting>
  <conditionalFormatting sqref="X45">
    <cfRule type="containsText" dxfId="195" priority="751" operator="containsText" text="withdrawn">
      <formula>NOT(ISERROR(SEARCH("withdrawn",X45)))</formula>
    </cfRule>
    <cfRule type="containsText" dxfId="194" priority="752" operator="containsText" text="Offer Negotiation">
      <formula>NOT(ISERROR(SEARCH("Offer Negotiation",X45)))</formula>
    </cfRule>
    <cfRule type="containsText" dxfId="193" priority="753" operator="containsText" text="Offered">
      <formula>NOT(ISERROR(SEARCH("Offered",X45)))</formula>
    </cfRule>
    <cfRule type="containsText" dxfId="192" priority="754" operator="containsText" text="Offer Accepted">
      <formula>NOT(ISERROR(SEARCH("Offer Accepted",X45)))</formula>
    </cfRule>
    <cfRule type="containsText" dxfId="191" priority="755" operator="containsText" text="Offer Decline">
      <formula>NOT(ISERROR(SEARCH("Offer Decline",X45)))</formula>
    </cfRule>
    <cfRule type="containsText" dxfId="190" priority="756" operator="containsText" text="Offer Hold">
      <formula>NOT(ISERROR(SEARCH("Offer Hold",X45)))</formula>
    </cfRule>
  </conditionalFormatting>
  <conditionalFormatting sqref="X47:X48 X50 X56 X64 X66 X69:X70 X75:X76 X78 X81">
    <cfRule type="containsText" dxfId="189" priority="731" operator="containsText" text="withdrawn">
      <formula>NOT(ISERROR(SEARCH("withdrawn",X47)))</formula>
    </cfRule>
    <cfRule type="containsText" dxfId="188" priority="732" operator="containsText" text="Offer Negotiation">
      <formula>NOT(ISERROR(SEARCH("Offer Negotiation",X47)))</formula>
    </cfRule>
    <cfRule type="containsText" dxfId="187" priority="733" operator="containsText" text="Offered">
      <formula>NOT(ISERROR(SEARCH("Offered",X47)))</formula>
    </cfRule>
    <cfRule type="containsText" dxfId="186" priority="734" operator="containsText" text="Offer Accepted">
      <formula>NOT(ISERROR(SEARCH("Offer Accepted",X47)))</formula>
    </cfRule>
    <cfRule type="containsText" dxfId="185" priority="735" operator="containsText" text="Offer Decline">
      <formula>NOT(ISERROR(SEARCH("Offer Decline",X47)))</formula>
    </cfRule>
    <cfRule type="containsText" dxfId="184" priority="736" operator="containsText" text="Offer Hold">
      <formula>NOT(ISERROR(SEARCH("Offer Hold",X47)))</formula>
    </cfRule>
  </conditionalFormatting>
  <conditionalFormatting sqref="X49">
    <cfRule type="containsText" dxfId="183" priority="711" operator="containsText" text="withdrawn">
      <formula>NOT(ISERROR(SEARCH("withdrawn",X49)))</formula>
    </cfRule>
    <cfRule type="containsText" dxfId="182" priority="712" operator="containsText" text="Offer Negotiation">
      <formula>NOT(ISERROR(SEARCH("Offer Negotiation",X49)))</formula>
    </cfRule>
    <cfRule type="containsText" dxfId="181" priority="713" operator="containsText" text="Offered">
      <formula>NOT(ISERROR(SEARCH("Offered",X49)))</formula>
    </cfRule>
    <cfRule type="containsText" dxfId="180" priority="714" operator="containsText" text="Offer Accepted">
      <formula>NOT(ISERROR(SEARCH("Offer Accepted",X49)))</formula>
    </cfRule>
    <cfRule type="containsText" dxfId="179" priority="715" operator="containsText" text="Offer Decline">
      <formula>NOT(ISERROR(SEARCH("Offer Decline",X49)))</formula>
    </cfRule>
    <cfRule type="containsText" dxfId="178" priority="716" operator="containsText" text="Offer Hold">
      <formula>NOT(ISERROR(SEARCH("Offer Hold",X49)))</formula>
    </cfRule>
  </conditionalFormatting>
  <conditionalFormatting sqref="X51">
    <cfRule type="containsText" dxfId="177" priority="676" operator="containsText" text="withdrawn">
      <formula>NOT(ISERROR(SEARCH("withdrawn",X51)))</formula>
    </cfRule>
    <cfRule type="containsText" dxfId="176" priority="677" operator="containsText" text="Offer Negotiation">
      <formula>NOT(ISERROR(SEARCH("Offer Negotiation",X51)))</formula>
    </cfRule>
    <cfRule type="containsText" dxfId="175" priority="678" operator="containsText" text="Offered">
      <formula>NOT(ISERROR(SEARCH("Offered",X51)))</formula>
    </cfRule>
    <cfRule type="containsText" dxfId="174" priority="679" operator="containsText" text="Offer Accepted">
      <formula>NOT(ISERROR(SEARCH("Offer Accepted",X51)))</formula>
    </cfRule>
    <cfRule type="containsText" dxfId="173" priority="680" operator="containsText" text="Offer Decline">
      <formula>NOT(ISERROR(SEARCH("Offer Decline",X51)))</formula>
    </cfRule>
    <cfRule type="containsText" dxfId="172" priority="681" operator="containsText" text="Offer Hold">
      <formula>NOT(ISERROR(SEARCH("Offer Hold",X51)))</formula>
    </cfRule>
  </conditionalFormatting>
  <conditionalFormatting sqref="X52">
    <cfRule type="containsText" dxfId="171" priority="670" operator="containsText" text="withdrawn">
      <formula>NOT(ISERROR(SEARCH("withdrawn",X52)))</formula>
    </cfRule>
    <cfRule type="containsText" dxfId="170" priority="671" operator="containsText" text="Offer Negotiation">
      <formula>NOT(ISERROR(SEARCH("Offer Negotiation",X52)))</formula>
    </cfRule>
    <cfRule type="containsText" dxfId="169" priority="672" operator="containsText" text="Offered">
      <formula>NOT(ISERROR(SEARCH("Offered",X52)))</formula>
    </cfRule>
    <cfRule type="containsText" dxfId="168" priority="673" operator="containsText" text="Offer Accepted">
      <formula>NOT(ISERROR(SEARCH("Offer Accepted",X52)))</formula>
    </cfRule>
    <cfRule type="containsText" dxfId="167" priority="674" operator="containsText" text="Offer Decline">
      <formula>NOT(ISERROR(SEARCH("Offer Decline",X52)))</formula>
    </cfRule>
    <cfRule type="containsText" dxfId="166" priority="675" operator="containsText" text="Offer Hold">
      <formula>NOT(ISERROR(SEARCH("Offer Hold",X52)))</formula>
    </cfRule>
  </conditionalFormatting>
  <conditionalFormatting sqref="X53">
    <cfRule type="containsText" dxfId="165" priority="640" operator="containsText" text="withdrawn">
      <formula>NOT(ISERROR(SEARCH("withdrawn",X53)))</formula>
    </cfRule>
    <cfRule type="containsText" dxfId="164" priority="641" operator="containsText" text="Offer Negotiation">
      <formula>NOT(ISERROR(SEARCH("Offer Negotiation",X53)))</formula>
    </cfRule>
    <cfRule type="containsText" dxfId="163" priority="642" operator="containsText" text="Offered">
      <formula>NOT(ISERROR(SEARCH("Offered",X53)))</formula>
    </cfRule>
    <cfRule type="containsText" dxfId="162" priority="643" operator="containsText" text="Offer Accepted">
      <formula>NOT(ISERROR(SEARCH("Offer Accepted",X53)))</formula>
    </cfRule>
    <cfRule type="containsText" dxfId="161" priority="644" operator="containsText" text="Offer Decline">
      <formula>NOT(ISERROR(SEARCH("Offer Decline",X53)))</formula>
    </cfRule>
    <cfRule type="containsText" dxfId="160" priority="645" operator="containsText" text="Offer Hold">
      <formula>NOT(ISERROR(SEARCH("Offer Hold",X53)))</formula>
    </cfRule>
  </conditionalFormatting>
  <conditionalFormatting sqref="X54">
    <cfRule type="containsText" dxfId="159" priority="625" operator="containsText" text="withdrawn">
      <formula>NOT(ISERROR(SEARCH("withdrawn",X54)))</formula>
    </cfRule>
    <cfRule type="containsText" dxfId="158" priority="626" operator="containsText" text="Offer Negotiation">
      <formula>NOT(ISERROR(SEARCH("Offer Negotiation",X54)))</formula>
    </cfRule>
    <cfRule type="containsText" dxfId="157" priority="627" operator="containsText" text="Offered">
      <formula>NOT(ISERROR(SEARCH("Offered",X54)))</formula>
    </cfRule>
    <cfRule type="containsText" dxfId="156" priority="628" operator="containsText" text="Offer Accepted">
      <formula>NOT(ISERROR(SEARCH("Offer Accepted",X54)))</formula>
    </cfRule>
    <cfRule type="containsText" dxfId="155" priority="629" operator="containsText" text="Offer Decline">
      <formula>NOT(ISERROR(SEARCH("Offer Decline",X54)))</formula>
    </cfRule>
    <cfRule type="containsText" dxfId="154" priority="630" operator="containsText" text="Offer Hold">
      <formula>NOT(ISERROR(SEARCH("Offer Hold",X54)))</formula>
    </cfRule>
  </conditionalFormatting>
  <conditionalFormatting sqref="X55">
    <cfRule type="containsText" dxfId="153" priority="619" operator="containsText" text="withdrawn">
      <formula>NOT(ISERROR(SEARCH("withdrawn",X55)))</formula>
    </cfRule>
    <cfRule type="containsText" dxfId="152" priority="620" operator="containsText" text="Offer Negotiation">
      <formula>NOT(ISERROR(SEARCH("Offer Negotiation",X55)))</formula>
    </cfRule>
    <cfRule type="containsText" dxfId="151" priority="621" operator="containsText" text="Offered">
      <formula>NOT(ISERROR(SEARCH("Offered",X55)))</formula>
    </cfRule>
    <cfRule type="containsText" dxfId="150" priority="622" operator="containsText" text="Offer Accepted">
      <formula>NOT(ISERROR(SEARCH("Offer Accepted",X55)))</formula>
    </cfRule>
    <cfRule type="containsText" dxfId="149" priority="623" operator="containsText" text="Offer Decline">
      <formula>NOT(ISERROR(SEARCH("Offer Decline",X55)))</formula>
    </cfRule>
    <cfRule type="containsText" dxfId="148" priority="624" operator="containsText" text="Offer Hold">
      <formula>NOT(ISERROR(SEARCH("Offer Hold",X55)))</formula>
    </cfRule>
  </conditionalFormatting>
  <conditionalFormatting sqref="X57">
    <cfRule type="containsText" dxfId="147" priority="604" operator="containsText" text="withdrawn">
      <formula>NOT(ISERROR(SEARCH("withdrawn",X57)))</formula>
    </cfRule>
    <cfRule type="containsText" dxfId="146" priority="605" operator="containsText" text="Offer Negotiation">
      <formula>NOT(ISERROR(SEARCH("Offer Negotiation",X57)))</formula>
    </cfRule>
    <cfRule type="containsText" dxfId="145" priority="606" operator="containsText" text="Offered">
      <formula>NOT(ISERROR(SEARCH("Offered",X57)))</formula>
    </cfRule>
    <cfRule type="containsText" dxfId="144" priority="607" operator="containsText" text="Offer Accepted">
      <formula>NOT(ISERROR(SEARCH("Offer Accepted",X57)))</formula>
    </cfRule>
    <cfRule type="containsText" dxfId="143" priority="608" operator="containsText" text="Offer Decline">
      <formula>NOT(ISERROR(SEARCH("Offer Decline",X57)))</formula>
    </cfRule>
    <cfRule type="containsText" dxfId="142" priority="609" operator="containsText" text="Offer Hold">
      <formula>NOT(ISERROR(SEARCH("Offer Hold",X57)))</formula>
    </cfRule>
  </conditionalFormatting>
  <conditionalFormatting sqref="X58">
    <cfRule type="containsText" dxfId="141" priority="598" operator="containsText" text="withdrawn">
      <formula>NOT(ISERROR(SEARCH("withdrawn",X58)))</formula>
    </cfRule>
    <cfRule type="containsText" dxfId="140" priority="599" operator="containsText" text="Offer Negotiation">
      <formula>NOT(ISERROR(SEARCH("Offer Negotiation",X58)))</formula>
    </cfRule>
    <cfRule type="containsText" dxfId="139" priority="600" operator="containsText" text="Offered">
      <formula>NOT(ISERROR(SEARCH("Offered",X58)))</formula>
    </cfRule>
    <cfRule type="containsText" dxfId="138" priority="601" operator="containsText" text="Offer Accepted">
      <formula>NOT(ISERROR(SEARCH("Offer Accepted",X58)))</formula>
    </cfRule>
    <cfRule type="containsText" dxfId="137" priority="602" operator="containsText" text="Offer Decline">
      <formula>NOT(ISERROR(SEARCH("Offer Decline",X58)))</formula>
    </cfRule>
    <cfRule type="containsText" dxfId="136" priority="603" operator="containsText" text="Offer Hold">
      <formula>NOT(ISERROR(SEARCH("Offer Hold",X58)))</formula>
    </cfRule>
  </conditionalFormatting>
  <conditionalFormatting sqref="X59">
    <cfRule type="containsText" dxfId="135" priority="592" operator="containsText" text="withdrawn">
      <formula>NOT(ISERROR(SEARCH("withdrawn",X59)))</formula>
    </cfRule>
    <cfRule type="containsText" dxfId="134" priority="593" operator="containsText" text="Offer Negotiation">
      <formula>NOT(ISERROR(SEARCH("Offer Negotiation",X59)))</formula>
    </cfRule>
    <cfRule type="containsText" dxfId="133" priority="594" operator="containsText" text="Offered">
      <formula>NOT(ISERROR(SEARCH("Offered",X59)))</formula>
    </cfRule>
    <cfRule type="containsText" dxfId="132" priority="595" operator="containsText" text="Offer Accepted">
      <formula>NOT(ISERROR(SEARCH("Offer Accepted",X59)))</formula>
    </cfRule>
    <cfRule type="containsText" dxfId="131" priority="596" operator="containsText" text="Offer Decline">
      <formula>NOT(ISERROR(SEARCH("Offer Decline",X59)))</formula>
    </cfRule>
    <cfRule type="containsText" dxfId="130" priority="597" operator="containsText" text="Offer Hold">
      <formula>NOT(ISERROR(SEARCH("Offer Hold",X59)))</formula>
    </cfRule>
  </conditionalFormatting>
  <conditionalFormatting sqref="X60">
    <cfRule type="containsText" dxfId="129" priority="568" operator="containsText" text="withdrawn">
      <formula>NOT(ISERROR(SEARCH("withdrawn",X60)))</formula>
    </cfRule>
    <cfRule type="containsText" dxfId="128" priority="569" operator="containsText" text="Offer Negotiation">
      <formula>NOT(ISERROR(SEARCH("Offer Negotiation",X60)))</formula>
    </cfRule>
    <cfRule type="containsText" dxfId="127" priority="570" operator="containsText" text="Offered">
      <formula>NOT(ISERROR(SEARCH("Offered",X60)))</formula>
    </cfRule>
    <cfRule type="containsText" dxfId="126" priority="571" operator="containsText" text="Offer Accepted">
      <formula>NOT(ISERROR(SEARCH("Offer Accepted",X60)))</formula>
    </cfRule>
    <cfRule type="containsText" dxfId="125" priority="572" operator="containsText" text="Offer Decline">
      <formula>NOT(ISERROR(SEARCH("Offer Decline",X60)))</formula>
    </cfRule>
    <cfRule type="containsText" dxfId="124" priority="573" operator="containsText" text="Offer Hold">
      <formula>NOT(ISERROR(SEARCH("Offer Hold",X60)))</formula>
    </cfRule>
  </conditionalFormatting>
  <conditionalFormatting sqref="X61">
    <cfRule type="containsText" dxfId="123" priority="529" operator="containsText" text="withdrawn">
      <formula>NOT(ISERROR(SEARCH("withdrawn",X61)))</formula>
    </cfRule>
    <cfRule type="containsText" dxfId="122" priority="530" operator="containsText" text="Offer Negotiation">
      <formula>NOT(ISERROR(SEARCH("Offer Negotiation",X61)))</formula>
    </cfRule>
    <cfRule type="containsText" dxfId="121" priority="531" operator="containsText" text="Offered">
      <formula>NOT(ISERROR(SEARCH("Offered",X61)))</formula>
    </cfRule>
    <cfRule type="containsText" dxfId="120" priority="532" operator="containsText" text="Offer Accepted">
      <formula>NOT(ISERROR(SEARCH("Offer Accepted",X61)))</formula>
    </cfRule>
    <cfRule type="containsText" dxfId="119" priority="533" operator="containsText" text="Offer Decline">
      <formula>NOT(ISERROR(SEARCH("Offer Decline",X61)))</formula>
    </cfRule>
    <cfRule type="containsText" dxfId="118" priority="534" operator="containsText" text="Offer Hold">
      <formula>NOT(ISERROR(SEARCH("Offer Hold",X61)))</formula>
    </cfRule>
  </conditionalFormatting>
  <conditionalFormatting sqref="X62">
    <cfRule type="containsText" dxfId="117" priority="523" operator="containsText" text="withdrawn">
      <formula>NOT(ISERROR(SEARCH("withdrawn",X62)))</formula>
    </cfRule>
    <cfRule type="containsText" dxfId="116" priority="524" operator="containsText" text="Offer Negotiation">
      <formula>NOT(ISERROR(SEARCH("Offer Negotiation",X62)))</formula>
    </cfRule>
    <cfRule type="containsText" dxfId="115" priority="525" operator="containsText" text="Offered">
      <formula>NOT(ISERROR(SEARCH("Offered",X62)))</formula>
    </cfRule>
    <cfRule type="containsText" dxfId="114" priority="526" operator="containsText" text="Offer Accepted">
      <formula>NOT(ISERROR(SEARCH("Offer Accepted",X62)))</formula>
    </cfRule>
    <cfRule type="containsText" dxfId="113" priority="527" operator="containsText" text="Offer Decline">
      <formula>NOT(ISERROR(SEARCH("Offer Decline",X62)))</formula>
    </cfRule>
    <cfRule type="containsText" dxfId="112" priority="528" operator="containsText" text="Offer Hold">
      <formula>NOT(ISERROR(SEARCH("Offer Hold",X62)))</formula>
    </cfRule>
  </conditionalFormatting>
  <conditionalFormatting sqref="X63">
    <cfRule type="containsText" dxfId="111" priority="517" operator="containsText" text="withdrawn">
      <formula>NOT(ISERROR(SEARCH("withdrawn",X63)))</formula>
    </cfRule>
    <cfRule type="containsText" dxfId="110" priority="518" operator="containsText" text="Offer Negotiation">
      <formula>NOT(ISERROR(SEARCH("Offer Negotiation",X63)))</formula>
    </cfRule>
    <cfRule type="containsText" dxfId="109" priority="519" operator="containsText" text="Offered">
      <formula>NOT(ISERROR(SEARCH("Offered",X63)))</formula>
    </cfRule>
    <cfRule type="containsText" dxfId="108" priority="520" operator="containsText" text="Offer Accepted">
      <formula>NOT(ISERROR(SEARCH("Offer Accepted",X63)))</formula>
    </cfRule>
    <cfRule type="containsText" dxfId="107" priority="521" operator="containsText" text="Offer Decline">
      <formula>NOT(ISERROR(SEARCH("Offer Decline",X63)))</formula>
    </cfRule>
    <cfRule type="containsText" dxfId="106" priority="522" operator="containsText" text="Offer Hold">
      <formula>NOT(ISERROR(SEARCH("Offer Hold",X63)))</formula>
    </cfRule>
  </conditionalFormatting>
  <conditionalFormatting sqref="X65">
    <cfRule type="containsText" dxfId="105" priority="478" operator="containsText" text="withdrawn">
      <formula>NOT(ISERROR(SEARCH("withdrawn",X65)))</formula>
    </cfRule>
    <cfRule type="containsText" dxfId="104" priority="479" operator="containsText" text="Offer Negotiation">
      <formula>NOT(ISERROR(SEARCH("Offer Negotiation",X65)))</formula>
    </cfRule>
    <cfRule type="containsText" dxfId="103" priority="480" operator="containsText" text="Offered">
      <formula>NOT(ISERROR(SEARCH("Offered",X65)))</formula>
    </cfRule>
    <cfRule type="containsText" dxfId="102" priority="481" operator="containsText" text="Offer Accepted">
      <formula>NOT(ISERROR(SEARCH("Offer Accepted",X65)))</formula>
    </cfRule>
    <cfRule type="containsText" dxfId="101" priority="482" operator="containsText" text="Offer Decline">
      <formula>NOT(ISERROR(SEARCH("Offer Decline",X65)))</formula>
    </cfRule>
    <cfRule type="containsText" dxfId="100" priority="483" operator="containsText" text="Offer Hold">
      <formula>NOT(ISERROR(SEARCH("Offer Hold",X65)))</formula>
    </cfRule>
  </conditionalFormatting>
  <conditionalFormatting sqref="X65">
    <cfRule type="containsText" dxfId="99" priority="466" operator="containsText" text="withdrawn">
      <formula>NOT(ISERROR(SEARCH("withdrawn",X65)))</formula>
    </cfRule>
    <cfRule type="containsText" dxfId="98" priority="467" operator="containsText" text="Offer Negotiation">
      <formula>NOT(ISERROR(SEARCH("Offer Negotiation",X65)))</formula>
    </cfRule>
    <cfRule type="containsText" dxfId="97" priority="468" operator="containsText" text="Offered">
      <formula>NOT(ISERROR(SEARCH("Offered",X65)))</formula>
    </cfRule>
    <cfRule type="containsText" dxfId="96" priority="469" operator="containsText" text="Offer Accepted">
      <formula>NOT(ISERROR(SEARCH("Offer Accepted",X65)))</formula>
    </cfRule>
    <cfRule type="containsText" dxfId="95" priority="470" operator="containsText" text="Offer Decline">
      <formula>NOT(ISERROR(SEARCH("Offer Decline",X65)))</formula>
    </cfRule>
    <cfRule type="containsText" dxfId="94" priority="471" operator="containsText" text="Offer Hold">
      <formula>NOT(ISERROR(SEARCH("Offer Hold",X65)))</formula>
    </cfRule>
  </conditionalFormatting>
  <conditionalFormatting sqref="X67">
    <cfRule type="containsText" dxfId="93" priority="437" operator="containsText" text="withdrawn">
      <formula>NOT(ISERROR(SEARCH("withdrawn",X67)))</formula>
    </cfRule>
    <cfRule type="containsText" dxfId="92" priority="438" operator="containsText" text="Offer Negotiation">
      <formula>NOT(ISERROR(SEARCH("Offer Negotiation",X67)))</formula>
    </cfRule>
    <cfRule type="containsText" dxfId="91" priority="439" operator="containsText" text="Offered">
      <formula>NOT(ISERROR(SEARCH("Offered",X67)))</formula>
    </cfRule>
    <cfRule type="containsText" dxfId="90" priority="440" operator="containsText" text="Offer Accepted">
      <formula>NOT(ISERROR(SEARCH("Offer Accepted",X67)))</formula>
    </cfRule>
    <cfRule type="containsText" dxfId="89" priority="441" operator="containsText" text="Offer Decline">
      <formula>NOT(ISERROR(SEARCH("Offer Decline",X67)))</formula>
    </cfRule>
    <cfRule type="containsText" dxfId="88" priority="442" operator="containsText" text="Offer Hold">
      <formula>NOT(ISERROR(SEARCH("Offer Hold",X67)))</formula>
    </cfRule>
  </conditionalFormatting>
  <conditionalFormatting sqref="X68">
    <cfRule type="containsText" dxfId="87" priority="417" operator="containsText" text="withdrawn">
      <formula>NOT(ISERROR(SEARCH("withdrawn",X68)))</formula>
    </cfRule>
    <cfRule type="containsText" dxfId="86" priority="418" operator="containsText" text="Offer Negotiation">
      <formula>NOT(ISERROR(SEARCH("Offer Negotiation",X68)))</formula>
    </cfRule>
    <cfRule type="containsText" dxfId="85" priority="419" operator="containsText" text="Offered">
      <formula>NOT(ISERROR(SEARCH("Offered",X68)))</formula>
    </cfRule>
    <cfRule type="containsText" dxfId="84" priority="420" operator="containsText" text="Offer Accepted">
      <formula>NOT(ISERROR(SEARCH("Offer Accepted",X68)))</formula>
    </cfRule>
    <cfRule type="containsText" dxfId="83" priority="421" operator="containsText" text="Offer Decline">
      <formula>NOT(ISERROR(SEARCH("Offer Decline",X68)))</formula>
    </cfRule>
    <cfRule type="containsText" dxfId="82" priority="422" operator="containsText" text="Offer Hold">
      <formula>NOT(ISERROR(SEARCH("Offer Hold",X68)))</formula>
    </cfRule>
  </conditionalFormatting>
  <conditionalFormatting sqref="O70">
    <cfRule type="duplicateValues" dxfId="81" priority="359"/>
  </conditionalFormatting>
  <conditionalFormatting sqref="O71">
    <cfRule type="duplicateValues" dxfId="80" priority="358"/>
  </conditionalFormatting>
  <conditionalFormatting sqref="O72">
    <cfRule type="duplicateValues" dxfId="79" priority="357"/>
  </conditionalFormatting>
  <conditionalFormatting sqref="X71:X72">
    <cfRule type="containsText" dxfId="78" priority="342" operator="containsText" text="withdrawn">
      <formula>NOT(ISERROR(SEARCH("withdrawn",X71)))</formula>
    </cfRule>
    <cfRule type="containsText" dxfId="77" priority="343" operator="containsText" text="Offer Negotiation">
      <formula>NOT(ISERROR(SEARCH("Offer Negotiation",X71)))</formula>
    </cfRule>
    <cfRule type="containsText" dxfId="76" priority="344" operator="containsText" text="Offered">
      <formula>NOT(ISERROR(SEARCH("Offered",X71)))</formula>
    </cfRule>
    <cfRule type="containsText" dxfId="75" priority="345" operator="containsText" text="Offer Accepted">
      <formula>NOT(ISERROR(SEARCH("Offer Accepted",X71)))</formula>
    </cfRule>
    <cfRule type="containsText" dxfId="74" priority="346" operator="containsText" text="Offer Decline">
      <formula>NOT(ISERROR(SEARCH("Offer Decline",X71)))</formula>
    </cfRule>
    <cfRule type="containsText" dxfId="73" priority="347" operator="containsText" text="Offer Hold">
      <formula>NOT(ISERROR(SEARCH("Offer Hold",X71)))</formula>
    </cfRule>
  </conditionalFormatting>
  <conditionalFormatting sqref="O73">
    <cfRule type="duplicateValues" dxfId="72" priority="341"/>
  </conditionalFormatting>
  <conditionalFormatting sqref="X73">
    <cfRule type="containsText" dxfId="71" priority="317" operator="containsText" text="withdrawn">
      <formula>NOT(ISERROR(SEARCH("withdrawn",X73)))</formula>
    </cfRule>
    <cfRule type="containsText" dxfId="70" priority="318" operator="containsText" text="Offer Negotiation">
      <formula>NOT(ISERROR(SEARCH("Offer Negotiation",X73)))</formula>
    </cfRule>
    <cfRule type="containsText" dxfId="69" priority="319" operator="containsText" text="Offered">
      <formula>NOT(ISERROR(SEARCH("Offered",X73)))</formula>
    </cfRule>
    <cfRule type="containsText" dxfId="68" priority="320" operator="containsText" text="Offer Accepted">
      <formula>NOT(ISERROR(SEARCH("Offer Accepted",X73)))</formula>
    </cfRule>
    <cfRule type="containsText" dxfId="67" priority="321" operator="containsText" text="Offer Decline">
      <formula>NOT(ISERROR(SEARCH("Offer Decline",X73)))</formula>
    </cfRule>
    <cfRule type="containsText" dxfId="66" priority="322" operator="containsText" text="Offer Hold">
      <formula>NOT(ISERROR(SEARCH("Offer Hold",X73)))</formula>
    </cfRule>
  </conditionalFormatting>
  <conditionalFormatting sqref="O74">
    <cfRule type="duplicateValues" dxfId="65" priority="298"/>
  </conditionalFormatting>
  <conditionalFormatting sqref="O74">
    <cfRule type="duplicateValues" dxfId="64" priority="297"/>
  </conditionalFormatting>
  <conditionalFormatting sqref="X74">
    <cfRule type="containsText" dxfId="63" priority="291" operator="containsText" text="withdrawn">
      <formula>NOT(ISERROR(SEARCH("withdrawn",X74)))</formula>
    </cfRule>
    <cfRule type="containsText" dxfId="62" priority="292" operator="containsText" text="Offer Negotiation">
      <formula>NOT(ISERROR(SEARCH("Offer Negotiation",X74)))</formula>
    </cfRule>
    <cfRule type="containsText" dxfId="61" priority="293" operator="containsText" text="Offered">
      <formula>NOT(ISERROR(SEARCH("Offered",X74)))</formula>
    </cfRule>
    <cfRule type="containsText" dxfId="60" priority="294" operator="containsText" text="Offer Accepted">
      <formula>NOT(ISERROR(SEARCH("Offer Accepted",X74)))</formula>
    </cfRule>
    <cfRule type="containsText" dxfId="59" priority="295" operator="containsText" text="Offer Decline">
      <formula>NOT(ISERROR(SEARCH("Offer Decline",X74)))</formula>
    </cfRule>
    <cfRule type="containsText" dxfId="58" priority="296" operator="containsText" text="Offer Hold">
      <formula>NOT(ISERROR(SEARCH("Offer Hold",X74)))</formula>
    </cfRule>
  </conditionalFormatting>
  <conditionalFormatting sqref="O75">
    <cfRule type="duplicateValues" dxfId="57" priority="247"/>
  </conditionalFormatting>
  <conditionalFormatting sqref="O75">
    <cfRule type="duplicateValues" dxfId="56" priority="266"/>
  </conditionalFormatting>
  <conditionalFormatting sqref="O76">
    <cfRule type="duplicateValues" dxfId="55" priority="208"/>
  </conditionalFormatting>
  <conditionalFormatting sqref="O77">
    <cfRule type="duplicateValues" dxfId="54" priority="201"/>
  </conditionalFormatting>
  <conditionalFormatting sqref="O77">
    <cfRule type="duplicateValues" dxfId="53" priority="200"/>
  </conditionalFormatting>
  <conditionalFormatting sqref="X77">
    <cfRule type="containsText" dxfId="52" priority="194" operator="containsText" text="withdrawn">
      <formula>NOT(ISERROR(SEARCH("withdrawn",X77)))</formula>
    </cfRule>
    <cfRule type="containsText" dxfId="51" priority="195" operator="containsText" text="Offer Negotiation">
      <formula>NOT(ISERROR(SEARCH("Offer Negotiation",X77)))</formula>
    </cfRule>
    <cfRule type="containsText" dxfId="50" priority="196" operator="containsText" text="Offered">
      <formula>NOT(ISERROR(SEARCH("Offered",X77)))</formula>
    </cfRule>
    <cfRule type="containsText" dxfId="49" priority="197" operator="containsText" text="Offer Accepted">
      <formula>NOT(ISERROR(SEARCH("Offer Accepted",X77)))</formula>
    </cfRule>
    <cfRule type="containsText" dxfId="48" priority="198" operator="containsText" text="Offer Decline">
      <formula>NOT(ISERROR(SEARCH("Offer Decline",X77)))</formula>
    </cfRule>
    <cfRule type="containsText" dxfId="47" priority="199" operator="containsText" text="Offer Hold">
      <formula>NOT(ISERROR(SEARCH("Offer Hold",X77)))</formula>
    </cfRule>
  </conditionalFormatting>
  <conditionalFormatting sqref="O78">
    <cfRule type="duplicateValues" dxfId="46" priority="148"/>
  </conditionalFormatting>
  <conditionalFormatting sqref="O79">
    <cfRule type="duplicateValues" dxfId="45" priority="132"/>
  </conditionalFormatting>
  <conditionalFormatting sqref="O80">
    <cfRule type="duplicateValues" dxfId="44" priority="131"/>
  </conditionalFormatting>
  <conditionalFormatting sqref="X79:X80">
    <cfRule type="containsText" dxfId="43" priority="125" operator="containsText" text="withdrawn">
      <formula>NOT(ISERROR(SEARCH("withdrawn",X79)))</formula>
    </cfRule>
    <cfRule type="containsText" dxfId="42" priority="126" operator="containsText" text="Offer Negotiation">
      <formula>NOT(ISERROR(SEARCH("Offer Negotiation",X79)))</formula>
    </cfRule>
    <cfRule type="containsText" dxfId="41" priority="127" operator="containsText" text="Offered">
      <formula>NOT(ISERROR(SEARCH("Offered",X79)))</formula>
    </cfRule>
    <cfRule type="containsText" dxfId="40" priority="128" operator="containsText" text="Offer Accepted">
      <formula>NOT(ISERROR(SEARCH("Offer Accepted",X79)))</formula>
    </cfRule>
    <cfRule type="containsText" dxfId="39" priority="129" operator="containsText" text="Offer Decline">
      <formula>NOT(ISERROR(SEARCH("Offer Decline",X79)))</formula>
    </cfRule>
    <cfRule type="containsText" dxfId="38" priority="130" operator="containsText" text="Offer Hold">
      <formula>NOT(ISERROR(SEARCH("Offer Hold",X79)))</formula>
    </cfRule>
  </conditionalFormatting>
  <conditionalFormatting sqref="O81">
    <cfRule type="duplicateValues" dxfId="37" priority="115"/>
  </conditionalFormatting>
  <conditionalFormatting sqref="O82">
    <cfRule type="duplicateValues" dxfId="36" priority="105"/>
  </conditionalFormatting>
  <conditionalFormatting sqref="X82">
    <cfRule type="containsText" dxfId="35" priority="90" operator="containsText" text="withdrawn">
      <formula>NOT(ISERROR(SEARCH("withdrawn",X82)))</formula>
    </cfRule>
    <cfRule type="containsText" dxfId="34" priority="91" operator="containsText" text="Offer Negotiation">
      <formula>NOT(ISERROR(SEARCH("Offer Negotiation",X82)))</formula>
    </cfRule>
    <cfRule type="containsText" dxfId="33" priority="92" operator="containsText" text="Offered">
      <formula>NOT(ISERROR(SEARCH("Offered",X82)))</formula>
    </cfRule>
    <cfRule type="containsText" dxfId="32" priority="93" operator="containsText" text="Offer Accepted">
      <formula>NOT(ISERROR(SEARCH("Offer Accepted",X82)))</formula>
    </cfRule>
    <cfRule type="containsText" dxfId="31" priority="94" operator="containsText" text="Offer Decline">
      <formula>NOT(ISERROR(SEARCH("Offer Decline",X82)))</formula>
    </cfRule>
    <cfRule type="containsText" dxfId="30" priority="95" operator="containsText" text="Offer Hold">
      <formula>NOT(ISERROR(SEARCH("Offer Hold",X82)))</formula>
    </cfRule>
  </conditionalFormatting>
  <conditionalFormatting sqref="O83">
    <cfRule type="duplicateValues" dxfId="29" priority="89"/>
  </conditionalFormatting>
  <conditionalFormatting sqref="X83">
    <cfRule type="containsText" dxfId="28" priority="83" operator="containsText" text="withdrawn">
      <formula>NOT(ISERROR(SEARCH("withdrawn",X83)))</formula>
    </cfRule>
    <cfRule type="containsText" dxfId="27" priority="84" operator="containsText" text="Offer Negotiation">
      <formula>NOT(ISERROR(SEARCH("Offer Negotiation",X83)))</formula>
    </cfRule>
    <cfRule type="containsText" dxfId="26" priority="85" operator="containsText" text="Offered">
      <formula>NOT(ISERROR(SEARCH("Offered",X83)))</formula>
    </cfRule>
    <cfRule type="containsText" dxfId="25" priority="86" operator="containsText" text="Offer Accepted">
      <formula>NOT(ISERROR(SEARCH("Offer Accepted",X83)))</formula>
    </cfRule>
    <cfRule type="containsText" dxfId="24" priority="87" operator="containsText" text="Offer Decline">
      <formula>NOT(ISERROR(SEARCH("Offer Decline",X83)))</formula>
    </cfRule>
    <cfRule type="containsText" dxfId="23" priority="88" operator="containsText" text="Offer Hold">
      <formula>NOT(ISERROR(SEARCH("Offer Hold",X83)))</formula>
    </cfRule>
  </conditionalFormatting>
  <conditionalFormatting sqref="O84">
    <cfRule type="duplicateValues" dxfId="22" priority="73"/>
  </conditionalFormatting>
  <conditionalFormatting sqref="X84">
    <cfRule type="containsText" dxfId="21" priority="58" operator="containsText" text="withdrawn">
      <formula>NOT(ISERROR(SEARCH("withdrawn",X84)))</formula>
    </cfRule>
    <cfRule type="containsText" dxfId="20" priority="59" operator="containsText" text="Offer Negotiation">
      <formula>NOT(ISERROR(SEARCH("Offer Negotiation",X84)))</formula>
    </cfRule>
    <cfRule type="containsText" dxfId="19" priority="60" operator="containsText" text="Offered">
      <formula>NOT(ISERROR(SEARCH("Offered",X84)))</formula>
    </cfRule>
    <cfRule type="containsText" dxfId="18" priority="61" operator="containsText" text="Offer Accepted">
      <formula>NOT(ISERROR(SEARCH("Offer Accepted",X84)))</formula>
    </cfRule>
    <cfRule type="containsText" dxfId="17" priority="62" operator="containsText" text="Offer Decline">
      <formula>NOT(ISERROR(SEARCH("Offer Decline",X84)))</formula>
    </cfRule>
    <cfRule type="containsText" dxfId="16" priority="63" operator="containsText" text="Offer Hold">
      <formula>NOT(ISERROR(SEARCH("Offer Hold",X84)))</formula>
    </cfRule>
  </conditionalFormatting>
  <conditionalFormatting sqref="O85">
    <cfRule type="duplicateValues" dxfId="15" priority="57"/>
  </conditionalFormatting>
  <conditionalFormatting sqref="X85">
    <cfRule type="containsText" dxfId="14" priority="51" operator="containsText" text="withdrawn">
      <formula>NOT(ISERROR(SEARCH("withdrawn",X85)))</formula>
    </cfRule>
    <cfRule type="containsText" dxfId="13" priority="52" operator="containsText" text="Offer Negotiation">
      <formula>NOT(ISERROR(SEARCH("Offer Negotiation",X85)))</formula>
    </cfRule>
    <cfRule type="containsText" dxfId="12" priority="53" operator="containsText" text="Offered">
      <formula>NOT(ISERROR(SEARCH("Offered",X85)))</formula>
    </cfRule>
    <cfRule type="containsText" dxfId="11" priority="54" operator="containsText" text="Offer Accepted">
      <formula>NOT(ISERROR(SEARCH("Offer Accepted",X85)))</formula>
    </cfRule>
    <cfRule type="containsText" dxfId="10" priority="55" operator="containsText" text="Offer Decline">
      <formula>NOT(ISERROR(SEARCH("Offer Decline",X85)))</formula>
    </cfRule>
    <cfRule type="containsText" dxfId="9" priority="56" operator="containsText" text="Offer Hold">
      <formula>NOT(ISERROR(SEARCH("Offer Hold",X85)))</formula>
    </cfRule>
  </conditionalFormatting>
  <conditionalFormatting sqref="X86">
    <cfRule type="containsText" dxfId="8" priority="36" operator="containsText" text="withdrawn">
      <formula>NOT(ISERROR(SEARCH("withdrawn",X86)))</formula>
    </cfRule>
    <cfRule type="containsText" dxfId="7" priority="37" operator="containsText" text="Offer Negotiation">
      <formula>NOT(ISERROR(SEARCH("Offer Negotiation",X86)))</formula>
    </cfRule>
    <cfRule type="containsText" dxfId="6" priority="38" operator="containsText" text="Offered">
      <formula>NOT(ISERROR(SEARCH("Offered",X86)))</formula>
    </cfRule>
    <cfRule type="containsText" dxfId="5" priority="39" operator="containsText" text="Offer Accepted">
      <formula>NOT(ISERROR(SEARCH("Offer Accepted",X86)))</formula>
    </cfRule>
    <cfRule type="containsText" dxfId="4" priority="40" operator="containsText" text="Offer Decline">
      <formula>NOT(ISERROR(SEARCH("Offer Decline",X86)))</formula>
    </cfRule>
    <cfRule type="containsText" dxfId="3" priority="41" operator="containsText" text="Offer Hold">
      <formula>NOT(ISERROR(SEARCH("Offer Hold",X86)))</formula>
    </cfRule>
  </conditionalFormatting>
  <conditionalFormatting sqref="O86">
    <cfRule type="duplicateValues" dxfId="2" priority="35"/>
  </conditionalFormatting>
  <conditionalFormatting sqref="O1">
    <cfRule type="duplicateValues" dxfId="1" priority="2"/>
  </conditionalFormatting>
  <conditionalFormatting sqref="O1">
    <cfRule type="duplicateValues" dxfId="0" priority="1"/>
  </conditionalFormatting>
  <dataValidations count="1">
    <dataValidation type="list" allowBlank="1" showInputMessage="1" showErrorMessage="1" sqref="F2:F35 F38:F45 F47:F83 F85" xr:uid="{5FAFB1AC-BE66-49B6-B012-0912C4794CA2}">
      <formula1>#REF!</formula1>
    </dataValidation>
  </dataValidations>
  <hyperlinks>
    <hyperlink ref="O2" r:id="rId1" display="mailto:suhel.mohd222@gmail.com" xr:uid="{A8CD45AB-21DA-4044-8624-7FF60381346E}"/>
    <hyperlink ref="O3" r:id="rId2" display="mailto:chawla.bhuvan5@gmail.com" xr:uid="{46F2E3BE-3475-4974-8A52-4F57F7B9BEEC}"/>
    <hyperlink ref="O4" r:id="rId3" display="mailto:ranjanra.india@gmail.com" xr:uid="{CEC4955B-27F3-4247-9AB4-9127A20CA2DA}"/>
    <hyperlink ref="O5" r:id="rId4" display="mailto:PULKIT7332@mail.com" xr:uid="{8C97A9C3-221B-4F48-958A-E7BA7AF10AC4}"/>
    <hyperlink ref="O6" r:id="rId5" display="mailto:amandeep36@gmail.com" xr:uid="{EF747176-6F9D-475C-A33B-2FE5C100F34E}"/>
    <hyperlink ref="O7" r:id="rId6" display="mailto:gouravchadha1108@gmail.com" xr:uid="{72E02A45-6192-4643-8E69-28C1DA01EC76}"/>
    <hyperlink ref="O8" r:id="rId7" display="mailto:sidh32.f@gmail.com" xr:uid="{ACA480B8-73C1-4980-B65D-9624D59797EE}"/>
    <hyperlink ref="O9" r:id="rId8" display="mailto:harshitgoel.mnnit@gmail.com" xr:uid="{7D85CB8D-7A34-4F90-BC7E-CA6E14589542}"/>
    <hyperlink ref="O10" r:id="rId9" display="mailto:gKathpaliya@gmail.com" xr:uid="{B12DEB14-F62D-450C-8021-6D561A7FCE66}"/>
    <hyperlink ref="O11" r:id="rId10" display="mailto:ashwani.a@outlook.com" xr:uid="{7440D102-9D72-459F-A1F7-E09441F7D418}"/>
    <hyperlink ref="O12" r:id="rId11" display="mailto:rishabhjiit57@gmail.com" xr:uid="{4EDD3176-D038-427F-826F-A74F3C640EFA}"/>
    <hyperlink ref="O13" r:id="rId12" display="mailto:nvarshney44@gmail.com" xr:uid="{66E37EDD-48BB-446B-A58C-816C8DB124FB}"/>
    <hyperlink ref="O14" r:id="rId13" display="mailto:ritwikjain1221@gmail.com" xr:uid="{91E5480E-999F-46E5-B233-3AF112CC59D7}"/>
    <hyperlink ref="O15" r:id="rId14" display="mailto:srivastav.rishabh@gmail.com" xr:uid="{CCE1B802-0131-409C-AC3C-2755E1A8CA23}"/>
    <hyperlink ref="O16" r:id="rId15" display="mailto:sanjay.sk44@gmail.com" xr:uid="{96E30F96-FBD0-4EBC-BF65-90E7F976DE71}"/>
    <hyperlink ref="O17" r:id="rId16" display="mailto:anmolpreetbrar08@gmail.com" xr:uid="{791B2C7C-435E-441E-8318-8AB4D5D3DC27}"/>
    <hyperlink ref="O18" r:id="rId17" display="mailto:gaurav10610@gmail.com" xr:uid="{3C83D382-1C64-4B5A-B10B-1C896CA8E27C}"/>
    <hyperlink ref="O19" r:id="rId18" display="mailto:sreedharjdev20@gmail.com" xr:uid="{026F9649-2D18-4F7A-A039-C975F27E7BB1}"/>
    <hyperlink ref="O20" r:id="rId19" display="mailto:vishakha1993@gmail.com" xr:uid="{7A03F2FC-1D73-46CE-B9BD-72E8D096D049}"/>
    <hyperlink ref="O21" r:id="rId20" display="mailto:prafullarathore@gmail.com" xr:uid="{23CC44FB-9D5F-44C1-AE57-491A073D377F}"/>
    <hyperlink ref="O22" r:id="rId21" display="mailto:pallavisingh.jc@gmail.com" xr:uid="{40175440-4DCD-4386-887B-6ADE44CCD3E3}"/>
    <hyperlink ref="O23" r:id="rId22" display="mailto:akash.settybalija@gmail.com" xr:uid="{FE2BFA8E-2EF8-4F6A-A685-C28A1BBDB9C8}"/>
    <hyperlink ref="O24" r:id="rId23" display="mailto:manikantakandagatla@gmail.com" xr:uid="{8AE4F70D-E945-4262-8CBE-51065F863D77}"/>
    <hyperlink ref="O25" r:id="rId24" display="mailto:anil.21193@gmail.com" xr:uid="{B48C799E-B132-4CD4-8597-BD20AE3FC88F}"/>
    <hyperlink ref="O26" r:id="rId25" display="mailto:shreyasingh2894@gmail.com" xr:uid="{A98B2983-CA85-4F22-BE90-010D5468751B}"/>
    <hyperlink ref="O27" r:id="rId26" display="mailto:JHA.BALKRISHNA93@GMAIL.COM" xr:uid="{4DF460DD-BFE2-4F4F-9FCF-7C647A339EA5}"/>
    <hyperlink ref="O29" r:id="rId27" display="mailto:thirumandasnarendar@gmail.com" xr:uid="{8CA7220E-5A99-4EFA-A7CA-2D315BD34144}"/>
    <hyperlink ref="O28" r:id="rId28" display="mailto:sumit.msit.16@gmail.com" xr:uid="{14638856-3648-4862-BF0B-F5A34F67AA89}"/>
    <hyperlink ref="O30" r:id="rId29" display="mailto:pranavguptaedv@gmail.com" xr:uid="{7789BBA9-A9DD-4AAD-92B2-F8A08CD69F75}"/>
    <hyperlink ref="O33" r:id="rId30" display="mailto:sidd40401@gmail.com" xr:uid="{6448EA6C-8AB6-40BD-8391-CE7DFECF4F88}"/>
    <hyperlink ref="O34" r:id="rId31" display="mailto:vishnu.baghel791@gmail.com" xr:uid="{675FA374-7762-4686-92E8-3051C7E91E25}"/>
    <hyperlink ref="O35" r:id="rId32" display="mailto:nikhil.ka415@gmail.com" xr:uid="{0875B509-D9BB-4BC4-A7AD-CD3EA66F32C1}"/>
    <hyperlink ref="O31" r:id="rId33" display="mailto:shubhanshu93@gmail.com" xr:uid="{DFA719B3-59B3-4C89-BFA1-D1D3AAB41C59}"/>
    <hyperlink ref="O32" r:id="rId34" display="mailto:joura.karankumar9@gmail.com" xr:uid="{9699D5DF-2C9B-43A6-9A96-809AACA3A846}"/>
    <hyperlink ref="O36" r:id="rId35" display="mailto:Kalwar.shashank@hotmail.com" xr:uid="{E9E4BC05-B061-4D3C-A342-954DFB553BCF}"/>
    <hyperlink ref="O37" r:id="rId36" display="mailto:aravindswarana@gmail.com" xr:uid="{56E49C86-FDED-4D0B-8DF3-7A3A70150697}"/>
    <hyperlink ref="O38" r:id="rId37" display="mailto:parteek993@gmail.com" xr:uid="{D254B5F6-B810-4F19-8C7F-7AF5A4A1C891}"/>
    <hyperlink ref="O39" r:id="rId38" display="mailto:tripathyabhijeet72@gmail.com" xr:uid="{7311A449-BD4E-4944-9CF4-A3A9AE75BAA1}"/>
    <hyperlink ref="O40" r:id="rId39" xr:uid="{8B71871F-661E-4D00-9C2C-47ED320883EB}"/>
    <hyperlink ref="O41" r:id="rId40" display="mailto:anilbhaskar84@gmail.com" xr:uid="{3B69AABA-E8DB-43D4-B9CE-D6C6CAC1948D}"/>
    <hyperlink ref="O42" r:id="rId41" display="mailto:sachit.swamy12@gmail.com" xr:uid="{3D62D8FE-20B1-4A05-9126-D9AE5B646CE4}"/>
    <hyperlink ref="O43" r:id="rId42" display="mailto:abhishekkumar16051991@gmail.com" xr:uid="{B773BA37-E21F-40E8-8DF6-06126900C6C4}"/>
    <hyperlink ref="O44" r:id="rId43" display="mailto:gaurav.leo27@gmail.com" xr:uid="{585180E5-2199-4AC1-AAFB-F5871385F67B}"/>
    <hyperlink ref="O45" r:id="rId44" xr:uid="{48C5FD12-E0A6-4D28-8725-23E0F26602EB}"/>
    <hyperlink ref="O46" r:id="rId45" display="mailto:rajeshacharya.nma@gmail.com" xr:uid="{362364C6-0925-4E83-80E7-0EA496EB4722}"/>
    <hyperlink ref="O47" r:id="rId46" xr:uid="{CA2B7926-E4C3-4624-9D46-785CD7DC984C}"/>
    <hyperlink ref="O48" r:id="rId47" display="mailto:agvaibhav95@gmail.com" xr:uid="{C06F3AE6-5B32-4EDC-8DCD-E6D6274FF7C9}"/>
    <hyperlink ref="O49" r:id="rId48" display="mailto:dikshantbansal21@gmail.com" xr:uid="{2827E31E-CCCF-4C66-BF0E-B6998B4E6450}"/>
    <hyperlink ref="O50" r:id="rId49" display="mailto:raviksharma.1991@gmail.com" xr:uid="{03DCA03E-9E63-43A5-B0F0-02751A908B73}"/>
    <hyperlink ref="O51" r:id="rId50" display="mailto:sakethsai44@gmail.com" xr:uid="{1DABBCFA-0499-4BE9-B833-58583999D599}"/>
    <hyperlink ref="O52" r:id="rId51" display="mailto:anand.rajender.singh@gmail.com" xr:uid="{931F7545-A5AD-43B6-A25C-DF2022CDF130}"/>
    <hyperlink ref="O53" r:id="rId52" xr:uid="{BC1B8C80-7A37-447E-99A0-9A582AD20308}"/>
    <hyperlink ref="O54" r:id="rId53" xr:uid="{1B0B5F42-8787-45D4-9AF3-64710A070E46}"/>
    <hyperlink ref="O55" r:id="rId54" xr:uid="{F76DD7AC-31BB-42A5-9910-473BA6954B38}"/>
    <hyperlink ref="O56" r:id="rId55" display="mailto:somilgadhwal@gmail.com" xr:uid="{0BDAC2C1-8D44-4FAA-92D5-F203633F3062}"/>
    <hyperlink ref="O57" r:id="rId56" display="mailto:goyal.rohit9293@gmail.com" xr:uid="{2BE62F55-FC21-4779-B2E3-25E7169A5120}"/>
    <hyperlink ref="O58" r:id="rId57" display="mailto:psourabh.patro93@gmail.com" xr:uid="{0FE0E10A-70A3-408E-94D7-4B5D7B6AE546}"/>
    <hyperlink ref="O59" r:id="rId58" display="mailto:kumar96ashutosh@gmail.com" xr:uid="{876056D3-09A2-4005-A1E2-502F289A7AB9}"/>
    <hyperlink ref="O60" r:id="rId59" display="mailto:saikat.roy038@gmail.com" xr:uid="{482F4C41-2600-42C0-84D4-6223C700840D}"/>
    <hyperlink ref="O61" r:id="rId60" display="mailto:shalumangla@gmail.com" xr:uid="{2CE77D1E-9848-4C58-919E-54CE5911718D}"/>
    <hyperlink ref="O62" r:id="rId61" display="mailto:yatimalik9@gmail.com" xr:uid="{8C7FB152-BE85-4243-82A8-214F7958128A}"/>
    <hyperlink ref="O63" r:id="rId62" display="mailto:sudhakar810nit@gmail.com" xr:uid="{274C68AC-303F-463A-ABB2-67102C1DFFD7}"/>
    <hyperlink ref="O64" r:id="rId63" display="mailto:akcs4u@gmail.com" xr:uid="{A7D294FC-002B-4021-97CC-5104A58B2E1A}"/>
    <hyperlink ref="O66" r:id="rId64" display="mailto:deepak15.gupta15@gmail.com" xr:uid="{AD0274C7-7461-42C5-9545-EA01AAD64D44}"/>
    <hyperlink ref="O65" r:id="rId65" display="mailto:Shivprakashy@ymail.com" xr:uid="{ED7A7104-B40A-4844-88C0-5380A848D11C}"/>
    <hyperlink ref="O67" r:id="rId66" display="mailto:pragati5goyal@gmail.com" xr:uid="{88A1729E-F647-4697-B648-B11FCC72F566}"/>
    <hyperlink ref="O68" r:id="rId67" display="mailto:sharmas476@gmail.com" xr:uid="{15BA3006-BD78-42E9-9F42-198A12121CD7}"/>
    <hyperlink ref="O69" r:id="rId68" display="mailto:dkshinde13@gmail.com" xr:uid="{8E8536AB-4698-4ADB-92DD-AE427BEB238D}"/>
    <hyperlink ref="O70" r:id="rId69" display="mailto:sinha.triples13@gmail.com" xr:uid="{381FFEFA-64F4-4C00-96B5-D59D975FE9CF}"/>
    <hyperlink ref="O71" r:id="rId70" xr:uid="{18BEAB18-477A-4962-A340-BFF8BFCF1FF9}"/>
    <hyperlink ref="O73" r:id="rId71" xr:uid="{F5D4F2B8-A87C-4128-9B19-0ECDED0788BE}"/>
    <hyperlink ref="O72" r:id="rId72" display="mailto:swatibhatia0907@gmail.com" xr:uid="{32CFAC91-8941-42D2-97D6-EDA8AE91374E}"/>
    <hyperlink ref="O74" r:id="rId73" xr:uid="{72BD4DC9-A6C5-4A66-861E-47DDCF42AFC3}"/>
    <hyperlink ref="O75" r:id="rId74" display="mailto:palgupta0226@gmail.com" xr:uid="{8E2494C1-730D-4534-B523-9CBE1A3A21B5}"/>
    <hyperlink ref="O76" r:id="rId75" xr:uid="{ACC91632-934C-433F-911F-31BEE7D138E0}"/>
    <hyperlink ref="O77" r:id="rId76" display="mailto:rajatgpt77@gmail.com" xr:uid="{CC57FED3-4258-4919-BA51-A795584C0320}"/>
    <hyperlink ref="O78" r:id="rId77" xr:uid="{479EDB14-996C-4973-B0B1-74CA8D5537E1}"/>
    <hyperlink ref="O79" r:id="rId78" xr:uid="{FAADE943-AA2E-4366-9A5F-5AC86BE5BCAB}"/>
    <hyperlink ref="O80" r:id="rId79" xr:uid="{DBBF92E0-F26D-4E62-843A-827A6B4B90AB}"/>
    <hyperlink ref="O81" r:id="rId80" xr:uid="{62489DE5-7F3A-4206-A2DF-9E9121F75B63}"/>
    <hyperlink ref="O82" r:id="rId81" xr:uid="{0BC650DC-7F23-4C97-A356-6D80C9B51EC8}"/>
    <hyperlink ref="O83" r:id="rId82" xr:uid="{950EBCA5-71A4-41ED-BB78-B5CEEE2B57DB}"/>
    <hyperlink ref="O84" r:id="rId83" xr:uid="{926AC6DB-3B89-47F2-8345-A7F36FD91747}"/>
    <hyperlink ref="O85" r:id="rId84" display="mailto:umeshbatra16@gmail.com" xr:uid="{938B82B0-CA17-40EF-9C2E-C2CBAFFE5981}"/>
    <hyperlink ref="O86" r:id="rId85" display="mailto:niket777tiwari@gmail.com" xr:uid="{E3FB0584-9323-4C88-BD26-2F4FB3324E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2021-05-17T05:54:27Z</dcterms:modified>
</cp:coreProperties>
</file>