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6AC4F3C-0DC0-46E2-BFC1-03DF6FCAA80E}" xr6:coauthVersionLast="47" xr6:coauthVersionMax="47" xr10:uidLastSave="{00000000-0000-0000-0000-000000000000}"/>
  <bookViews>
    <workbookView xWindow="-120" yWindow="-120" windowWidth="20730" windowHeight="11160" xr2:uid="{07359F3C-1D8A-42FA-8EC6-3A18642EA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C5" i="1"/>
  <c r="B2" i="1"/>
  <c r="B8" i="1"/>
  <c r="B7" i="1"/>
  <c r="B6" i="1"/>
  <c r="B3" i="1"/>
  <c r="B5" i="1"/>
  <c r="C3" i="1"/>
  <c r="G8" i="1" l="1"/>
  <c r="I8" i="1" s="1"/>
  <c r="C8" i="1"/>
  <c r="E8" i="1" s="1"/>
  <c r="H8" i="1" s="1"/>
  <c r="G4" i="1"/>
  <c r="I4" i="1" s="1"/>
  <c r="B4" i="1"/>
  <c r="C4" i="1" s="1"/>
  <c r="E4" i="1" s="1"/>
  <c r="H4" i="1" s="1"/>
  <c r="G3" i="1"/>
  <c r="I3" i="1" s="1"/>
  <c r="E3" i="1"/>
  <c r="H3" i="1" s="1"/>
  <c r="J3" i="1" s="1"/>
  <c r="G6" i="1"/>
  <c r="I6" i="1" s="1"/>
  <c r="C6" i="1"/>
  <c r="E6" i="1" s="1"/>
  <c r="H6" i="1" s="1"/>
  <c r="G5" i="1"/>
  <c r="I5" i="1" s="1"/>
  <c r="E5" i="1"/>
  <c r="H5" i="1" s="1"/>
  <c r="C7" i="1"/>
  <c r="E7" i="1" s="1"/>
  <c r="H7" i="1" s="1"/>
  <c r="C9" i="1"/>
  <c r="E9" i="1" s="1"/>
  <c r="H9" i="1" s="1"/>
  <c r="G9" i="1"/>
  <c r="I9" i="1" s="1"/>
  <c r="G7" i="1"/>
  <c r="I7" i="1" s="1"/>
  <c r="G2" i="1"/>
  <c r="I2" i="1" s="1"/>
  <c r="C2" i="1"/>
  <c r="E2" i="1" s="1"/>
  <c r="H2" i="1" s="1"/>
  <c r="J2" i="1" l="1"/>
  <c r="J4" i="1"/>
  <c r="J9" i="1"/>
  <c r="J5" i="1"/>
  <c r="J8" i="1"/>
  <c r="J6" i="1"/>
  <c r="J7" i="1"/>
</calcChain>
</file>

<file path=xl/sharedStrings.xml><?xml version="1.0" encoding="utf-8"?>
<sst xmlns="http://schemas.openxmlformats.org/spreadsheetml/2006/main" count="18" uniqueCount="18">
  <si>
    <t>Team Name</t>
  </si>
  <si>
    <t>CV target</t>
  </si>
  <si>
    <t>CV Submission</t>
  </si>
  <si>
    <t>Interviews</t>
  </si>
  <si>
    <t>CV Conversion</t>
  </si>
  <si>
    <t>Digital Team</t>
  </si>
  <si>
    <t>Daily Target</t>
  </si>
  <si>
    <t>Manpreet's Team</t>
  </si>
  <si>
    <t>Deepa's Team</t>
  </si>
  <si>
    <t>Amit's Team</t>
  </si>
  <si>
    <t>Akanksha's Team</t>
  </si>
  <si>
    <t>Talib's Team</t>
  </si>
  <si>
    <t>CV Submission Percentage</t>
  </si>
  <si>
    <t>Ravleen's Team</t>
  </si>
  <si>
    <t>CV Ratio Scale</t>
  </si>
  <si>
    <t>Interview Ratio Scale</t>
  </si>
  <si>
    <t>Final Point Scale</t>
  </si>
  <si>
    <t>Functional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</si>
</sst>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719A-341A-40B3-8B88-9A2E5F7DA61B}">
  <dimension ref="A1:J14"/>
  <sheetViews>
    <sheetView tabSelected="1" workbookViewId="0">
      <selection activeCell="G16" sqref="G16"/>
    </sheetView>
  </sheetViews>
  <sheetFormatPr defaultRowHeight="15" x14ac:dyDescent="0.25"/>
  <cols>
    <col min="1" max="1" width="18.140625" customWidth="1"/>
    <col min="2" max="2" width="13.42578125" customWidth="1"/>
    <col min="3" max="3" width="13.28515625" customWidth="1"/>
    <col min="4" max="4" width="20.42578125" customWidth="1"/>
    <col min="5" max="5" width="23.7109375" customWidth="1"/>
    <col min="6" max="6" width="12.7109375" customWidth="1"/>
    <col min="7" max="7" width="14.85546875" customWidth="1"/>
    <col min="8" max="8" width="13.140625" customWidth="1"/>
    <col min="9" max="9" width="14.140625" customWidth="1"/>
    <col min="10" max="10" width="15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s="1" t="s">
        <v>12</v>
      </c>
      <c r="F1" t="s">
        <v>3</v>
      </c>
      <c r="G1" s="3" t="s">
        <v>4</v>
      </c>
      <c r="H1" s="2" t="s">
        <v>14</v>
      </c>
      <c r="I1" s="2" t="s">
        <v>15</v>
      </c>
      <c r="J1" s="2" t="s">
        <v>16</v>
      </c>
    </row>
    <row r="2" spans="1:10" x14ac:dyDescent="0.25">
      <c r="A2" t="s">
        <v>5</v>
      </c>
      <c r="B2">
        <f>5+5+6+6</f>
        <v>22</v>
      </c>
      <c r="C2">
        <f>B2*5</f>
        <v>110</v>
      </c>
      <c r="D2">
        <v>61</v>
      </c>
      <c r="E2" s="1">
        <f>D2/C2*100</f>
        <v>55.454545454545453</v>
      </c>
      <c r="F2">
        <v>6</v>
      </c>
      <c r="G2" s="3">
        <f>F2/D2*100</f>
        <v>9.8360655737704921</v>
      </c>
      <c r="H2" s="2">
        <f>IF(E2&lt;100,E2/10,10)</f>
        <v>5.545454545454545</v>
      </c>
      <c r="I2" s="2">
        <f>G2/10</f>
        <v>0.98360655737704916</v>
      </c>
      <c r="J2" s="2">
        <f>SUM(H2:I2)/2</f>
        <v>3.2645305514157972</v>
      </c>
    </row>
    <row r="3" spans="1:10" x14ac:dyDescent="0.25">
      <c r="A3" t="s">
        <v>10</v>
      </c>
      <c r="B3">
        <f>7+7+7+7+7+3+3</f>
        <v>41</v>
      </c>
      <c r="C3">
        <f>B3*5</f>
        <v>205</v>
      </c>
      <c r="D3">
        <v>111</v>
      </c>
      <c r="E3" s="1">
        <f>D3/C3*100</f>
        <v>54.146341463414636</v>
      </c>
      <c r="F3">
        <v>19</v>
      </c>
      <c r="G3" s="3">
        <f>F3/D3*100</f>
        <v>17.117117117117118</v>
      </c>
      <c r="H3" s="2">
        <f>IF(E3&lt;100,E3/10,10)</f>
        <v>5.4146341463414638</v>
      </c>
      <c r="I3" s="2">
        <f>G3/10</f>
        <v>1.7117117117117118</v>
      </c>
      <c r="J3" s="2">
        <f>SUM(H3:I3)/2</f>
        <v>3.5631729290265879</v>
      </c>
    </row>
    <row r="4" spans="1:10" x14ac:dyDescent="0.25">
      <c r="A4" t="s">
        <v>11</v>
      </c>
      <c r="B4">
        <f>6+6+6+6+3</f>
        <v>27</v>
      </c>
      <c r="C4">
        <f>B4*5</f>
        <v>135</v>
      </c>
      <c r="D4">
        <v>94</v>
      </c>
      <c r="E4" s="1">
        <f>D4/C4*100</f>
        <v>69.629629629629633</v>
      </c>
      <c r="F4">
        <v>12</v>
      </c>
      <c r="G4" s="3">
        <f>F4/D4*100</f>
        <v>12.76595744680851</v>
      </c>
      <c r="H4" s="2">
        <f>IF(E4&lt;100,E4/10,10)</f>
        <v>6.9629629629629637</v>
      </c>
      <c r="I4" s="2">
        <f>G4/10</f>
        <v>1.2765957446808511</v>
      </c>
      <c r="J4" s="2">
        <f>SUM(H4:I4)/2</f>
        <v>4.1197793538219072</v>
      </c>
    </row>
    <row r="5" spans="1:10" x14ac:dyDescent="0.25">
      <c r="A5" t="s">
        <v>9</v>
      </c>
      <c r="B5">
        <f>6+6+6+5+5+3</f>
        <v>31</v>
      </c>
      <c r="C5">
        <f>B5*5</f>
        <v>155</v>
      </c>
      <c r="D5">
        <v>109</v>
      </c>
      <c r="E5" s="1">
        <f>D5/C5*100</f>
        <v>70.322580645161295</v>
      </c>
      <c r="F5">
        <v>26</v>
      </c>
      <c r="G5" s="3">
        <f>F5/D5*100</f>
        <v>23.853211009174313</v>
      </c>
      <c r="H5" s="2">
        <f>IF(E5&lt;100,E5/10,10)</f>
        <v>7.0322580645161299</v>
      </c>
      <c r="I5" s="2">
        <f>G5/10</f>
        <v>2.3853211009174311</v>
      </c>
      <c r="J5" s="2">
        <f>SUM(H5:I5)/2</f>
        <v>4.7087895827167809</v>
      </c>
    </row>
    <row r="6" spans="1:10" x14ac:dyDescent="0.25">
      <c r="A6" t="s">
        <v>17</v>
      </c>
      <c r="B6">
        <f>6+6</f>
        <v>12</v>
      </c>
      <c r="C6">
        <f>B6*5</f>
        <v>60</v>
      </c>
      <c r="D6">
        <v>50</v>
      </c>
      <c r="E6" s="1">
        <f>D6/C6*100</f>
        <v>83.333333333333343</v>
      </c>
      <c r="F6">
        <v>6</v>
      </c>
      <c r="G6" s="3">
        <f>F6/D6*100</f>
        <v>12</v>
      </c>
      <c r="H6" s="2">
        <f>IF(E6&lt;100,E6/10,10)</f>
        <v>8.3333333333333339</v>
      </c>
      <c r="I6" s="2">
        <f>G6/10</f>
        <v>1.2</v>
      </c>
      <c r="J6" s="2">
        <f>SUM(H6:I6)/2</f>
        <v>4.7666666666666666</v>
      </c>
    </row>
    <row r="7" spans="1:10" x14ac:dyDescent="0.25">
      <c r="A7" t="s">
        <v>7</v>
      </c>
      <c r="B7">
        <f>3+8+8+8+5+5</f>
        <v>37</v>
      </c>
      <c r="C7">
        <f>B7*5</f>
        <v>185</v>
      </c>
      <c r="D7">
        <v>164</v>
      </c>
      <c r="E7" s="1">
        <f>D7/C7*100</f>
        <v>88.64864864864866</v>
      </c>
      <c r="F7">
        <v>49</v>
      </c>
      <c r="G7" s="3">
        <f>F7/D7*100</f>
        <v>29.878048780487802</v>
      </c>
      <c r="H7" s="2">
        <f>IF(E7&lt;100,E7/10,10)</f>
        <v>8.8648648648648667</v>
      </c>
      <c r="I7" s="2">
        <f>G7/10</f>
        <v>2.98780487804878</v>
      </c>
      <c r="J7" s="2">
        <f>SUM(H7:I7)/2</f>
        <v>5.9263348714568238</v>
      </c>
    </row>
    <row r="8" spans="1:10" x14ac:dyDescent="0.25">
      <c r="A8" t="s">
        <v>13</v>
      </c>
      <c r="B8">
        <f>6+6+6+3</f>
        <v>21</v>
      </c>
      <c r="C8">
        <f>B8*5</f>
        <v>105</v>
      </c>
      <c r="D8">
        <v>84</v>
      </c>
      <c r="E8" s="1">
        <f>D8/C8*100</f>
        <v>80</v>
      </c>
      <c r="F8">
        <v>40</v>
      </c>
      <c r="G8" s="3">
        <f>F8/D8*100</f>
        <v>47.619047619047613</v>
      </c>
      <c r="H8" s="2">
        <f>IF(E8&lt;100,E8/10,10)</f>
        <v>8</v>
      </c>
      <c r="I8" s="2">
        <f>G8/10</f>
        <v>4.761904761904761</v>
      </c>
      <c r="J8" s="2">
        <f>SUM(H8:I8)/2</f>
        <v>6.3809523809523805</v>
      </c>
    </row>
    <row r="9" spans="1:10" x14ac:dyDescent="0.25">
      <c r="A9" t="s">
        <v>8</v>
      </c>
      <c r="B9">
        <f>6+6+8+8+3</f>
        <v>31</v>
      </c>
      <c r="C9">
        <f>B9*5</f>
        <v>155</v>
      </c>
      <c r="D9">
        <v>146</v>
      </c>
      <c r="E9" s="1">
        <f>D9/C9*100</f>
        <v>94.193548387096769</v>
      </c>
      <c r="F9">
        <v>65</v>
      </c>
      <c r="G9" s="3">
        <f>F9/D9*100</f>
        <v>44.520547945205479</v>
      </c>
      <c r="H9" s="2">
        <f>IF(E9&lt;100,E9/10,10)</f>
        <v>9.4193548387096762</v>
      </c>
      <c r="I9" s="2">
        <f>G9/10</f>
        <v>4.4520547945205475</v>
      </c>
      <c r="J9" s="2">
        <f>SUM(H9:I9)/2</f>
        <v>6.9357048166151118</v>
      </c>
    </row>
    <row r="14" spans="1:10" x14ac:dyDescent="0.25">
      <c r="B14" s="4"/>
      <c r="E14" s="5"/>
    </row>
  </sheetData>
  <sortState xmlns:xlrd2="http://schemas.microsoft.com/office/spreadsheetml/2017/richdata2" ref="A2:J14">
    <sortCondition ref="J1:J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2021-05-27T10:39:52Z</dcterms:created>
  <dcterms:modified xsi:type="dcterms:W3CDTF">2021-07-19T13:09:36Z</dcterms:modified>
</cp:coreProperties>
</file>