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1713047-7B8C-4E8A-A4CA-20E450B3B200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B8" i="1"/>
  <c r="B6" i="1"/>
  <c r="B4" i="1"/>
  <c r="G9" i="1" l="1"/>
  <c r="I9" i="1" s="1"/>
  <c r="B9" i="1"/>
  <c r="C9" i="1" s="1"/>
  <c r="E9" i="1" s="1"/>
  <c r="H9" i="1" s="1"/>
  <c r="G3" i="1"/>
  <c r="I3" i="1" s="1"/>
  <c r="B3" i="1"/>
  <c r="C3" i="1" s="1"/>
  <c r="E3" i="1" s="1"/>
  <c r="H3" i="1" s="1"/>
  <c r="G5" i="1"/>
  <c r="I5" i="1" s="1"/>
  <c r="E5" i="1"/>
  <c r="H5" i="1" s="1"/>
  <c r="G8" i="1"/>
  <c r="I8" i="1" s="1"/>
  <c r="C8" i="1"/>
  <c r="E8" i="1" s="1"/>
  <c r="H8" i="1" s="1"/>
  <c r="G2" i="1"/>
  <c r="I2" i="1" s="1"/>
  <c r="B2" i="1"/>
  <c r="C2" i="1" s="1"/>
  <c r="E2" i="1" s="1"/>
  <c r="H2" i="1" s="1"/>
  <c r="C6" i="1"/>
  <c r="E6" i="1" s="1"/>
  <c r="H6" i="1" s="1"/>
  <c r="B7" i="1"/>
  <c r="C7" i="1" s="1"/>
  <c r="E7" i="1" s="1"/>
  <c r="H7" i="1" s="1"/>
  <c r="G7" i="1"/>
  <c r="I7" i="1" s="1"/>
  <c r="G6" i="1"/>
  <c r="I6" i="1" s="1"/>
  <c r="G4" i="1"/>
  <c r="I4" i="1" s="1"/>
  <c r="C4" i="1"/>
  <c r="E4" i="1" s="1"/>
  <c r="H4" i="1" s="1"/>
  <c r="J9" i="1" l="1"/>
  <c r="J5" i="1"/>
  <c r="J8" i="1"/>
  <c r="J4" i="1"/>
  <c r="J7" i="1"/>
  <c r="J6" i="1"/>
  <c r="J2" i="1"/>
  <c r="J3" i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<sst xmlns="http://schemas.openxmlformats.org/spreadsheetml/2006/main" count="18" uniqueCount="18">
  <si>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</si>
  <si>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</si>
  <si>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</si>
  <si>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</si>
  <si>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</si>
  <si>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Digital Team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</si>
  <si>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</si>
  <si>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</si>
  <si>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</si>
  <si>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</si>
  <si>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</si>
  <si>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</si>
  <si>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</si>
  <si>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</si>
  <si>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CV Ratio Scale</t>
  </si>
  <si>
    <t>Interview Ratio Scale</t>
  </si>
  <si>
    <t>Final Point Scale</t>
  </si>
  <si>
    <t>Functional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</si>
</sst>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C14" sqref="C14"/>
    </sheetView>
  </sheetViews>
  <sheetFormatPr defaultRowHeight="15" x14ac:dyDescent="0.25"/>
  <cols>
    <col min="1" max="1" width="18.140625" customWidth="1"/>
    <col min="2" max="2" width="13.42578125" customWidth="1"/>
    <col min="3" max="3" width="13.28515625" customWidth="1"/>
    <col min="4" max="4" width="16.710937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2</v>
      </c>
      <c r="E1" s="1" t="s">
        <v>12</v>
      </c>
      <c r="F1" t="s">
        <v>3</v>
      </c>
      <c r="G1" s="3" t="s">
        <v>4</v>
      </c>
      <c r="H1" s="2" t="s">
        <v>14</v>
      </c>
      <c r="I1" s="2" t="s">
        <v>15</v>
      </c>
      <c r="J1" s="2" t="s">
        <v>16</v>
      </c>
    </row>
    <row r="2" spans="1:10" x14ac:dyDescent="0.25">
      <c r="A2" t="s">
        <v>9</v>
      </c>
      <c r="B2">
        <f>3+3+5+5+5+3+5</f>
        <v>29</v>
      </c>
      <c r="C2">
        <f>B2*5</f>
        <v>145</v>
      </c>
      <c r="D2">
        <v>85</v>
      </c>
      <c r="E2" s="1">
        <f>D2/C2*100</f>
        <v>58.620689655172406</v>
      </c>
      <c r="F2">
        <v>11</v>
      </c>
      <c r="G2" s="3">
        <f>F2/D2*100</f>
        <v>12.941176470588237</v>
      </c>
      <c r="H2" s="2">
        <f>IF(E2&lt;100,E2/10,10)</f>
        <v>5.8620689655172402</v>
      </c>
      <c r="I2" s="2">
        <f>G2/10</f>
        <v>1.2941176470588238</v>
      </c>
      <c r="J2" s="2">
        <f>SUM(H2:I2)/2</f>
        <v>3.5780933062880322</v>
      </c>
    </row>
    <row r="3" spans="1:10" x14ac:dyDescent="0.25">
      <c r="A3" t="s">
        <v>11</v>
      </c>
      <c r="B3">
        <f>6+6+6+6+3</f>
        <v>27</v>
      </c>
      <c r="C3">
        <f>B3*5</f>
        <v>135</v>
      </c>
      <c r="D3">
        <v>109</v>
      </c>
      <c r="E3" s="1">
        <f>D3/C3*100</f>
        <v>80.740740740740748</v>
      </c>
      <c r="F3">
        <v>12</v>
      </c>
      <c r="G3" s="3">
        <f>F3/D3*100</f>
        <v>11.009174311926607</v>
      </c>
      <c r="H3" s="2">
        <f>IF(E3&lt;100,E3/10,10)</f>
        <v>8.0740740740740744</v>
      </c>
      <c r="I3" s="2">
        <f>G3/10</f>
        <v>1.1009174311926606</v>
      </c>
      <c r="J3" s="2">
        <f>SUM(H3:I3)/2</f>
        <v>4.5874957526333677</v>
      </c>
    </row>
    <row r="4" spans="1:10" x14ac:dyDescent="0.25">
      <c r="A4" t="s">
        <v>5</v>
      </c>
      <c r="B4">
        <f>5+5+6</f>
        <v>16</v>
      </c>
      <c r="C4">
        <f>B4*5</f>
        <v>80</v>
      </c>
      <c r="D4">
        <v>75</v>
      </c>
      <c r="E4" s="1">
        <f>D4/C4*100</f>
        <v>93.75</v>
      </c>
      <c r="F4">
        <v>6</v>
      </c>
      <c r="G4" s="3">
        <f>F4/D4*100</f>
        <v>8</v>
      </c>
      <c r="H4" s="2">
        <f>IF(E4&lt;100,E4/10,10)</f>
        <v>9.375</v>
      </c>
      <c r="I4" s="2">
        <f>G4/10</f>
        <v>0.8</v>
      </c>
      <c r="J4" s="2">
        <f>SUM(H4:I4)/2</f>
        <v>5.0875000000000004</v>
      </c>
    </row>
    <row r="5" spans="1:10" x14ac:dyDescent="0.25">
      <c r="A5" t="s">
        <v>10</v>
      </c>
      <c r="B5">
        <f>3+6+6+6+3+3</f>
        <v>27</v>
      </c>
      <c r="C5">
        <f>B5*5</f>
        <v>135</v>
      </c>
      <c r="D5">
        <v>122</v>
      </c>
      <c r="E5" s="1">
        <f>D5/C5*100</f>
        <v>90.370370370370367</v>
      </c>
      <c r="F5">
        <v>31</v>
      </c>
      <c r="G5" s="3">
        <f>F5/D5*100</f>
        <v>25.409836065573771</v>
      </c>
      <c r="H5" s="2">
        <f>IF(E5&lt;100,E5/10,10)</f>
        <v>9.0370370370370363</v>
      </c>
      <c r="I5" s="2">
        <f>G5/10</f>
        <v>2.540983606557377</v>
      </c>
      <c r="J5" s="2">
        <f>SUM(H5:I5)/2</f>
        <v>5.7890103217972069</v>
      </c>
    </row>
    <row r="6" spans="1:10" x14ac:dyDescent="0.25">
      <c r="A6" t="s">
        <v>7</v>
      </c>
      <c r="B6">
        <f>3+6+6+6+3+3</f>
        <v>27</v>
      </c>
      <c r="C6">
        <f>B6*5</f>
        <v>135</v>
      </c>
      <c r="D6">
        <v>127</v>
      </c>
      <c r="E6" s="1">
        <f>D6/C6*100</f>
        <v>94.074074074074076</v>
      </c>
      <c r="F6">
        <v>30</v>
      </c>
      <c r="G6" s="3">
        <f>F6/D6*100</f>
        <v>23.622047244094489</v>
      </c>
      <c r="H6" s="2">
        <f>IF(E6&lt;100,E6/10,10)</f>
        <v>9.4074074074074083</v>
      </c>
      <c r="I6" s="2">
        <f>G6/10</f>
        <v>2.3622047244094491</v>
      </c>
      <c r="J6" s="2">
        <f>SUM(H6:I6)/2</f>
        <v>5.8848060659084283</v>
      </c>
    </row>
    <row r="7" spans="1:10" x14ac:dyDescent="0.25">
      <c r="A7" t="s">
        <v>8</v>
      </c>
      <c r="B7">
        <f>3+3+6+3</f>
        <v>15</v>
      </c>
      <c r="C7">
        <f>B7*5</f>
        <v>75</v>
      </c>
      <c r="D7">
        <v>116</v>
      </c>
      <c r="E7" s="1">
        <f>D7/C7*100</f>
        <v>154.66666666666666</v>
      </c>
      <c r="F7">
        <v>23</v>
      </c>
      <c r="G7" s="3">
        <f>F7/D7*100</f>
        <v>19.827586206896552</v>
      </c>
      <c r="H7" s="2">
        <f>IF(E7&lt;100,E7/10,10)</f>
        <v>10</v>
      </c>
      <c r="I7" s="2">
        <f>G7/10</f>
        <v>1.9827586206896552</v>
      </c>
      <c r="J7" s="2">
        <f>SUM(H7:I7)/2</f>
        <v>5.9913793103448274</v>
      </c>
    </row>
    <row r="8" spans="1:10" x14ac:dyDescent="0.25">
      <c r="A8" t="s">
        <v>17</v>
      </c>
      <c r="B8">
        <f>4+4</f>
        <v>8</v>
      </c>
      <c r="C8">
        <f>B8*5</f>
        <v>40</v>
      </c>
      <c r="D8">
        <v>36</v>
      </c>
      <c r="E8" s="1">
        <f>D8/C8*100</f>
        <v>90</v>
      </c>
      <c r="F8">
        <v>16</v>
      </c>
      <c r="G8" s="3">
        <f>F8/D8*100</f>
        <v>44.444444444444443</v>
      </c>
      <c r="H8" s="2">
        <f>IF(E8&lt;100,E8/10,10)</f>
        <v>9</v>
      </c>
      <c r="I8" s="2">
        <f>G8/10</f>
        <v>4.4444444444444446</v>
      </c>
      <c r="J8" s="2">
        <f>SUM(H8:I8)/2</f>
        <v>6.7222222222222223</v>
      </c>
    </row>
    <row r="9" spans="1:10" x14ac:dyDescent="0.25">
      <c r="A9" t="s">
        <v>13</v>
      </c>
      <c r="B9">
        <f>4+6+6+6</f>
        <v>22</v>
      </c>
      <c r="C9">
        <f>B9*5</f>
        <v>110</v>
      </c>
      <c r="D9">
        <v>95</v>
      </c>
      <c r="E9" s="1">
        <f>D9/C9*100</f>
        <v>86.36363636363636</v>
      </c>
      <c r="F9">
        <v>67</v>
      </c>
      <c r="G9" s="3">
        <f>F9/D9*100</f>
        <v>70.526315789473685</v>
      </c>
      <c r="H9" s="2">
        <f>IF(E9&lt;100,E9/10,10)</f>
        <v>8.6363636363636367</v>
      </c>
      <c r="I9" s="2">
        <f>G9/10</f>
        <v>7.0526315789473681</v>
      </c>
      <c r="J9" s="2">
        <f>SUM(H9:I9)/2</f>
        <v>7.8444976076555024</v>
      </c>
    </row>
    <row r="14" spans="1:10" x14ac:dyDescent="0.25">
      <c r="B14" s="4"/>
    </row>
  </sheetData>
  <sortState xmlns:xlrd2="http://schemas.microsoft.com/office/spreadsheetml/2017/richdata2" ref="A2:J9">
    <sortCondition ref="J2:J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2021-06-23T12:31:15Z</dcterms:modified>
</cp:coreProperties>
</file>