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6" activeTab="9"/>
  </bookViews>
  <sheets>
    <sheet name="NOTAS" sheetId="1" r:id="rId1"/>
    <sheet name="Planilha1" sheetId="10" r:id="rId2"/>
    <sheet name="CÁLCULOS" sheetId="2" r:id="rId3"/>
    <sheet name="ORÇAMENTO DOMÉSTICO" sheetId="3" r:id="rId4"/>
    <sheet name="CONTROLE DE ESTOQUE" sheetId="7" r:id="rId5"/>
    <sheet name="CADASTRO" sheetId="8" r:id="rId6"/>
    <sheet name="PLANEJAMENTO DE VIAGEM" sheetId="9" r:id="rId7"/>
    <sheet name="CRONOGRAMA" sheetId="13" r:id="rId8"/>
    <sheet name="LISTA DE CONVIDADOS" sheetId="11" r:id="rId9"/>
    <sheet name="CUSTOS" sheetId="12" r:id="rId10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C8" i="9"/>
  <c r="E5" i="9"/>
  <c r="E6" i="9"/>
  <c r="E7" i="9"/>
  <c r="E4" i="9"/>
  <c r="E3" i="9"/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<sst xmlns="http://schemas.openxmlformats.org/spreadsheetml/2006/main" count="178" uniqueCount="152">
  <si>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</si>
  <si>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</si>
  <si>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</si>
  <si>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</si>
  <si>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</si>
  <si>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</si>
  <si>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</si>
  <si>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</si>
  <si>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</si>
  <si>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</si>
  <si>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</si>
  <si>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</si>
  <si>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</si>
  <si>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</si>
  <si>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</si>
  <si>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</si>
  <si>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</si>
  <si>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</si>
  <si>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</si>
  <si>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</si>
  <si>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</si>
  <si>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</si>
  <si>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</si>
  <si>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</si>
  <si>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</si>
  <si>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</si>
  <si>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</si>
  <si>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</si>
  <si>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</si>
  <si>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</si>
  <si>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</si>
  <si>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</si>
  <si>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</si>
  <si>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</si>
  <si>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</si>
  <si>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</si>
  <si>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</si>
  <si>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</si>
  <si>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</si>
  <si>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</si>
  <si>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</si>
  <si>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</si>
  <si>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</si>
  <si>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</si>
  <si>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</si>
  <si>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</si>
  <si>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</si>
  <si>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</si>
  <si>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</si>
  <si>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</si>
  <si>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</si>
  <si>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</si>
  <si>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</si>
  <si>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</si>
  <si>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</si>
  <si>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</si>
  <si>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</si>
  <si>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</si>
  <si>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</si>
  <si>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</si>
  <si>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</si>
  <si>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</si>
  <si>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</si>
  <si>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</si>
  <si>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</si>
  <si>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</si>
  <si>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</si>
  <si>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</si>
  <si>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</si>
  <si>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</si>
  <si>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</si>
  <si>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</si>
  <si>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</si>
  <si>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Categoria</t>
  </si>
  <si>
    <t>Valor unitáro</t>
  </si>
  <si>
    <t>Quantidade</t>
  </si>
  <si>
    <t>Valor total</t>
  </si>
  <si>
    <t>Transporte</t>
  </si>
  <si>
    <t>Hospedagem</t>
  </si>
  <si>
    <t>Alimentaçao</t>
  </si>
  <si>
    <t>Atividades</t>
  </si>
  <si>
    <t>Total</t>
  </si>
  <si>
    <t>Passagem aérea</t>
  </si>
  <si>
    <t>Hotel</t>
  </si>
  <si>
    <t>Restaurante</t>
  </si>
  <si>
    <t>Ingresso para atração</t>
  </si>
  <si>
    <t>extra</t>
  </si>
  <si>
    <t>surpresas</t>
  </si>
  <si>
    <t>PLANEJAMENTO DE VIAGEM</t>
  </si>
  <si>
    <t>Ttotal</t>
  </si>
  <si>
    <t>Soma</t>
  </si>
  <si>
    <t>Soma Acumulada</t>
  </si>
  <si>
    <t>Contagem</t>
  </si>
  <si>
    <t>Maria Sousa</t>
  </si>
  <si>
    <t>Pais da noiva</t>
  </si>
  <si>
    <t>Irmãos do noivo</t>
  </si>
  <si>
    <t>Irmãos da noiva</t>
  </si>
  <si>
    <t>Padrinhos</t>
  </si>
  <si>
    <t>Damas de honra</t>
  </si>
  <si>
    <t>Convites adicionais</t>
  </si>
  <si>
    <t>noivo</t>
  </si>
  <si>
    <t>noiva</t>
  </si>
  <si>
    <t>pais</t>
  </si>
  <si>
    <t>irmãos</t>
  </si>
  <si>
    <t>padrihos</t>
  </si>
  <si>
    <t>damas de honra</t>
  </si>
  <si>
    <t>NOME</t>
  </si>
  <si>
    <t>PARENTESCO</t>
  </si>
  <si>
    <t>TELEFONE</t>
  </si>
  <si>
    <t>E-mail</t>
  </si>
  <si>
    <t>(11)9999-9999</t>
  </si>
  <si>
    <t>(11)9999-8888</t>
  </si>
  <si>
    <t>(11)8888-6666</t>
  </si>
  <si>
    <t>(11)9999-5555</t>
  </si>
  <si>
    <t>(11)9999-5556</t>
  </si>
  <si>
    <t>(11)9999-5557</t>
  </si>
  <si>
    <t>(11)9999-1000</t>
  </si>
  <si>
    <t>joao.silva@email</t>
  </si>
  <si>
    <t>maria.sousa@email</t>
  </si>
  <si>
    <t>pais.noivo@email</t>
  </si>
  <si>
    <t>pais.noiva@email</t>
  </si>
  <si>
    <t>irmaos.niova@email</t>
  </si>
  <si>
    <t>irmaos.noivo@email</t>
  </si>
  <si>
    <t>padriinhos.@email</t>
  </si>
  <si>
    <t>damas.honr.@email</t>
  </si>
  <si>
    <t>LISTA DE CONVIDADOS</t>
  </si>
  <si>
    <t xml:space="preserve">CUSTOS </t>
  </si>
  <si>
    <t>ITEM</t>
  </si>
  <si>
    <t>VALOR</t>
  </si>
  <si>
    <t>Buffet</t>
  </si>
  <si>
    <t>Bebidas</t>
  </si>
  <si>
    <t>Decoração</t>
  </si>
  <si>
    <t>Músicas</t>
  </si>
  <si>
    <t>Outros</t>
  </si>
  <si>
    <t>CRONOGRAMA</t>
  </si>
  <si>
    <t>Item</t>
  </si>
  <si>
    <t>Resrva do buffet</t>
  </si>
  <si>
    <t>Definição do menu</t>
  </si>
  <si>
    <t>Envio dos convites</t>
  </si>
  <si>
    <t>confirmação de presença dos convidados</t>
  </si>
  <si>
    <t>pagamento do buffet</t>
  </si>
  <si>
    <t>Montagem de decoração</t>
  </si>
  <si>
    <t>Fim do evento</t>
  </si>
  <si>
    <t>12 mese antes do evento</t>
  </si>
  <si>
    <t>6mese antes do evento</t>
  </si>
  <si>
    <t>4 mese antes do evento</t>
  </si>
  <si>
    <t>2 mese antes do evento</t>
  </si>
  <si>
    <t>1 mês antes do evento</t>
  </si>
  <si>
    <t>1 dia antes do evento</t>
  </si>
  <si>
    <t>Chegada dos convidados</t>
  </si>
  <si>
    <t>Horario de inicio do evento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</si>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</sst>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64" fontId="0" fillId="14" borderId="1" xfId="3" applyNumberFormat="1" applyFont="1" applyFill="1" applyBorder="1"/>
    <xf numFmtId="0" fontId="0" fillId="13" borderId="0" xfId="0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5" fillId="8" borderId="1" xfId="0" applyFont="1" applyFill="1" applyBorder="1"/>
    <xf numFmtId="0" fontId="10" fillId="16" borderId="3" xfId="0" applyFont="1" applyFill="1" applyBorder="1" applyAlignment="1">
      <alignment horizontal="center"/>
    </xf>
    <xf numFmtId="0" fontId="0" fillId="19" borderId="1" xfId="0" applyFill="1" applyBorder="1"/>
    <xf numFmtId="44" fontId="0" fillId="19" borderId="1" xfId="2" applyFont="1" applyFill="1" applyBorder="1"/>
    <xf numFmtId="44" fontId="0" fillId="19" borderId="1" xfId="0" applyNumberFormat="1" applyFill="1" applyBorder="1"/>
    <xf numFmtId="0" fontId="0" fillId="19" borderId="1" xfId="0" applyFill="1" applyBorder="1" applyAlignment="1">
      <alignment horizontal="right"/>
    </xf>
    <xf numFmtId="0" fontId="11" fillId="19" borderId="1" xfId="0" applyFont="1" applyFill="1" applyBorder="1"/>
    <xf numFmtId="44" fontId="12" fillId="19" borderId="1" xfId="0" applyNumberFormat="1" applyFont="1" applyFill="1" applyBorder="1"/>
    <xf numFmtId="0" fontId="3" fillId="19" borderId="0" xfId="0" applyFont="1" applyFill="1" applyAlignment="1">
      <alignment horizontal="center"/>
    </xf>
    <xf numFmtId="0" fontId="0" fillId="14" borderId="1" xfId="0" applyFill="1" applyBorder="1"/>
    <xf numFmtId="0" fontId="0" fillId="20" borderId="1" xfId="0" applyFill="1" applyBorder="1"/>
    <xf numFmtId="0" fontId="3" fillId="15" borderId="0" xfId="0" applyFont="1" applyFill="1" applyAlignment="1">
      <alignment horizontal="center"/>
    </xf>
    <xf numFmtId="0" fontId="3" fillId="18" borderId="0" xfId="0" applyFont="1" applyFill="1"/>
    <xf numFmtId="0" fontId="0" fillId="17" borderId="1" xfId="0" applyFill="1" applyBorder="1"/>
    <xf numFmtId="0" fontId="13" fillId="17" borderId="1" xfId="4" applyFill="1" applyBorder="1"/>
    <xf numFmtId="0" fontId="10" fillId="6" borderId="0" xfId="0" applyFont="1" applyFill="1" applyAlignment="1">
      <alignment horizontal="center"/>
    </xf>
    <xf numFmtId="0" fontId="9" fillId="21" borderId="1" xfId="0" applyFont="1" applyFill="1" applyBorder="1"/>
    <xf numFmtId="44" fontId="0" fillId="20" borderId="1" xfId="2" applyFont="1" applyFill="1" applyBorder="1"/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ais.noiva@email" TargetMode="External"/><Relationship Id="rId7" Type="http://schemas.openxmlformats.org/officeDocument/2006/relationships/hyperlink" Target="mailto:damas.honr.@email" TargetMode="External"/><Relationship Id="rId2" Type="http://schemas.openxmlformats.org/officeDocument/2006/relationships/hyperlink" Target="mailto:pais.noivo@email" TargetMode="External"/><Relationship Id="rId1" Type="http://schemas.openxmlformats.org/officeDocument/2006/relationships/hyperlink" Target="mailto:maria.sousa@email" TargetMode="External"/><Relationship Id="rId6" Type="http://schemas.openxmlformats.org/officeDocument/2006/relationships/hyperlink" Target="mailto:padriinhos.@email" TargetMode="External"/><Relationship Id="rId5" Type="http://schemas.openxmlformats.org/officeDocument/2006/relationships/hyperlink" Target="mailto:irmaos.noivo@email" TargetMode="External"/><Relationship Id="rId4" Type="http://schemas.openxmlformats.org/officeDocument/2006/relationships/hyperlink" Target="mailto:irmaos.niova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29" t="s">
        <v>55</v>
      </c>
      <c r="B1" s="29"/>
      <c r="C1" s="29"/>
      <c r="D1" s="29"/>
      <c r="E1" s="29"/>
      <c r="F1" s="29"/>
      <c r="G1" s="2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9" sqref="G9"/>
    </sheetView>
  </sheetViews>
  <sheetFormatPr defaultRowHeight="15" x14ac:dyDescent="0.25"/>
  <cols>
    <col min="1" max="1" width="16.7109375" customWidth="1"/>
    <col min="2" max="2" width="17.140625" customWidth="1"/>
  </cols>
  <sheetData>
    <row r="1" spans="1:4" x14ac:dyDescent="0.25">
      <c r="A1" s="42" t="s">
        <v>126</v>
      </c>
      <c r="B1" s="42"/>
      <c r="C1" s="42"/>
      <c r="D1" s="42"/>
    </row>
    <row r="2" spans="1:4" x14ac:dyDescent="0.25">
      <c r="A2" s="26" t="s">
        <v>127</v>
      </c>
      <c r="B2" s="26" t="s">
        <v>128</v>
      </c>
      <c r="C2" s="26"/>
      <c r="D2" s="43"/>
    </row>
    <row r="3" spans="1:4" x14ac:dyDescent="0.25">
      <c r="A3" s="44" t="s">
        <v>129</v>
      </c>
      <c r="B3" s="51">
        <v>1000</v>
      </c>
      <c r="C3" s="44"/>
      <c r="D3" s="44"/>
    </row>
    <row r="4" spans="1:4" x14ac:dyDescent="0.25">
      <c r="A4" s="44" t="s">
        <v>130</v>
      </c>
      <c r="B4" s="51">
        <v>5000</v>
      </c>
      <c r="C4" s="44"/>
      <c r="D4" s="44"/>
    </row>
    <row r="5" spans="1:4" x14ac:dyDescent="0.25">
      <c r="A5" s="44" t="s">
        <v>131</v>
      </c>
      <c r="B5" s="51">
        <v>2000</v>
      </c>
      <c r="C5" s="44"/>
      <c r="D5" s="44"/>
    </row>
    <row r="6" spans="1:4" x14ac:dyDescent="0.25">
      <c r="A6" s="44" t="s">
        <v>132</v>
      </c>
      <c r="B6" s="51">
        <v>1000</v>
      </c>
      <c r="C6" s="44"/>
      <c r="D6" s="44"/>
    </row>
    <row r="7" spans="1:4" x14ac:dyDescent="0.25">
      <c r="A7" s="44" t="s">
        <v>133</v>
      </c>
      <c r="B7" s="51">
        <v>2000</v>
      </c>
      <c r="C7" s="44"/>
      <c r="D7" s="44"/>
    </row>
    <row r="8" spans="1:4" x14ac:dyDescent="0.25">
      <c r="A8" s="44" t="s">
        <v>81</v>
      </c>
      <c r="B8" s="51">
        <v>20000</v>
      </c>
      <c r="C8" s="44"/>
      <c r="D8" s="4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30" t="s">
        <v>56</v>
      </c>
      <c r="B1" s="30"/>
      <c r="C1" s="3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28"/>
    </row>
    <row r="2" spans="1:11" ht="45" x14ac:dyDescent="0.25">
      <c r="A2" s="22" t="s">
        <v>58</v>
      </c>
      <c r="B2" s="22" t="s">
        <v>59</v>
      </c>
      <c r="C2" s="22" t="s">
        <v>0</v>
      </c>
      <c r="D2" s="22" t="s">
        <v>60</v>
      </c>
      <c r="E2" s="22" t="s">
        <v>61</v>
      </c>
      <c r="F2" s="23" t="s">
        <v>62</v>
      </c>
      <c r="G2" s="22" t="s">
        <v>63</v>
      </c>
      <c r="H2" s="25" t="s">
        <v>64</v>
      </c>
      <c r="I2" s="26" t="s">
        <v>72</v>
      </c>
    </row>
    <row r="3" spans="1:11" ht="45" x14ac:dyDescent="0.25">
      <c r="A3" s="8">
        <v>134155</v>
      </c>
      <c r="B3" s="20">
        <v>45100</v>
      </c>
      <c r="C3" s="8" t="s">
        <v>65</v>
      </c>
      <c r="D3" s="19" t="s">
        <v>66</v>
      </c>
      <c r="E3" s="8">
        <v>22</v>
      </c>
      <c r="F3" s="9">
        <v>150</v>
      </c>
      <c r="G3" s="9">
        <v>10</v>
      </c>
      <c r="H3" s="24">
        <f>F3-G3</f>
        <v>140</v>
      </c>
      <c r="I3" s="27">
        <f>G3/F3</f>
        <v>6.6666666666666666E-2</v>
      </c>
      <c r="K3" s="21"/>
    </row>
    <row r="4" spans="1:11" ht="30" x14ac:dyDescent="0.25">
      <c r="A4" s="8">
        <v>132457</v>
      </c>
      <c r="B4" s="20">
        <v>45163</v>
      </c>
      <c r="C4" s="8" t="s">
        <v>67</v>
      </c>
      <c r="D4" s="19" t="s">
        <v>68</v>
      </c>
      <c r="E4" s="8">
        <v>20</v>
      </c>
      <c r="F4" s="9">
        <v>150</v>
      </c>
      <c r="G4" s="9">
        <v>20</v>
      </c>
      <c r="H4" s="24">
        <f>F4-G4</f>
        <v>130</v>
      </c>
      <c r="I4" s="27">
        <f t="shared" ref="I4:I5" si="0">G4/F4</f>
        <v>0.13333333333333333</v>
      </c>
    </row>
    <row r="5" spans="1:11" ht="30" x14ac:dyDescent="0.25">
      <c r="A5" s="8">
        <v>134235</v>
      </c>
      <c r="B5" s="20">
        <v>43973</v>
      </c>
      <c r="C5" s="8" t="s">
        <v>69</v>
      </c>
      <c r="D5" s="19" t="s">
        <v>71</v>
      </c>
      <c r="E5" s="8">
        <v>35</v>
      </c>
      <c r="F5" s="9">
        <v>150</v>
      </c>
      <c r="G5" s="9">
        <v>30</v>
      </c>
      <c r="H5" s="24">
        <f t="shared" ref="H5" si="1">F5-G5</f>
        <v>120</v>
      </c>
      <c r="I5" s="27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5" sqref="D25"/>
    </sheetView>
  </sheetViews>
  <sheetFormatPr defaultRowHeight="15" x14ac:dyDescent="0.25"/>
  <cols>
    <col min="1" max="1" width="13.7109375" customWidth="1"/>
    <col min="2" max="2" width="22.28515625" customWidth="1"/>
    <col min="3" max="3" width="19.85546875" customWidth="1"/>
    <col min="4" max="4" width="15.28515625" customWidth="1"/>
    <col min="5" max="5" width="13.42578125" customWidth="1"/>
  </cols>
  <sheetData>
    <row r="1" spans="1:5" ht="21" x14ac:dyDescent="0.35">
      <c r="A1" s="35" t="s">
        <v>88</v>
      </c>
      <c r="B1" s="35"/>
      <c r="C1" s="35"/>
      <c r="D1" s="35"/>
      <c r="E1" s="35"/>
    </row>
    <row r="2" spans="1:5" ht="18.75" x14ac:dyDescent="0.3">
      <c r="A2" s="34" t="s">
        <v>73</v>
      </c>
      <c r="B2" s="34" t="s">
        <v>37</v>
      </c>
      <c r="C2" s="34" t="s">
        <v>74</v>
      </c>
      <c r="D2" s="34" t="s">
        <v>75</v>
      </c>
      <c r="E2" s="34" t="s">
        <v>76</v>
      </c>
    </row>
    <row r="3" spans="1:5" x14ac:dyDescent="0.25">
      <c r="A3" s="36" t="s">
        <v>77</v>
      </c>
      <c r="B3" s="36" t="s">
        <v>82</v>
      </c>
      <c r="C3" s="37">
        <v>1000</v>
      </c>
      <c r="D3" s="39">
        <v>1</v>
      </c>
      <c r="E3" s="38">
        <f>C3*D3</f>
        <v>1000</v>
      </c>
    </row>
    <row r="4" spans="1:5" x14ac:dyDescent="0.25">
      <c r="A4" s="36" t="s">
        <v>78</v>
      </c>
      <c r="B4" s="36" t="s">
        <v>83</v>
      </c>
      <c r="C4" s="37">
        <v>100</v>
      </c>
      <c r="D4" s="36">
        <v>5</v>
      </c>
      <c r="E4" s="38">
        <f>C4*D4</f>
        <v>500</v>
      </c>
    </row>
    <row r="5" spans="1:5" x14ac:dyDescent="0.25">
      <c r="A5" s="36" t="s">
        <v>79</v>
      </c>
      <c r="B5" s="36" t="s">
        <v>84</v>
      </c>
      <c r="C5" s="37">
        <v>50</v>
      </c>
      <c r="D5" s="36">
        <v>10</v>
      </c>
      <c r="E5" s="38">
        <f t="shared" ref="E5:E7" si="0">C5*D5</f>
        <v>500</v>
      </c>
    </row>
    <row r="6" spans="1:5" x14ac:dyDescent="0.25">
      <c r="A6" s="36" t="s">
        <v>80</v>
      </c>
      <c r="B6" s="36" t="s">
        <v>85</v>
      </c>
      <c r="C6" s="37">
        <v>100</v>
      </c>
      <c r="D6" s="36">
        <v>2</v>
      </c>
      <c r="E6" s="38">
        <f t="shared" si="0"/>
        <v>200</v>
      </c>
    </row>
    <row r="7" spans="1:5" x14ac:dyDescent="0.25">
      <c r="A7" s="36" t="s">
        <v>86</v>
      </c>
      <c r="B7" s="36" t="s">
        <v>87</v>
      </c>
      <c r="C7" s="37">
        <v>50</v>
      </c>
      <c r="D7" s="39">
        <v>5</v>
      </c>
      <c r="E7" s="38">
        <f t="shared" si="0"/>
        <v>250</v>
      </c>
    </row>
    <row r="8" spans="1:5" x14ac:dyDescent="0.25">
      <c r="A8" s="40" t="s">
        <v>89</v>
      </c>
      <c r="B8" s="40"/>
      <c r="C8" s="41">
        <f>SUM(C3:C7)</f>
        <v>1300</v>
      </c>
      <c r="D8" s="40"/>
      <c r="E8" s="41">
        <f>SUM(E3:E7)</f>
        <v>2450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:A11"/>
    </sheetView>
  </sheetViews>
  <sheetFormatPr defaultRowHeight="15" x14ac:dyDescent="0.25"/>
  <cols>
    <col min="1" max="1" width="36.7109375" customWidth="1"/>
    <col min="2" max="2" width="28.140625" customWidth="1"/>
  </cols>
  <sheetData>
    <row r="1" spans="1:3" ht="21" x14ac:dyDescent="0.35">
      <c r="A1" s="49" t="s">
        <v>134</v>
      </c>
      <c r="B1" s="49"/>
      <c r="C1" s="49"/>
    </row>
    <row r="2" spans="1:3" ht="18.75" x14ac:dyDescent="0.3">
      <c r="A2" s="50" t="s">
        <v>135</v>
      </c>
      <c r="B2" s="50" t="s">
        <v>59</v>
      </c>
      <c r="C2" s="50" t="s">
        <v>151</v>
      </c>
    </row>
    <row r="3" spans="1:3" x14ac:dyDescent="0.25">
      <c r="A3" s="6" t="s">
        <v>136</v>
      </c>
      <c r="B3" s="6" t="s">
        <v>143</v>
      </c>
      <c r="C3" s="6"/>
    </row>
    <row r="4" spans="1:3" x14ac:dyDescent="0.25">
      <c r="A4" s="6" t="s">
        <v>137</v>
      </c>
      <c r="B4" s="6" t="s">
        <v>144</v>
      </c>
      <c r="C4" s="6"/>
    </row>
    <row r="5" spans="1:3" x14ac:dyDescent="0.25">
      <c r="A5" s="6" t="s">
        <v>138</v>
      </c>
      <c r="B5" s="6" t="s">
        <v>145</v>
      </c>
      <c r="C5" s="6"/>
    </row>
    <row r="6" spans="1:3" x14ac:dyDescent="0.25">
      <c r="A6" s="6" t="s">
        <v>139</v>
      </c>
      <c r="B6" s="6" t="s">
        <v>146</v>
      </c>
      <c r="C6" s="6"/>
    </row>
    <row r="7" spans="1:3" x14ac:dyDescent="0.25">
      <c r="A7" s="6" t="s">
        <v>140</v>
      </c>
      <c r="B7" s="6" t="s">
        <v>147</v>
      </c>
      <c r="C7" s="6"/>
    </row>
    <row r="8" spans="1:3" x14ac:dyDescent="0.25">
      <c r="A8" s="6" t="s">
        <v>141</v>
      </c>
      <c r="B8" s="6" t="s">
        <v>148</v>
      </c>
      <c r="C8" s="6"/>
    </row>
    <row r="9" spans="1:3" x14ac:dyDescent="0.25">
      <c r="A9" s="6" t="s">
        <v>149</v>
      </c>
      <c r="B9" s="6" t="s">
        <v>150</v>
      </c>
      <c r="C9" s="6"/>
    </row>
    <row r="10" spans="1:3" x14ac:dyDescent="0.25">
      <c r="A10" s="6" t="s">
        <v>142</v>
      </c>
      <c r="B10" s="6" t="s">
        <v>150</v>
      </c>
      <c r="C10" s="6"/>
    </row>
    <row r="11" spans="1:3" x14ac:dyDescent="0.25">
      <c r="A11" s="6"/>
      <c r="B11" s="6"/>
      <c r="C11" s="6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38" sqref="A38"/>
    </sheetView>
  </sheetViews>
  <sheetFormatPr defaultRowHeight="15" x14ac:dyDescent="0.25"/>
  <cols>
    <col min="1" max="1" width="19.5703125" customWidth="1"/>
    <col min="2" max="2" width="19.28515625" customWidth="1"/>
    <col min="3" max="3" width="16.42578125" customWidth="1"/>
  </cols>
  <sheetData>
    <row r="1" spans="1:5" x14ac:dyDescent="0.25">
      <c r="A1" s="45" t="s">
        <v>125</v>
      </c>
      <c r="B1" s="45"/>
      <c r="C1" s="45"/>
      <c r="D1" s="45"/>
      <c r="E1" s="45"/>
    </row>
    <row r="2" spans="1:5" x14ac:dyDescent="0.25">
      <c r="A2" s="46" t="s">
        <v>106</v>
      </c>
      <c r="B2" s="46" t="s">
        <v>107</v>
      </c>
      <c r="C2" s="46" t="s">
        <v>108</v>
      </c>
      <c r="D2" s="46" t="s">
        <v>109</v>
      </c>
      <c r="E2" s="46"/>
    </row>
    <row r="3" spans="1:5" x14ac:dyDescent="0.25">
      <c r="A3" s="47" t="s">
        <v>6</v>
      </c>
      <c r="B3" s="47" t="s">
        <v>100</v>
      </c>
      <c r="C3" s="47" t="s">
        <v>110</v>
      </c>
      <c r="D3" s="47" t="s">
        <v>117</v>
      </c>
      <c r="E3" s="47"/>
    </row>
    <row r="4" spans="1:5" x14ac:dyDescent="0.25">
      <c r="A4" s="47" t="s">
        <v>93</v>
      </c>
      <c r="B4" s="47" t="s">
        <v>101</v>
      </c>
      <c r="C4" s="47" t="s">
        <v>111</v>
      </c>
      <c r="D4" s="48" t="s">
        <v>118</v>
      </c>
      <c r="E4" s="47"/>
    </row>
    <row r="5" spans="1:5" x14ac:dyDescent="0.25">
      <c r="A5" s="47" t="s">
        <v>94</v>
      </c>
      <c r="B5" s="47" t="s">
        <v>102</v>
      </c>
      <c r="C5" s="47" t="s">
        <v>116</v>
      </c>
      <c r="D5" s="48" t="s">
        <v>119</v>
      </c>
      <c r="E5" s="47"/>
    </row>
    <row r="6" spans="1:5" x14ac:dyDescent="0.25">
      <c r="A6" s="47" t="s">
        <v>94</v>
      </c>
      <c r="B6" s="47" t="s">
        <v>102</v>
      </c>
      <c r="C6" s="47" t="s">
        <v>112</v>
      </c>
      <c r="D6" s="48" t="s">
        <v>120</v>
      </c>
      <c r="E6" s="47"/>
    </row>
    <row r="7" spans="1:5" x14ac:dyDescent="0.25">
      <c r="A7" s="47" t="s">
        <v>95</v>
      </c>
      <c r="B7" s="47" t="s">
        <v>103</v>
      </c>
      <c r="C7" s="47" t="s">
        <v>116</v>
      </c>
      <c r="D7" s="48" t="s">
        <v>121</v>
      </c>
      <c r="E7" s="47"/>
    </row>
    <row r="8" spans="1:5" x14ac:dyDescent="0.25">
      <c r="A8" s="47" t="s">
        <v>96</v>
      </c>
      <c r="B8" s="47" t="s">
        <v>103</v>
      </c>
      <c r="C8" s="47" t="s">
        <v>113</v>
      </c>
      <c r="D8" s="48" t="s">
        <v>122</v>
      </c>
      <c r="E8" s="47"/>
    </row>
    <row r="9" spans="1:5" x14ac:dyDescent="0.25">
      <c r="A9" s="47" t="s">
        <v>97</v>
      </c>
      <c r="B9" s="47" t="s">
        <v>104</v>
      </c>
      <c r="C9" s="47" t="s">
        <v>114</v>
      </c>
      <c r="D9" s="48" t="s">
        <v>123</v>
      </c>
      <c r="E9" s="47"/>
    </row>
    <row r="10" spans="1:5" x14ac:dyDescent="0.25">
      <c r="A10" s="47" t="s">
        <v>98</v>
      </c>
      <c r="B10" s="47" t="s">
        <v>105</v>
      </c>
      <c r="C10" s="47" t="s">
        <v>115</v>
      </c>
      <c r="D10" s="48" t="s">
        <v>124</v>
      </c>
      <c r="E10" s="47"/>
    </row>
    <row r="11" spans="1:5" x14ac:dyDescent="0.25">
      <c r="A11" s="47" t="s">
        <v>99</v>
      </c>
      <c r="B11" s="47"/>
      <c r="C11" s="47"/>
      <c r="D11" s="47"/>
      <c r="E11" s="47"/>
    </row>
  </sheetData>
  <mergeCells count="1">
    <mergeCell ref="A1:E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Planilha1</vt:lpstr>
      <vt:lpstr>CÁLCULOS</vt:lpstr>
      <vt:lpstr>ORÇAMENTO DOMÉSTICO</vt:lpstr>
      <vt:lpstr>CONTROLE DE ESTOQUE</vt:lpstr>
      <vt:lpstr>CADASTRO</vt:lpstr>
      <vt:lpstr>PLANEJAMENTO DE VIAGEM</vt:lpstr>
      <vt:lpstr>CRONOGRAMA</vt:lpstr>
      <vt:lpstr>LISTA DE CONVIDADOS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2023-12-11T18:54:26Z</dcterms:modified>
</cp:coreProperties>
</file>