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157E9CB2-889F-48AD-9FDF-A7302EE6B27C}" xr6:coauthVersionLast="43" xr6:coauthVersionMax="43" xr10:uidLastSave="{00000000-0000-0000-0000-000000000000}"/>
  <bookViews>
    <workbookView xWindow="-120" yWindow="-120" windowWidth="20730" windowHeight="11040" xr2:uid="{AE22E80C-031B-46AC-8515-45784F1C69F2}"/>
  </bookViews>
  <sheets>
    <sheet name="Sheet1" sheetId="1" r:id="rId1"/>
  </sheets>
  <definedNames>
    <definedName name="_xlnm._FilterDatabase" localSheetId="0" hidden="1">Sheet1!$A$1:$B$50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2" i="1" l="1"/>
  <c r="E62" i="1" s="1"/>
  <c r="F62" i="1" s="1"/>
  <c r="E61" i="1"/>
  <c r="F61" i="1" s="1"/>
  <c r="E60" i="1"/>
  <c r="F60" i="1" s="1"/>
  <c r="F59" i="1"/>
  <c r="E59" i="1"/>
  <c r="E58" i="1"/>
  <c r="F58" i="1" s="1"/>
  <c r="F57" i="1"/>
  <c r="E57" i="1"/>
  <c r="E56" i="1"/>
  <c r="F56" i="1" s="1"/>
  <c r="E55" i="1"/>
  <c r="F55" i="1" s="1"/>
  <c r="E54" i="1"/>
  <c r="F54" i="1" s="1"/>
  <c r="E53" i="1"/>
  <c r="F53" i="1" s="1"/>
  <c r="E52" i="1"/>
  <c r="F52" i="1" s="1"/>
  <c r="F51" i="1"/>
  <c r="E51" i="1"/>
  <c r="E50" i="1"/>
  <c r="F50" i="1" s="1"/>
  <c r="F49" i="1"/>
  <c r="E49" i="1"/>
  <c r="E48" i="1"/>
  <c r="F48" i="1" s="1"/>
  <c r="E47" i="1"/>
  <c r="F47" i="1" s="1"/>
  <c r="E46" i="1"/>
  <c r="F46" i="1" s="1"/>
  <c r="E45" i="1"/>
  <c r="F45" i="1" s="1"/>
  <c r="E44" i="1"/>
  <c r="F44" i="1" s="1"/>
  <c r="F43" i="1"/>
  <c r="E43" i="1"/>
  <c r="E42" i="1"/>
  <c r="F42" i="1" s="1"/>
  <c r="F41" i="1"/>
  <c r="E41" i="1"/>
  <c r="E40" i="1"/>
  <c r="F40" i="1" s="1"/>
  <c r="E39" i="1"/>
  <c r="F39" i="1" s="1"/>
  <c r="E38" i="1"/>
  <c r="F38" i="1" s="1"/>
  <c r="E37" i="1"/>
  <c r="F37" i="1" s="1"/>
  <c r="E36" i="1"/>
  <c r="F36" i="1" s="1"/>
  <c r="F35" i="1"/>
  <c r="E35" i="1"/>
  <c r="E34" i="1"/>
  <c r="F34" i="1" s="1"/>
  <c r="F33" i="1"/>
  <c r="E33" i="1"/>
  <c r="E32" i="1"/>
  <c r="F32" i="1" s="1"/>
  <c r="E31" i="1"/>
  <c r="F31" i="1" s="1"/>
  <c r="E30" i="1"/>
  <c r="F30" i="1" s="1"/>
  <c r="E29" i="1"/>
  <c r="F29" i="1" s="1"/>
  <c r="E28" i="1"/>
  <c r="F28" i="1" s="1"/>
  <c r="F27" i="1"/>
  <c r="E27" i="1"/>
  <c r="E26" i="1"/>
  <c r="F26" i="1" s="1"/>
  <c r="F25" i="1"/>
  <c r="E25" i="1"/>
  <c r="E24" i="1"/>
  <c r="F24" i="1" s="1"/>
  <c r="E23" i="1"/>
  <c r="F23" i="1" s="1"/>
  <c r="E22" i="1"/>
  <c r="F22" i="1" s="1"/>
  <c r="E21" i="1"/>
  <c r="F21" i="1" s="1"/>
  <c r="E20" i="1"/>
  <c r="F20" i="1" s="1"/>
  <c r="F19" i="1"/>
  <c r="E19" i="1"/>
  <c r="E18" i="1"/>
  <c r="F18" i="1" s="1"/>
  <c r="F17" i="1"/>
  <c r="E17" i="1"/>
  <c r="E16" i="1"/>
  <c r="F16" i="1" s="1"/>
  <c r="E15" i="1"/>
  <c r="F15" i="1" s="1"/>
  <c r="E14" i="1"/>
  <c r="F14" i="1" s="1"/>
  <c r="E13" i="1"/>
  <c r="F13" i="1" s="1"/>
  <c r="E12" i="1"/>
  <c r="F12" i="1" s="1"/>
  <c r="F11" i="1"/>
  <c r="E11" i="1"/>
  <c r="E10" i="1"/>
  <c r="F10" i="1" s="1"/>
  <c r="F9" i="1"/>
  <c r="E9" i="1"/>
  <c r="E8" i="1"/>
  <c r="F8" i="1" s="1"/>
  <c r="E7" i="1"/>
  <c r="F7" i="1" s="1"/>
  <c r="E6" i="1"/>
  <c r="F6" i="1" s="1"/>
  <c r="E5" i="1"/>
  <c r="F5" i="1" s="1"/>
  <c r="E4" i="1"/>
  <c r="F4" i="1" s="1"/>
  <c r="F3" i="1"/>
  <c r="E3" i="1"/>
  <c r="E2" i="1"/>
  <c r="F2" i="1" s="1"/>
</calcChain>
</file>

<file path=xl/sharedStrings.xml><?xml version="1.0" encoding="utf-8"?>
<sst xmlns="http://schemas.openxmlformats.org/spreadsheetml/2006/main" count="823" uniqueCount="99">
  <si>
    <t>TIN</t>
  </si>
  <si>
    <t>RECEIPT NUMBER</t>
  </si>
  <si>
    <t>DATE</t>
  </si>
  <si>
    <t>PRICE</t>
  </si>
  <si>
    <t>HVAT</t>
  </si>
  <si>
    <t>VAT</t>
  </si>
  <si>
    <t>TOTAL</t>
  </si>
  <si>
    <t>NAME</t>
  </si>
  <si>
    <t>ITEMS</t>
  </si>
  <si>
    <t>DIFFERENT ITEMS</t>
  </si>
  <si>
    <t>QUINCAILLERIE IVAN LTD</t>
  </si>
  <si>
    <t>KIME SUPERMARKET LTD</t>
  </si>
  <si>
    <t>JACKSON BISANGABAGABO</t>
  </si>
  <si>
    <t>EUCL</t>
  </si>
  <si>
    <t>MAPENDO CLAUDINE GUIDEVAY</t>
  </si>
  <si>
    <t>CONSOLEE MUKARUSANGA</t>
  </si>
  <si>
    <t>KEYNES GROUP LTD</t>
  </si>
  <si>
    <t>FENLY LTD</t>
  </si>
  <si>
    <t>WASAC</t>
  </si>
  <si>
    <t>SDC010014500/4847</t>
  </si>
  <si>
    <t>LA COLOMBE</t>
  </si>
  <si>
    <t>SDC007072879/32096</t>
  </si>
  <si>
    <t>SDC002800324/8289</t>
  </si>
  <si>
    <t>SDC007004635/787</t>
  </si>
  <si>
    <t>DISTRIBUTION ET VENTE DES BOISSONS</t>
  </si>
  <si>
    <t>SDC007074625/7013</t>
  </si>
  <si>
    <t>SDC007074625/7160</t>
  </si>
  <si>
    <t>SDC007074625/7137</t>
  </si>
  <si>
    <t>SDC010014500/4884</t>
  </si>
  <si>
    <t>SOCIETE SOREX SARL</t>
  </si>
  <si>
    <t>SDC010001656/6537</t>
  </si>
  <si>
    <t>SDC007007877/32</t>
  </si>
  <si>
    <t>SDC010014500/4972</t>
  </si>
  <si>
    <t>RUHUNGA HOLDINGS LTD</t>
  </si>
  <si>
    <t>SDC007072859/8524</t>
  </si>
  <si>
    <t>SMART DELIVERY COMPANY LTD</t>
  </si>
  <si>
    <t>SDC010020352/2783</t>
  </si>
  <si>
    <t>QUICK MASTER SUPPLY LTD</t>
  </si>
  <si>
    <t>SDC010003408/25427</t>
  </si>
  <si>
    <t>SDC010014500/5044</t>
  </si>
  <si>
    <t>RWEGO &amp; C LTD</t>
  </si>
  <si>
    <t>SDC010027194/382</t>
  </si>
  <si>
    <t>SIMBA SUPERMARKET</t>
  </si>
  <si>
    <t>SDC011000805/1096451</t>
  </si>
  <si>
    <t>LA GLOIRE CONFIANCE TRADING LTD</t>
  </si>
  <si>
    <t>SDC007005171/25978</t>
  </si>
  <si>
    <t>QUINCAILLERIE SOLIDAIRE LTD</t>
  </si>
  <si>
    <t>SDC007003483/2297</t>
  </si>
  <si>
    <t>IGIRANEZA BUSINESS COMPANY LTD</t>
  </si>
  <si>
    <t>SDC010001492/4111</t>
  </si>
  <si>
    <t>SDC007013446/28349</t>
  </si>
  <si>
    <t>GOOD CARE HARDWARE LTD</t>
  </si>
  <si>
    <t>SDC007024229/1588</t>
  </si>
  <si>
    <t>SDC007013446/28378</t>
  </si>
  <si>
    <t>SDC007004635/817</t>
  </si>
  <si>
    <t>BEATRICE KAZAYIRE</t>
  </si>
  <si>
    <t>SDC007071439/2494</t>
  </si>
  <si>
    <t>SDC010014500/5139</t>
  </si>
  <si>
    <t>PARADIS DU COEUR &amp; PARADIS DU CORPS</t>
  </si>
  <si>
    <t>SDC007042825/1540</t>
  </si>
  <si>
    <t>SDC007042825/1536</t>
  </si>
  <si>
    <t>SDC010003408/25860</t>
  </si>
  <si>
    <t>SDC002800324/8428</t>
  </si>
  <si>
    <t>SDC007013446/28417</t>
  </si>
  <si>
    <t>NIYAV TRADING LTD</t>
  </si>
  <si>
    <t>SDC010018251/1468</t>
  </si>
  <si>
    <t>SDC002800324/8434</t>
  </si>
  <si>
    <t>RICHARD NSABIMANA</t>
  </si>
  <si>
    <t>SDC010000448/1652</t>
  </si>
  <si>
    <t>SDC004005846/71034</t>
  </si>
  <si>
    <t>CHINA INVESTEMENT GROUP LTD</t>
  </si>
  <si>
    <t>SDC008000664/10923</t>
  </si>
  <si>
    <t>SDC010000448/1651</t>
  </si>
  <si>
    <t>SDC007013446/28447</t>
  </si>
  <si>
    <t>SDC010037435/154</t>
  </si>
  <si>
    <t>SDC010037435/137</t>
  </si>
  <si>
    <t>SDC010037435/138</t>
  </si>
  <si>
    <t>SDC010014500/5233</t>
  </si>
  <si>
    <t>SDC007013446/28466</t>
  </si>
  <si>
    <t>SDC007013446/28467</t>
  </si>
  <si>
    <t>SDC010003408/26190</t>
  </si>
  <si>
    <t>SDC011000216/5073691</t>
  </si>
  <si>
    <t>SDC002800324/8469</t>
  </si>
  <si>
    <t>SDC010014500/5313</t>
  </si>
  <si>
    <t>STAR AFRICA MEDIA CO LTD</t>
  </si>
  <si>
    <t>SDC007010005/16308</t>
  </si>
  <si>
    <t>SDC010003408/26620</t>
  </si>
  <si>
    <t>SDC010014500/5399</t>
  </si>
  <si>
    <t>SDC002800324/8491</t>
  </si>
  <si>
    <t>SDC007057826/15715</t>
  </si>
  <si>
    <t>SDC007057826/15737</t>
  </si>
  <si>
    <t>SDC010003408/26756</t>
  </si>
  <si>
    <t>QUICK STAR SERVICE RWANDA</t>
  </si>
  <si>
    <t>SDC010042758/91</t>
  </si>
  <si>
    <t>SDC007072859/9052</t>
  </si>
  <si>
    <t>SDC010003408/27149</t>
  </si>
  <si>
    <t>KAFOCA LTD</t>
  </si>
  <si>
    <t>SDC007000766/16779</t>
  </si>
  <si>
    <t>SDC007074625/9911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</si>
</sst>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/>
    <xf numFmtId="164" fontId="0" fillId="2" borderId="1" xfId="0" applyNumberFormat="1" applyFill="1" applyBorder="1" applyAlignment="1"/>
    <xf numFmtId="3" fontId="0" fillId="2" borderId="1" xfId="0" applyNumberFormat="1" applyFill="1" applyBorder="1" applyAlignment="1"/>
    <xf numFmtId="164" fontId="0" fillId="2" borderId="1" xfId="0" applyNumberFormat="1" applyFont="1" applyFill="1" applyBorder="1" applyAlignment="1"/>
    <xf numFmtId="3" fontId="0" fillId="2" borderId="1" xfId="0" applyNumberFormat="1" applyFont="1" applyFill="1" applyBorder="1" applyAlignment="1"/>
    <xf numFmtId="0" fontId="0" fillId="2" borderId="1" xfId="0" applyFill="1" applyBorder="1" applyAlignment="1">
      <alignment vertical="center"/>
    </xf>
    <xf numFmtId="3" fontId="0" fillId="2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0" fontId="0" fillId="2" borderId="1" xfId="0" applyFont="1" applyFill="1" applyBorder="1" applyAlignment="1"/>
    <xf numFmtId="0" fontId="0" fillId="2" borderId="0" xfId="0" applyFont="1" applyFill="1" applyAlignment="1"/>
    <xf numFmtId="0" fontId="0" fillId="2" borderId="0" xfId="0" applyFill="1" applyAlignment="1"/>
    <xf numFmtId="0" fontId="0" fillId="2" borderId="1" xfId="0" applyNumberFormat="1" applyFill="1" applyBorder="1" applyAlignment="1"/>
    <xf numFmtId="0" fontId="0" fillId="2" borderId="1" xfId="0" quotePrefix="1" applyFill="1" applyBorder="1" applyAlignment="1"/>
    <xf numFmtId="3" fontId="2" fillId="2" borderId="1" xfId="0" applyNumberFormat="1" applyFont="1" applyFill="1" applyBorder="1" applyAlignment="1"/>
    <xf numFmtId="164" fontId="0" fillId="2" borderId="0" xfId="0" applyNumberFormat="1" applyFill="1" applyAlignment="1"/>
    <xf numFmtId="3" fontId="0" fillId="2" borderId="0" xfId="0" applyNumberFormat="1" applyFill="1" applyAlignment="1"/>
    <xf numFmtId="0" fontId="0" fillId="2" borderId="1" xfId="0" applyFill="1" applyBorder="1" applyAlignment="1">
      <alignment vertical="top"/>
    </xf>
    <xf numFmtId="164" fontId="0" fillId="2" borderId="1" xfId="0" quotePrefix="1" applyNumberFormat="1" applyFill="1" applyBorder="1" applyAlignment="1"/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CD16C-FEFB-48A3-97B8-A839720FC8D2}">
  <dimension ref="A1:F62"/>
  <sheetViews>
    <sheetView tabSelected="1" workbookViewId="0">
      <selection activeCell="H6" sqref="H6"/>
    </sheetView>
  </sheetViews>
  <sheetFormatPr defaultColWidth="9.140625" defaultRowHeight="15" x14ac:dyDescent="0.25"/>
  <cols>
    <col min="1" max="1" width="11" style="15" bestFit="1" customWidth="1"/>
    <col min="2" max="2" width="21.7109375" style="15" bestFit="1" customWidth="1"/>
    <col min="3" max="3" width="10.7109375" style="19" bestFit="1" customWidth="1"/>
    <col min="4" max="4" width="10.5703125" style="20" customWidth="1"/>
    <col min="5" max="5" width="10.140625" style="20" bestFit="1" customWidth="1"/>
    <col min="6" max="6" width="9.140625" style="20"/>
    <col min="7" max="16384" width="9.140625" style="15"/>
  </cols>
  <sheetData>
    <row r="1" spans="1:6" s="4" customFormat="1" ht="1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 s="14" customFormat="1" ht="15" customHeight="1" x14ac:dyDescent="0.25">
      <c r="A2" s="13">
        <v>102781542</v>
      </c>
      <c r="B2" s="13" t="s">
        <v>19</v>
      </c>
      <c r="C2" s="8">
        <v>44743</v>
      </c>
      <c r="D2" s="9">
        <v>170700</v>
      </c>
      <c r="E2" s="9">
        <f t="shared" ref="E2:E62" si="0">D2*100/118</f>
        <v>144661.01694915254</v>
      </c>
      <c r="F2" s="9">
        <f t="shared" ref="F2:F62" si="1">E2*18%</f>
        <v>26038.983050847459</v>
      </c>
    </row>
    <row r="3" spans="1:6" s="14" customFormat="1" ht="15" customHeight="1" x14ac:dyDescent="0.25">
      <c r="A3" s="13">
        <v>101411885</v>
      </c>
      <c r="B3" s="13" t="s">
        <v>21</v>
      </c>
      <c r="C3" s="8">
        <v>44743</v>
      </c>
      <c r="D3" s="9">
        <v>3000</v>
      </c>
      <c r="E3" s="9">
        <f t="shared" si="0"/>
        <v>2542.3728813559323</v>
      </c>
      <c r="F3" s="9">
        <f t="shared" si="1"/>
        <v>457.62711864406782</v>
      </c>
    </row>
    <row r="4" spans="1:6" s="14" customFormat="1" ht="15" customHeight="1" x14ac:dyDescent="0.25">
      <c r="A4" s="13">
        <v>102181072</v>
      </c>
      <c r="B4" s="13" t="s">
        <v>22</v>
      </c>
      <c r="C4" s="8">
        <v>44743</v>
      </c>
      <c r="D4" s="9">
        <v>38100</v>
      </c>
      <c r="E4" s="9">
        <f t="shared" si="0"/>
        <v>32288.135593220341</v>
      </c>
      <c r="F4" s="9">
        <f t="shared" si="1"/>
        <v>5811.8644067796613</v>
      </c>
    </row>
    <row r="5" spans="1:6" s="14" customFormat="1" ht="15" customHeight="1" x14ac:dyDescent="0.25">
      <c r="A5" s="13">
        <v>107428066</v>
      </c>
      <c r="B5" s="13" t="s">
        <v>23</v>
      </c>
      <c r="C5" s="8">
        <v>44743</v>
      </c>
      <c r="D5" s="9">
        <v>2000</v>
      </c>
      <c r="E5" s="9">
        <f t="shared" si="0"/>
        <v>1694.9152542372881</v>
      </c>
      <c r="F5" s="9">
        <f t="shared" si="1"/>
        <v>305.08474576271186</v>
      </c>
    </row>
    <row r="6" spans="1:6" ht="15" customHeight="1" x14ac:dyDescent="0.25">
      <c r="A6" s="5">
        <v>101506622</v>
      </c>
      <c r="B6" s="5" t="s">
        <v>25</v>
      </c>
      <c r="C6" s="6">
        <v>44744</v>
      </c>
      <c r="D6" s="7">
        <v>25700</v>
      </c>
      <c r="E6" s="7">
        <f t="shared" si="0"/>
        <v>21779.661016949154</v>
      </c>
      <c r="F6" s="7">
        <f t="shared" si="1"/>
        <v>3920.3389830508477</v>
      </c>
    </row>
    <row r="7" spans="1:6" x14ac:dyDescent="0.25">
      <c r="A7" s="13">
        <v>101506622</v>
      </c>
      <c r="B7" s="5" t="s">
        <v>26</v>
      </c>
      <c r="C7" s="8">
        <v>44746</v>
      </c>
      <c r="D7" s="9">
        <v>9200</v>
      </c>
      <c r="E7" s="7">
        <f t="shared" si="0"/>
        <v>7796.6101694915251</v>
      </c>
      <c r="F7" s="7">
        <f t="shared" si="1"/>
        <v>1403.3898305084745</v>
      </c>
    </row>
    <row r="8" spans="1:6" x14ac:dyDescent="0.25">
      <c r="A8" s="5">
        <v>101506622</v>
      </c>
      <c r="B8" s="5" t="s">
        <v>27</v>
      </c>
      <c r="C8" s="8">
        <v>44746</v>
      </c>
      <c r="D8" s="7">
        <v>32200</v>
      </c>
      <c r="E8" s="7">
        <f t="shared" si="0"/>
        <v>27288.135593220341</v>
      </c>
      <c r="F8" s="7">
        <f t="shared" si="1"/>
        <v>4911.8644067796613</v>
      </c>
    </row>
    <row r="9" spans="1:6" x14ac:dyDescent="0.25">
      <c r="A9" s="5">
        <v>102781542</v>
      </c>
      <c r="B9" s="5" t="s">
        <v>28</v>
      </c>
      <c r="C9" s="6">
        <v>44746</v>
      </c>
      <c r="D9" s="7">
        <v>146800</v>
      </c>
      <c r="E9" s="7">
        <f t="shared" si="0"/>
        <v>124406.77966101695</v>
      </c>
      <c r="F9" s="7">
        <f t="shared" si="1"/>
        <v>22393.22033898305</v>
      </c>
    </row>
    <row r="10" spans="1:6" x14ac:dyDescent="0.25">
      <c r="A10" s="5">
        <v>101546434</v>
      </c>
      <c r="B10" s="5" t="s">
        <v>30</v>
      </c>
      <c r="C10" s="6">
        <v>44747</v>
      </c>
      <c r="D10" s="7">
        <v>24000</v>
      </c>
      <c r="E10" s="7">
        <f t="shared" si="0"/>
        <v>20338.983050847459</v>
      </c>
      <c r="F10" s="7">
        <f t="shared" si="1"/>
        <v>3661.0169491525426</v>
      </c>
    </row>
    <row r="11" spans="1:6" x14ac:dyDescent="0.25">
      <c r="A11" s="5">
        <v>101887556</v>
      </c>
      <c r="B11" s="5" t="s">
        <v>31</v>
      </c>
      <c r="C11" s="6">
        <v>44749</v>
      </c>
      <c r="D11" s="7">
        <v>7164960</v>
      </c>
      <c r="E11" s="7">
        <f t="shared" si="0"/>
        <v>6072000</v>
      </c>
      <c r="F11" s="7">
        <f t="shared" si="1"/>
        <v>1092960</v>
      </c>
    </row>
    <row r="12" spans="1:6" x14ac:dyDescent="0.25">
      <c r="A12" s="5">
        <v>102781542</v>
      </c>
      <c r="B12" s="5" t="s">
        <v>32</v>
      </c>
      <c r="C12" s="6">
        <v>44749</v>
      </c>
      <c r="D12" s="7">
        <v>193300</v>
      </c>
      <c r="E12" s="7">
        <f t="shared" si="0"/>
        <v>163813.55932203389</v>
      </c>
      <c r="F12" s="7">
        <f t="shared" si="1"/>
        <v>29486.4406779661</v>
      </c>
    </row>
    <row r="13" spans="1:6" x14ac:dyDescent="0.25">
      <c r="A13" s="5">
        <v>113472758</v>
      </c>
      <c r="B13" s="5" t="s">
        <v>34</v>
      </c>
      <c r="C13" s="6">
        <v>44750</v>
      </c>
      <c r="D13" s="7">
        <v>37200</v>
      </c>
      <c r="E13" s="7">
        <f t="shared" si="0"/>
        <v>31525.423728813559</v>
      </c>
      <c r="F13" s="7">
        <f t="shared" si="1"/>
        <v>5674.5762711864409</v>
      </c>
    </row>
    <row r="14" spans="1:6" x14ac:dyDescent="0.25">
      <c r="A14" s="5">
        <v>119631506</v>
      </c>
      <c r="B14" s="5" t="s">
        <v>36</v>
      </c>
      <c r="C14" s="6">
        <v>44750</v>
      </c>
      <c r="D14" s="7">
        <v>22000</v>
      </c>
      <c r="E14" s="7">
        <f t="shared" si="0"/>
        <v>18644.067796610168</v>
      </c>
      <c r="F14" s="7">
        <f t="shared" si="1"/>
        <v>3355.9322033898302</v>
      </c>
    </row>
    <row r="15" spans="1:6" x14ac:dyDescent="0.25">
      <c r="A15" s="5">
        <v>106286070</v>
      </c>
      <c r="B15" s="5" t="s">
        <v>38</v>
      </c>
      <c r="C15" s="6">
        <v>44753</v>
      </c>
      <c r="D15" s="7">
        <v>5000</v>
      </c>
      <c r="E15" s="7">
        <f t="shared" si="0"/>
        <v>4237.2881355932204</v>
      </c>
      <c r="F15" s="7">
        <f t="shared" si="1"/>
        <v>762.71186440677968</v>
      </c>
    </row>
    <row r="16" spans="1:6" x14ac:dyDescent="0.25">
      <c r="A16" s="5">
        <v>102781542</v>
      </c>
      <c r="B16" s="5" t="s">
        <v>39</v>
      </c>
      <c r="C16" s="6">
        <v>44753</v>
      </c>
      <c r="D16" s="7">
        <v>196900</v>
      </c>
      <c r="E16" s="7">
        <f t="shared" si="0"/>
        <v>166864.40677966102</v>
      </c>
      <c r="F16" s="7">
        <f t="shared" si="1"/>
        <v>30035.593220338982</v>
      </c>
    </row>
    <row r="17" spans="1:6" x14ac:dyDescent="0.25">
      <c r="A17" s="5">
        <v>106467890</v>
      </c>
      <c r="B17" s="5" t="s">
        <v>41</v>
      </c>
      <c r="C17" s="6">
        <v>44754</v>
      </c>
      <c r="D17" s="7">
        <v>140000</v>
      </c>
      <c r="E17" s="7">
        <f t="shared" si="0"/>
        <v>118644.06779661016</v>
      </c>
      <c r="F17" s="7">
        <f t="shared" si="1"/>
        <v>21355.932203389828</v>
      </c>
    </row>
    <row r="18" spans="1:6" x14ac:dyDescent="0.25">
      <c r="A18" s="5">
        <v>101587390</v>
      </c>
      <c r="B18" s="5" t="s">
        <v>43</v>
      </c>
      <c r="C18" s="6">
        <v>44755</v>
      </c>
      <c r="D18" s="7">
        <v>2300</v>
      </c>
      <c r="E18" s="7">
        <f t="shared" si="0"/>
        <v>1949.1525423728813</v>
      </c>
      <c r="F18" s="7">
        <f t="shared" si="1"/>
        <v>350.84745762711862</v>
      </c>
    </row>
    <row r="19" spans="1:6" x14ac:dyDescent="0.25">
      <c r="A19" s="16">
        <v>102053598</v>
      </c>
      <c r="B19" s="5" t="s">
        <v>45</v>
      </c>
      <c r="C19" s="6">
        <v>44755</v>
      </c>
      <c r="D19" s="7">
        <v>8568</v>
      </c>
      <c r="E19" s="7">
        <f t="shared" si="0"/>
        <v>7261.0169491525421</v>
      </c>
      <c r="F19" s="7">
        <f t="shared" si="1"/>
        <v>1306.9830508474574</v>
      </c>
    </row>
    <row r="20" spans="1:6" x14ac:dyDescent="0.25">
      <c r="A20" s="5">
        <v>102645900</v>
      </c>
      <c r="B20" s="5" t="s">
        <v>47</v>
      </c>
      <c r="C20" s="6">
        <v>44755</v>
      </c>
      <c r="D20" s="7">
        <v>13000</v>
      </c>
      <c r="E20" s="7">
        <f>D20*100/118</f>
        <v>11016.949152542373</v>
      </c>
      <c r="F20" s="7">
        <f t="shared" si="1"/>
        <v>1983.050847457627</v>
      </c>
    </row>
    <row r="21" spans="1:6" x14ac:dyDescent="0.25">
      <c r="A21" s="5">
        <v>106695328</v>
      </c>
      <c r="B21" s="5" t="s">
        <v>49</v>
      </c>
      <c r="C21" s="6">
        <v>44755</v>
      </c>
      <c r="D21" s="7">
        <v>10800</v>
      </c>
      <c r="E21" s="7">
        <f>D21*100/118</f>
        <v>9152.5423728813566</v>
      </c>
      <c r="F21" s="7">
        <f t="shared" si="1"/>
        <v>1647.457627118644</v>
      </c>
    </row>
    <row r="22" spans="1:6" x14ac:dyDescent="0.25">
      <c r="A22" s="5">
        <v>100948383</v>
      </c>
      <c r="B22" s="5" t="s">
        <v>50</v>
      </c>
      <c r="C22" s="6">
        <v>44755</v>
      </c>
      <c r="D22" s="7">
        <v>41200</v>
      </c>
      <c r="E22" s="7">
        <f t="shared" si="0"/>
        <v>34915.254237288136</v>
      </c>
      <c r="F22" s="7">
        <f t="shared" si="1"/>
        <v>6284.7457627118647</v>
      </c>
    </row>
    <row r="23" spans="1:6" x14ac:dyDescent="0.25">
      <c r="A23" s="5">
        <v>110388298</v>
      </c>
      <c r="B23" s="5" t="s">
        <v>52</v>
      </c>
      <c r="C23" s="6">
        <v>44756</v>
      </c>
      <c r="D23" s="7">
        <v>10000</v>
      </c>
      <c r="E23" s="7">
        <f t="shared" si="0"/>
        <v>8474.5762711864409</v>
      </c>
      <c r="F23" s="7">
        <f t="shared" si="1"/>
        <v>1525.4237288135594</v>
      </c>
    </row>
    <row r="24" spans="1:6" x14ac:dyDescent="0.25">
      <c r="A24" s="5">
        <v>100948383</v>
      </c>
      <c r="B24" s="5" t="s">
        <v>53</v>
      </c>
      <c r="C24" s="6">
        <v>44756</v>
      </c>
      <c r="D24" s="7">
        <v>30100</v>
      </c>
      <c r="E24" s="7">
        <f t="shared" si="0"/>
        <v>25508.474576271186</v>
      </c>
      <c r="F24" s="7">
        <f t="shared" si="1"/>
        <v>4591.5254237288136</v>
      </c>
    </row>
    <row r="25" spans="1:6" x14ac:dyDescent="0.25">
      <c r="A25" s="5">
        <v>107428066</v>
      </c>
      <c r="B25" s="5" t="s">
        <v>54</v>
      </c>
      <c r="C25" s="6">
        <v>44756</v>
      </c>
      <c r="D25" s="7">
        <v>8000</v>
      </c>
      <c r="E25" s="7">
        <f t="shared" si="0"/>
        <v>6779.6610169491523</v>
      </c>
      <c r="F25" s="7">
        <f t="shared" si="1"/>
        <v>1220.3389830508474</v>
      </c>
    </row>
    <row r="26" spans="1:6" x14ac:dyDescent="0.25">
      <c r="A26" s="5">
        <v>100007485</v>
      </c>
      <c r="B26" s="5" t="s">
        <v>56</v>
      </c>
      <c r="C26" s="6">
        <v>44756</v>
      </c>
      <c r="D26" s="7">
        <v>114000</v>
      </c>
      <c r="E26" s="7">
        <f t="shared" si="0"/>
        <v>96610.169491525419</v>
      </c>
      <c r="F26" s="7">
        <f t="shared" si="1"/>
        <v>17389.830508474573</v>
      </c>
    </row>
    <row r="27" spans="1:6" x14ac:dyDescent="0.25">
      <c r="A27" s="5">
        <v>102781542</v>
      </c>
      <c r="B27" s="5" t="s">
        <v>57</v>
      </c>
      <c r="C27" s="6">
        <v>44756</v>
      </c>
      <c r="D27" s="7">
        <v>183900</v>
      </c>
      <c r="E27" s="7">
        <f t="shared" si="0"/>
        <v>155847.45762711865</v>
      </c>
      <c r="F27" s="7">
        <f t="shared" si="1"/>
        <v>28052.542372881355</v>
      </c>
    </row>
    <row r="28" spans="1:6" x14ac:dyDescent="0.25">
      <c r="A28" s="5">
        <v>111601197</v>
      </c>
      <c r="B28" s="5" t="s">
        <v>59</v>
      </c>
      <c r="C28" s="6">
        <v>44757</v>
      </c>
      <c r="D28" s="7">
        <v>136000</v>
      </c>
      <c r="E28" s="7">
        <f t="shared" si="0"/>
        <v>115254.2372881356</v>
      </c>
      <c r="F28" s="7">
        <f t="shared" si="1"/>
        <v>20745.762711864409</v>
      </c>
    </row>
    <row r="29" spans="1:6" x14ac:dyDescent="0.25">
      <c r="A29" s="5">
        <v>111601197</v>
      </c>
      <c r="B29" s="5" t="s">
        <v>60</v>
      </c>
      <c r="C29" s="6">
        <v>44757</v>
      </c>
      <c r="D29" s="7">
        <v>153000</v>
      </c>
      <c r="E29" s="7">
        <f>D29*100/118</f>
        <v>129661.01694915254</v>
      </c>
      <c r="F29" s="7">
        <f t="shared" si="1"/>
        <v>23338.983050847459</v>
      </c>
    </row>
    <row r="30" spans="1:6" x14ac:dyDescent="0.25">
      <c r="A30" s="5">
        <v>106286070</v>
      </c>
      <c r="B30" s="5" t="s">
        <v>61</v>
      </c>
      <c r="C30" s="6">
        <v>44757</v>
      </c>
      <c r="D30" s="7">
        <v>2500</v>
      </c>
      <c r="E30" s="7">
        <f t="shared" si="0"/>
        <v>2118.6440677966102</v>
      </c>
      <c r="F30" s="7">
        <f t="shared" si="1"/>
        <v>381.35593220338984</v>
      </c>
    </row>
    <row r="31" spans="1:6" x14ac:dyDescent="0.25">
      <c r="A31" s="5">
        <v>102181072</v>
      </c>
      <c r="B31" s="5" t="s">
        <v>62</v>
      </c>
      <c r="C31" s="6">
        <v>44757</v>
      </c>
      <c r="D31" s="7">
        <v>22000</v>
      </c>
      <c r="E31" s="7">
        <f t="shared" si="0"/>
        <v>18644.067796610168</v>
      </c>
      <c r="F31" s="7">
        <f t="shared" si="1"/>
        <v>3355.9322033898302</v>
      </c>
    </row>
    <row r="32" spans="1:6" x14ac:dyDescent="0.25">
      <c r="A32" s="5">
        <v>100948383</v>
      </c>
      <c r="B32" s="5" t="s">
        <v>63</v>
      </c>
      <c r="C32" s="6">
        <v>44757</v>
      </c>
      <c r="D32" s="7">
        <v>19000</v>
      </c>
      <c r="E32" s="7">
        <f t="shared" si="0"/>
        <v>16101.694915254237</v>
      </c>
      <c r="F32" s="7">
        <f t="shared" si="1"/>
        <v>2898.3050847457625</v>
      </c>
    </row>
    <row r="33" spans="1:6" x14ac:dyDescent="0.25">
      <c r="A33" s="5">
        <v>103468675</v>
      </c>
      <c r="B33" s="5" t="s">
        <v>65</v>
      </c>
      <c r="C33" s="6">
        <v>44758</v>
      </c>
      <c r="D33" s="7">
        <v>9000</v>
      </c>
      <c r="E33" s="7">
        <f>D33*100/118</f>
        <v>7627.1186440677966</v>
      </c>
      <c r="F33" s="7">
        <f>E33*18%</f>
        <v>1372.8813559322034</v>
      </c>
    </row>
    <row r="34" spans="1:6" x14ac:dyDescent="0.25">
      <c r="A34" s="5">
        <v>102181072</v>
      </c>
      <c r="B34" s="5" t="s">
        <v>66</v>
      </c>
      <c r="C34" s="6">
        <v>44758</v>
      </c>
      <c r="D34" s="7">
        <v>16500</v>
      </c>
      <c r="E34" s="7">
        <f t="shared" si="0"/>
        <v>13983.050847457627</v>
      </c>
      <c r="F34" s="7">
        <f t="shared" si="1"/>
        <v>2516.9491525423728</v>
      </c>
    </row>
    <row r="35" spans="1:6" x14ac:dyDescent="0.25">
      <c r="A35" s="17">
        <v>101835184</v>
      </c>
      <c r="B35" s="5" t="s">
        <v>68</v>
      </c>
      <c r="C35" s="6">
        <v>44758</v>
      </c>
      <c r="D35" s="7">
        <v>10000</v>
      </c>
      <c r="E35" s="7">
        <f>D35*100/118</f>
        <v>8474.5762711864409</v>
      </c>
      <c r="F35" s="7">
        <f>E35*18%</f>
        <v>1525.4237288135594</v>
      </c>
    </row>
    <row r="36" spans="1:6" x14ac:dyDescent="0.25">
      <c r="A36" s="5">
        <v>102416331</v>
      </c>
      <c r="B36" s="5" t="s">
        <v>69</v>
      </c>
      <c r="C36" s="6">
        <v>44758</v>
      </c>
      <c r="D36" s="7">
        <v>5900</v>
      </c>
      <c r="E36" s="7">
        <f t="shared" si="0"/>
        <v>5000</v>
      </c>
      <c r="F36" s="7">
        <f t="shared" si="1"/>
        <v>900</v>
      </c>
    </row>
    <row r="37" spans="1:6" x14ac:dyDescent="0.25">
      <c r="A37" s="5">
        <v>101973284</v>
      </c>
      <c r="B37" s="5" t="s">
        <v>71</v>
      </c>
      <c r="C37" s="6">
        <v>44758</v>
      </c>
      <c r="D37" s="7">
        <v>2400</v>
      </c>
      <c r="E37" s="7">
        <f t="shared" si="0"/>
        <v>2033.8983050847457</v>
      </c>
      <c r="F37" s="7">
        <f t="shared" si="1"/>
        <v>366.1016949152542</v>
      </c>
    </row>
    <row r="38" spans="1:6" x14ac:dyDescent="0.25">
      <c r="A38" s="5">
        <v>101835184</v>
      </c>
      <c r="B38" s="5" t="s">
        <v>72</v>
      </c>
      <c r="C38" s="6">
        <v>44758</v>
      </c>
      <c r="D38" s="7">
        <v>6000</v>
      </c>
      <c r="E38" s="7">
        <f t="shared" si="0"/>
        <v>5084.7457627118647</v>
      </c>
      <c r="F38" s="7">
        <f t="shared" si="1"/>
        <v>915.25423728813564</v>
      </c>
    </row>
    <row r="39" spans="1:6" x14ac:dyDescent="0.25">
      <c r="A39" s="5">
        <v>100948383</v>
      </c>
      <c r="B39" s="5" t="s">
        <v>73</v>
      </c>
      <c r="C39" s="6">
        <v>44758</v>
      </c>
      <c r="D39" s="7">
        <v>68200</v>
      </c>
      <c r="E39" s="7">
        <f t="shared" si="0"/>
        <v>57796.610169491527</v>
      </c>
      <c r="F39" s="7">
        <f t="shared" si="1"/>
        <v>10403.389830508475</v>
      </c>
    </row>
    <row r="40" spans="1:6" x14ac:dyDescent="0.25">
      <c r="A40" s="5">
        <v>119622565</v>
      </c>
      <c r="B40" s="5" t="s">
        <v>74</v>
      </c>
      <c r="C40" s="6">
        <v>44760</v>
      </c>
      <c r="D40" s="7">
        <v>14000</v>
      </c>
      <c r="E40" s="7">
        <f t="shared" si="0"/>
        <v>11864.406779661016</v>
      </c>
      <c r="F40" s="7">
        <f t="shared" si="1"/>
        <v>2135.593220338983</v>
      </c>
    </row>
    <row r="41" spans="1:6" x14ac:dyDescent="0.25">
      <c r="A41" s="5">
        <v>119622565</v>
      </c>
      <c r="B41" s="10" t="s">
        <v>75</v>
      </c>
      <c r="C41" s="12">
        <v>44753</v>
      </c>
      <c r="D41" s="11">
        <v>14000</v>
      </c>
      <c r="E41" s="7">
        <f t="shared" si="0"/>
        <v>11864.406779661016</v>
      </c>
      <c r="F41" s="7">
        <f t="shared" si="1"/>
        <v>2135.593220338983</v>
      </c>
    </row>
    <row r="42" spans="1:6" x14ac:dyDescent="0.25">
      <c r="A42" s="5">
        <v>119622565</v>
      </c>
      <c r="B42" s="10" t="s">
        <v>76</v>
      </c>
      <c r="C42" s="12">
        <v>44753</v>
      </c>
      <c r="D42" s="7">
        <v>14000</v>
      </c>
      <c r="E42" s="7">
        <f t="shared" si="0"/>
        <v>11864.406779661016</v>
      </c>
      <c r="F42" s="7">
        <f t="shared" si="1"/>
        <v>2135.593220338983</v>
      </c>
    </row>
    <row r="43" spans="1:6" x14ac:dyDescent="0.25">
      <c r="A43" s="5">
        <v>102781542</v>
      </c>
      <c r="B43" s="5" t="s">
        <v>77</v>
      </c>
      <c r="C43" s="6">
        <v>44760</v>
      </c>
      <c r="D43" s="7">
        <v>287500</v>
      </c>
      <c r="E43" s="7">
        <f t="shared" si="0"/>
        <v>243644.06779661018</v>
      </c>
      <c r="F43" s="7">
        <f t="shared" si="1"/>
        <v>43855.932203389828</v>
      </c>
    </row>
    <row r="44" spans="1:6" x14ac:dyDescent="0.25">
      <c r="A44" s="5">
        <v>100948383</v>
      </c>
      <c r="B44" s="5" t="s">
        <v>78</v>
      </c>
      <c r="C44" s="6">
        <v>44760</v>
      </c>
      <c r="D44" s="7">
        <v>71100</v>
      </c>
      <c r="E44" s="7">
        <f t="shared" si="0"/>
        <v>60254.237288135591</v>
      </c>
      <c r="F44" s="7">
        <f t="shared" si="1"/>
        <v>10845.762711864407</v>
      </c>
    </row>
    <row r="45" spans="1:6" x14ac:dyDescent="0.25">
      <c r="A45" s="5">
        <v>100948383</v>
      </c>
      <c r="B45" s="5" t="s">
        <v>79</v>
      </c>
      <c r="C45" s="6">
        <v>44760</v>
      </c>
      <c r="D45" s="7">
        <v>29500</v>
      </c>
      <c r="E45" s="7">
        <f t="shared" si="0"/>
        <v>25000</v>
      </c>
      <c r="F45" s="7">
        <f t="shared" si="1"/>
        <v>4500</v>
      </c>
    </row>
    <row r="46" spans="1:6" x14ac:dyDescent="0.25">
      <c r="A46" s="5">
        <v>106286070</v>
      </c>
      <c r="B46" s="5" t="s">
        <v>80</v>
      </c>
      <c r="C46" s="6">
        <v>44761</v>
      </c>
      <c r="D46" s="7">
        <v>5000</v>
      </c>
      <c r="E46" s="7">
        <f t="shared" si="0"/>
        <v>4237.2881355932204</v>
      </c>
      <c r="F46" s="7">
        <f t="shared" si="1"/>
        <v>762.71186440677968</v>
      </c>
    </row>
    <row r="47" spans="1:6" x14ac:dyDescent="0.25">
      <c r="A47" s="5">
        <v>103370539</v>
      </c>
      <c r="B47" s="5" t="s">
        <v>81</v>
      </c>
      <c r="C47" s="6">
        <v>44761</v>
      </c>
      <c r="D47" s="7">
        <v>151022.29999999999</v>
      </c>
      <c r="E47" s="7">
        <f t="shared" si="0"/>
        <v>127984.99999999999</v>
      </c>
      <c r="F47" s="7">
        <f t="shared" si="1"/>
        <v>23037.299999999996</v>
      </c>
    </row>
    <row r="48" spans="1:6" x14ac:dyDescent="0.25">
      <c r="A48" s="5">
        <v>102181072</v>
      </c>
      <c r="B48" s="5" t="s">
        <v>82</v>
      </c>
      <c r="C48" s="6">
        <v>44763</v>
      </c>
      <c r="D48" s="7">
        <v>13300</v>
      </c>
      <c r="E48" s="7">
        <f t="shared" si="0"/>
        <v>11271.186440677966</v>
      </c>
      <c r="F48" s="7">
        <f t="shared" si="1"/>
        <v>2028.8135593220338</v>
      </c>
    </row>
    <row r="49" spans="1:6" x14ac:dyDescent="0.25">
      <c r="A49" s="5">
        <v>102781542</v>
      </c>
      <c r="B49" s="5" t="s">
        <v>83</v>
      </c>
      <c r="C49" s="6">
        <v>44763</v>
      </c>
      <c r="D49" s="7">
        <v>125900</v>
      </c>
      <c r="E49" s="7">
        <f t="shared" si="0"/>
        <v>106694.91525423729</v>
      </c>
      <c r="F49" s="7">
        <f t="shared" si="1"/>
        <v>19205.084745762713</v>
      </c>
    </row>
    <row r="50" spans="1:6" x14ac:dyDescent="0.25">
      <c r="A50" s="5">
        <v>101526614</v>
      </c>
      <c r="B50" s="5" t="s">
        <v>85</v>
      </c>
      <c r="C50" s="6">
        <v>44763</v>
      </c>
      <c r="D50" s="7">
        <v>26000</v>
      </c>
      <c r="E50" s="7">
        <f t="shared" si="0"/>
        <v>22033.898305084746</v>
      </c>
      <c r="F50" s="7">
        <f t="shared" si="1"/>
        <v>3966.101694915254</v>
      </c>
    </row>
    <row r="51" spans="1:6" x14ac:dyDescent="0.25">
      <c r="A51" s="5">
        <v>106286070</v>
      </c>
      <c r="B51" s="5" t="s">
        <v>86</v>
      </c>
      <c r="C51" s="8">
        <v>44765</v>
      </c>
      <c r="D51" s="7">
        <v>2500</v>
      </c>
      <c r="E51" s="7">
        <f t="shared" si="0"/>
        <v>2118.6440677966102</v>
      </c>
      <c r="F51" s="7">
        <f t="shared" si="1"/>
        <v>381.35593220338984</v>
      </c>
    </row>
    <row r="52" spans="1:6" x14ac:dyDescent="0.25">
      <c r="A52" s="5">
        <v>102781542</v>
      </c>
      <c r="B52" s="5" t="s">
        <v>87</v>
      </c>
      <c r="C52" s="6">
        <v>44767</v>
      </c>
      <c r="D52" s="7">
        <v>160300</v>
      </c>
      <c r="E52" s="7">
        <f t="shared" si="0"/>
        <v>135847.45762711865</v>
      </c>
      <c r="F52" s="7">
        <f t="shared" si="1"/>
        <v>24452.542372881355</v>
      </c>
    </row>
    <row r="53" spans="1:6" x14ac:dyDescent="0.25">
      <c r="A53" s="5">
        <v>102181072</v>
      </c>
      <c r="B53" s="5" t="s">
        <v>88</v>
      </c>
      <c r="C53" s="6">
        <v>44767</v>
      </c>
      <c r="D53" s="7">
        <v>15000</v>
      </c>
      <c r="E53" s="7">
        <f t="shared" si="0"/>
        <v>12711.864406779661</v>
      </c>
      <c r="F53" s="7">
        <f t="shared" si="1"/>
        <v>2288.1355932203392</v>
      </c>
    </row>
    <row r="54" spans="1:6" x14ac:dyDescent="0.25">
      <c r="A54" s="21">
        <v>103372638</v>
      </c>
      <c r="B54" s="5" t="s">
        <v>89</v>
      </c>
      <c r="C54" s="6">
        <v>44769</v>
      </c>
      <c r="D54" s="7">
        <v>99746.52</v>
      </c>
      <c r="E54" s="7">
        <f t="shared" si="0"/>
        <v>84530.94915254238</v>
      </c>
      <c r="F54" s="7">
        <f t="shared" si="1"/>
        <v>15215.570847457628</v>
      </c>
    </row>
    <row r="55" spans="1:6" x14ac:dyDescent="0.25">
      <c r="A55" s="5">
        <v>103372638</v>
      </c>
      <c r="B55" s="5" t="s">
        <v>90</v>
      </c>
      <c r="C55" s="22">
        <v>44769</v>
      </c>
      <c r="D55" s="7">
        <v>299239.57</v>
      </c>
      <c r="E55" s="7">
        <f t="shared" si="0"/>
        <v>253592.85593220338</v>
      </c>
      <c r="F55" s="7">
        <f t="shared" si="1"/>
        <v>45646.714067796609</v>
      </c>
    </row>
    <row r="56" spans="1:6" x14ac:dyDescent="0.25">
      <c r="A56" s="5">
        <v>106286070</v>
      </c>
      <c r="B56" s="5" t="s">
        <v>91</v>
      </c>
      <c r="C56" s="22">
        <v>44767</v>
      </c>
      <c r="D56" s="7">
        <v>2500</v>
      </c>
      <c r="E56" s="7">
        <f t="shared" si="0"/>
        <v>2118.6440677966102</v>
      </c>
      <c r="F56" s="7">
        <f t="shared" si="1"/>
        <v>381.35593220338984</v>
      </c>
    </row>
    <row r="57" spans="1:6" x14ac:dyDescent="0.25">
      <c r="A57" s="5">
        <v>102213906</v>
      </c>
      <c r="B57" s="5" t="s">
        <v>93</v>
      </c>
      <c r="C57" s="6">
        <v>44754</v>
      </c>
      <c r="D57" s="7">
        <v>300000</v>
      </c>
      <c r="E57" s="7">
        <f t="shared" si="0"/>
        <v>254237.28813559323</v>
      </c>
      <c r="F57" s="7">
        <f t="shared" si="1"/>
        <v>45762.711864406781</v>
      </c>
    </row>
    <row r="58" spans="1:6" x14ac:dyDescent="0.25">
      <c r="A58" s="17">
        <v>113472758</v>
      </c>
      <c r="B58" s="5" t="s">
        <v>94</v>
      </c>
      <c r="C58" s="6">
        <v>44770</v>
      </c>
      <c r="D58" s="7">
        <v>44500</v>
      </c>
      <c r="E58" s="7">
        <f t="shared" si="0"/>
        <v>37711.864406779663</v>
      </c>
      <c r="F58" s="7">
        <f t="shared" si="1"/>
        <v>6788.1355932203387</v>
      </c>
    </row>
    <row r="59" spans="1:6" x14ac:dyDescent="0.25">
      <c r="A59" s="17">
        <v>106286070</v>
      </c>
      <c r="B59" s="5" t="s">
        <v>95</v>
      </c>
      <c r="C59" s="6">
        <v>44772</v>
      </c>
      <c r="D59" s="7">
        <v>2500</v>
      </c>
      <c r="E59" s="7">
        <f t="shared" si="0"/>
        <v>2118.6440677966102</v>
      </c>
      <c r="F59" s="7">
        <f t="shared" si="1"/>
        <v>381.35593220338984</v>
      </c>
    </row>
    <row r="60" spans="1:6" x14ac:dyDescent="0.25">
      <c r="A60" s="17">
        <v>102246990</v>
      </c>
      <c r="B60" s="5" t="s">
        <v>97</v>
      </c>
      <c r="C60" s="6">
        <v>44773</v>
      </c>
      <c r="D60" s="7">
        <v>9200</v>
      </c>
      <c r="E60" s="7">
        <f t="shared" si="0"/>
        <v>7796.6101694915251</v>
      </c>
      <c r="F60" s="7">
        <f t="shared" si="1"/>
        <v>1403.3898305084745</v>
      </c>
    </row>
    <row r="61" spans="1:6" x14ac:dyDescent="0.25">
      <c r="A61" s="17">
        <v>101506622</v>
      </c>
      <c r="B61" s="5" t="s">
        <v>98</v>
      </c>
      <c r="C61" s="6">
        <v>44773</v>
      </c>
      <c r="D61" s="7">
        <v>9200</v>
      </c>
      <c r="E61" s="7">
        <f t="shared" si="0"/>
        <v>7796.6101694915251</v>
      </c>
      <c r="F61" s="7">
        <f t="shared" si="1"/>
        <v>1403.3898305084745</v>
      </c>
    </row>
    <row r="62" spans="1:6" x14ac:dyDescent="0.25">
      <c r="A62" s="23" t="s">
        <v>6</v>
      </c>
      <c r="B62" s="24"/>
      <c r="C62" s="25"/>
      <c r="D62" s="18">
        <f>SUM(D2:D61)</f>
        <v>10779436.390000001</v>
      </c>
      <c r="E62" s="7">
        <f t="shared" si="0"/>
        <v>9135115.5847457629</v>
      </c>
      <c r="F62" s="7">
        <f t="shared" si="1"/>
        <v>1644320.8052542373</v>
      </c>
    </row>
  </sheetData>
  <autoFilter ref="A1:B50" xr:uid="{D18D225C-7033-4296-82AC-51B69066903A}"/>
  <mergeCells count="1">
    <mergeCell ref="A62:C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2022-05-03T11:51:33Z</dcterms:created>
  <dcterms:modified xsi:type="dcterms:W3CDTF">2022-08-03T08:15:23Z</dcterms:modified>
</cp:coreProperties>
</file>