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766D2E41-21EB-43C8-AA05-EE51E5F532C4}" xr6:coauthVersionLast="43" xr6:coauthVersionMax="43" xr10:uidLastSave="{00000000-0000-0000-0000-000000000000}"/>
  <bookViews>
    <workbookView xWindow="-120" yWindow="-120" windowWidth="20730" windowHeight="11040" xr2:uid="{7A1A4381-24AB-4AC5-BE33-28B811905265}"/>
  </bookViews>
  <sheets>
    <sheet name="Sheet1" sheetId="1" r:id="rId1"/>
  </sheets>
  <definedNames>
    <definedName name="_xlnm._FilterDatabase" localSheetId="0" hidden="1">Sheet1!$A$1:$AE$60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H3" i="1"/>
  <c r="G3" i="1" s="1"/>
  <c r="F4" i="1"/>
  <c r="G4" i="1"/>
  <c r="H4" i="1"/>
  <c r="F34" i="1"/>
  <c r="H34" i="1"/>
  <c r="G34" i="1" s="1"/>
  <c r="F40" i="1"/>
  <c r="H40" i="1"/>
  <c r="G40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59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G59" i="1" l="1"/>
  <c r="F6" i="1"/>
  <c r="F5" i="1"/>
  <c r="F2" i="1"/>
</calcChain>
</file>

<file path=xl/sharedStrings.xml><?xml version="1.0" encoding="utf-8"?>
<sst xmlns="http://schemas.openxmlformats.org/spreadsheetml/2006/main" count="238" uniqueCount="93">
  <si>
    <t>RGB</t>
  </si>
  <si>
    <t>MINISPORTS</t>
  </si>
  <si>
    <t>EUCL</t>
  </si>
  <si>
    <t>VILLE DE KIGALI</t>
  </si>
  <si>
    <t>TIN</t>
  </si>
  <si>
    <t>NAME</t>
  </si>
  <si>
    <t>NATURE OF SERVICE</t>
  </si>
  <si>
    <t xml:space="preserve">INVOICE No </t>
  </si>
  <si>
    <t>DATE OF INVOICE</t>
  </si>
  <si>
    <t>DATE DELIVERD</t>
  </si>
  <si>
    <t xml:space="preserve">BASE </t>
  </si>
  <si>
    <t>DIFFERENT GOODS</t>
  </si>
  <si>
    <t>SDC007001447/16556</t>
  </si>
  <si>
    <t>01/05/2022</t>
  </si>
  <si>
    <t>SDC007001447/16576</t>
  </si>
  <si>
    <t>07/05/2022</t>
  </si>
  <si>
    <t>SDC007001447/16608</t>
  </si>
  <si>
    <t>15/05/2022</t>
  </si>
  <si>
    <t>SDC007001447/16555</t>
  </si>
  <si>
    <t>SDC007001447/16578</t>
  </si>
  <si>
    <t>TOTAL</t>
  </si>
  <si>
    <t>SDC007001447/16677</t>
  </si>
  <si>
    <t>02/06/2022</t>
  </si>
  <si>
    <t>SDC007001447/16681</t>
  </si>
  <si>
    <t>SDC007001447/16113</t>
  </si>
  <si>
    <t>SDC007001447/16423</t>
  </si>
  <si>
    <t>04/04/2022</t>
  </si>
  <si>
    <t>SDC007001447/16318</t>
  </si>
  <si>
    <t>05/03/2022</t>
  </si>
  <si>
    <t>SDC007001447/16326</t>
  </si>
  <si>
    <t>SDC007001447/16327</t>
  </si>
  <si>
    <t>SDC007001447/16332</t>
  </si>
  <si>
    <t>06/03/2022</t>
  </si>
  <si>
    <t>SDC007001447/16127</t>
  </si>
  <si>
    <t>08/01/2022</t>
  </si>
  <si>
    <t>SDC007001447/16128</t>
  </si>
  <si>
    <t>SDC007001447/16131</t>
  </si>
  <si>
    <t>SDC007001447/16337</t>
  </si>
  <si>
    <t>08/03/2022</t>
  </si>
  <si>
    <t>SDC007001447/16353</t>
  </si>
  <si>
    <t>14/03/2022</t>
  </si>
  <si>
    <t>SDC007001447/16451</t>
  </si>
  <si>
    <t>15/04/2022</t>
  </si>
  <si>
    <t>SDC007001447/16269</t>
  </si>
  <si>
    <t>16/02/2022</t>
  </si>
  <si>
    <t>SDC007001447/16270</t>
  </si>
  <si>
    <t>SDC007001447/16272</t>
  </si>
  <si>
    <t>SDC007001447/16167</t>
  </si>
  <si>
    <t>17/01/2022</t>
  </si>
  <si>
    <t>SDC007001447/16168</t>
  </si>
  <si>
    <t>SDC007001447/16169</t>
  </si>
  <si>
    <t>SDC007001447/16371</t>
  </si>
  <si>
    <t>19/03/2022</t>
  </si>
  <si>
    <t>SDC007001447/16193</t>
  </si>
  <si>
    <t>22/01/2022</t>
  </si>
  <si>
    <t>SDC007001447/16510</t>
  </si>
  <si>
    <t>23/04/2022</t>
  </si>
  <si>
    <t>SDC007001447/16393</t>
  </si>
  <si>
    <t>26/03/2022</t>
  </si>
  <si>
    <t>SDC007001447/16394</t>
  </si>
  <si>
    <t>SDC007001447/16302</t>
  </si>
  <si>
    <t>27/02/2022</t>
  </si>
  <si>
    <t>SDC007001447/16306</t>
  </si>
  <si>
    <t>SDC007001447/16231</t>
  </si>
  <si>
    <t>29/01/2022</t>
  </si>
  <si>
    <t>SDC007001447/16674</t>
  </si>
  <si>
    <t>SDC007001447/16421</t>
  </si>
  <si>
    <t>SDC007001447/16422</t>
  </si>
  <si>
    <t>SDC007001447/16325</t>
  </si>
  <si>
    <t>SDC007001447/16129</t>
  </si>
  <si>
    <t>SDC007001447/16713</t>
  </si>
  <si>
    <t>09/06/2022</t>
  </si>
  <si>
    <t>SDC007001447/16260</t>
  </si>
  <si>
    <t>11/02/2022</t>
  </si>
  <si>
    <t>SDC007001447/16454</t>
  </si>
  <si>
    <t>SDC007001447/16163</t>
  </si>
  <si>
    <t>SDC007001447/16173</t>
  </si>
  <si>
    <t>SDC007001447/16285</t>
  </si>
  <si>
    <t>19/02/2022</t>
  </si>
  <si>
    <t>SDC007001447/16372</t>
  </si>
  <si>
    <t>SDC007001447/16377</t>
  </si>
  <si>
    <t>SDC007001447/16188</t>
  </si>
  <si>
    <t>SDC007001447/16189</t>
  </si>
  <si>
    <t>SDC007001447/16424</t>
  </si>
  <si>
    <t>SDC007001447/16319</t>
  </si>
  <si>
    <t>SDC007001447/16126</t>
  </si>
  <si>
    <t>SDC007001447/16261</t>
  </si>
  <si>
    <t>SDC007001447/16268</t>
  </si>
  <si>
    <t>SDC007001447/16192</t>
  </si>
  <si>
    <t>SDC007001447/16511</t>
  </si>
  <si>
    <t>SDC007001447/16303</t>
  </si>
  <si>
    <t>SDC007001447/16396</t>
  </si>
  <si>
    <t>27/03/2022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</si>
</sst>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2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Border="1" applyAlignment="1">
      <alignment vertic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NumberFormat="1" applyFont="1" applyBorder="1" applyAlignment="1"/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AEA2-FBDD-478B-9812-99F31141FFC2}">
  <dimension ref="A1:T59"/>
  <sheetViews>
    <sheetView tabSelected="1" workbookViewId="0">
      <selection activeCell="E6" sqref="E6"/>
    </sheetView>
  </sheetViews>
  <sheetFormatPr defaultRowHeight="15.75" x14ac:dyDescent="0.25"/>
  <cols>
    <col min="1" max="1" width="11.42578125" style="5" bestFit="1" customWidth="1"/>
    <col min="2" max="2" width="14.5703125" style="5" bestFit="1" customWidth="1"/>
    <col min="3" max="3" width="24.140625" style="5" bestFit="1" customWidth="1"/>
    <col min="4" max="4" width="22" style="5" bestFit="1" customWidth="1"/>
    <col min="5" max="5" width="17.85546875" style="22" bestFit="1" customWidth="1"/>
    <col min="6" max="6" width="16" style="25" bestFit="1" customWidth="1"/>
    <col min="7" max="7" width="12.5703125" style="12" bestFit="1" customWidth="1"/>
    <col min="8" max="8" width="14.42578125" style="13" bestFit="1" customWidth="1"/>
    <col min="9" max="9" width="9.140625" style="5"/>
    <col min="10" max="10" width="11.42578125" style="5" bestFit="1" customWidth="1"/>
    <col min="11" max="11" width="15.85546875" style="5" bestFit="1" customWidth="1"/>
    <col min="12" max="13" width="9.140625" style="5"/>
    <col min="14" max="14" width="9.140625" style="6"/>
    <col min="15" max="16" width="9.140625" style="5"/>
    <col min="17" max="17" width="8" style="5" bestFit="1" customWidth="1"/>
    <col min="18" max="19" width="9.140625" style="5"/>
    <col min="20" max="20" width="10.140625" style="5" bestFit="1" customWidth="1"/>
    <col min="21" max="23" width="9.140625" style="5"/>
    <col min="24" max="24" width="6.85546875" style="5" bestFit="1" customWidth="1"/>
    <col min="25" max="25" width="8.42578125" style="5" bestFit="1" customWidth="1"/>
    <col min="26" max="27" width="9.140625" style="5"/>
    <col min="28" max="28" width="2.140625" style="5" bestFit="1" customWidth="1"/>
    <col min="29" max="30" width="9.140625" style="5"/>
    <col min="31" max="31" width="7.28515625" style="5" bestFit="1" customWidth="1"/>
    <col min="32" max="16384" width="9.140625" style="5"/>
  </cols>
  <sheetData>
    <row r="1" spans="1:20" s="8" customFormat="1" x14ac:dyDescent="0.25">
      <c r="A1" s="1" t="s">
        <v>4</v>
      </c>
      <c r="B1" s="1" t="s">
        <v>5</v>
      </c>
      <c r="C1" s="1" t="s">
        <v>6</v>
      </c>
      <c r="D1" s="1" t="s">
        <v>7</v>
      </c>
      <c r="E1" s="18" t="s">
        <v>8</v>
      </c>
      <c r="F1" s="23" t="s">
        <v>9</v>
      </c>
      <c r="G1" s="7" t="s">
        <v>10</v>
      </c>
      <c r="H1" s="14">
        <v>0.03</v>
      </c>
      <c r="J1" s="1">
        <v>102643158</v>
      </c>
      <c r="K1" s="1" t="s">
        <v>0</v>
      </c>
    </row>
    <row r="2" spans="1:20" s="11" customFormat="1" x14ac:dyDescent="0.25">
      <c r="A2" s="3">
        <v>102643158</v>
      </c>
      <c r="B2" s="4" t="s">
        <v>0</v>
      </c>
      <c r="C2" s="4" t="s">
        <v>11</v>
      </c>
      <c r="D2" s="4" t="s">
        <v>12</v>
      </c>
      <c r="E2" s="19" t="s">
        <v>13</v>
      </c>
      <c r="F2" s="24" t="str">
        <f>E2</f>
        <v>01/05/2022</v>
      </c>
      <c r="G2" s="9">
        <f>H2*100/3</f>
        <v>7627.1186440677966</v>
      </c>
      <c r="H2" s="10">
        <f>T2*0.03*100/118</f>
        <v>228.81355932203391</v>
      </c>
      <c r="J2" s="2">
        <v>101397575</v>
      </c>
      <c r="K2" s="2" t="s">
        <v>1</v>
      </c>
      <c r="T2" s="15">
        <v>9000</v>
      </c>
    </row>
    <row r="3" spans="1:20" s="11" customFormat="1" x14ac:dyDescent="0.25">
      <c r="A3" s="3">
        <v>102643158</v>
      </c>
      <c r="B3" s="4" t="s">
        <v>0</v>
      </c>
      <c r="C3" s="4" t="s">
        <v>11</v>
      </c>
      <c r="D3" s="4" t="s">
        <v>21</v>
      </c>
      <c r="E3" s="20">
        <v>44598</v>
      </c>
      <c r="F3" s="24">
        <f>E3</f>
        <v>44598</v>
      </c>
      <c r="G3" s="9">
        <f>H3*100/3</f>
        <v>22881.355932203387</v>
      </c>
      <c r="H3" s="10">
        <f>T3*0.03*100/118</f>
        <v>686.4406779661017</v>
      </c>
      <c r="J3" s="2">
        <v>103372638</v>
      </c>
      <c r="K3" s="2" t="s">
        <v>2</v>
      </c>
      <c r="T3" s="15">
        <v>27000</v>
      </c>
    </row>
    <row r="4" spans="1:20" s="11" customFormat="1" x14ac:dyDescent="0.25">
      <c r="A4" s="3">
        <v>102643158</v>
      </c>
      <c r="B4" s="4" t="s">
        <v>0</v>
      </c>
      <c r="C4" s="4" t="s">
        <v>11</v>
      </c>
      <c r="D4" s="4" t="s">
        <v>23</v>
      </c>
      <c r="E4" s="19" t="s">
        <v>22</v>
      </c>
      <c r="F4" s="24" t="str">
        <f>E4</f>
        <v>02/06/2022</v>
      </c>
      <c r="G4" s="9">
        <f>H4*100/3</f>
        <v>169491.52542372883</v>
      </c>
      <c r="H4" s="10">
        <f>T4*0.03*100/118</f>
        <v>5084.7457627118647</v>
      </c>
      <c r="J4" s="3">
        <v>101330738</v>
      </c>
      <c r="K4" s="4" t="s">
        <v>3</v>
      </c>
      <c r="T4" s="15">
        <v>200000</v>
      </c>
    </row>
    <row r="5" spans="1:20" x14ac:dyDescent="0.25">
      <c r="A5" s="3">
        <v>102643158</v>
      </c>
      <c r="B5" s="4" t="s">
        <v>0</v>
      </c>
      <c r="C5" s="4" t="s">
        <v>11</v>
      </c>
      <c r="D5" s="4" t="s">
        <v>24</v>
      </c>
      <c r="E5" s="20">
        <v>44652</v>
      </c>
      <c r="F5" s="24">
        <f>E5</f>
        <v>44652</v>
      </c>
      <c r="G5" s="9">
        <f>H5*100/3</f>
        <v>30508.474576271186</v>
      </c>
      <c r="H5" s="10">
        <f>T5*0.03*100/118</f>
        <v>915.25423728813564</v>
      </c>
      <c r="T5" s="15">
        <v>36000</v>
      </c>
    </row>
    <row r="6" spans="1:20" x14ac:dyDescent="0.25">
      <c r="A6" s="3">
        <v>102643158</v>
      </c>
      <c r="B6" s="4" t="s">
        <v>0</v>
      </c>
      <c r="C6" s="4" t="s">
        <v>11</v>
      </c>
      <c r="D6" s="4" t="s">
        <v>25</v>
      </c>
      <c r="E6" s="19" t="s">
        <v>26</v>
      </c>
      <c r="F6" s="24" t="str">
        <f>E6</f>
        <v>04/04/2022</v>
      </c>
      <c r="G6" s="9">
        <f>H6*100/3</f>
        <v>61016.949152542373</v>
      </c>
      <c r="H6" s="10">
        <f>T6*0.03*100/118</f>
        <v>1830.5084745762713</v>
      </c>
      <c r="T6" s="15">
        <v>72000</v>
      </c>
    </row>
    <row r="7" spans="1:20" x14ac:dyDescent="0.25">
      <c r="A7" s="3">
        <v>102643158</v>
      </c>
      <c r="B7" s="4" t="s">
        <v>0</v>
      </c>
      <c r="C7" s="4" t="s">
        <v>11</v>
      </c>
      <c r="D7" s="4" t="s">
        <v>27</v>
      </c>
      <c r="E7" s="19" t="s">
        <v>28</v>
      </c>
      <c r="F7" s="24" t="str">
        <f>E7</f>
        <v>05/03/2022</v>
      </c>
      <c r="G7" s="9">
        <f>H7*100/3</f>
        <v>311440.67796610168</v>
      </c>
      <c r="H7" s="10">
        <f>T7*0.03*100/118</f>
        <v>9343.2203389830502</v>
      </c>
      <c r="T7" s="15">
        <v>367500</v>
      </c>
    </row>
    <row r="8" spans="1:20" x14ac:dyDescent="0.25">
      <c r="A8" s="3">
        <v>102643158</v>
      </c>
      <c r="B8" s="4" t="s">
        <v>0</v>
      </c>
      <c r="C8" s="4" t="s">
        <v>11</v>
      </c>
      <c r="D8" s="4" t="s">
        <v>29</v>
      </c>
      <c r="E8" s="19" t="s">
        <v>28</v>
      </c>
      <c r="F8" s="24" t="str">
        <f>E8</f>
        <v>05/03/2022</v>
      </c>
      <c r="G8" s="9">
        <f>H8*100/3</f>
        <v>194915.25423728814</v>
      </c>
      <c r="H8" s="10">
        <f>T8*0.03*100/118</f>
        <v>5847.4576271186443</v>
      </c>
      <c r="T8" s="15">
        <v>230000</v>
      </c>
    </row>
    <row r="9" spans="1:20" x14ac:dyDescent="0.25">
      <c r="A9" s="3">
        <v>102643158</v>
      </c>
      <c r="B9" s="4" t="s">
        <v>0</v>
      </c>
      <c r="C9" s="4" t="s">
        <v>11</v>
      </c>
      <c r="D9" s="4" t="s">
        <v>30</v>
      </c>
      <c r="E9" s="19" t="s">
        <v>28</v>
      </c>
      <c r="F9" s="24" t="str">
        <f>E9</f>
        <v>05/03/2022</v>
      </c>
      <c r="G9" s="9">
        <f>H9*100/3</f>
        <v>483050.84745762713</v>
      </c>
      <c r="H9" s="10">
        <f>T9*0.03*100/118</f>
        <v>14491.525423728814</v>
      </c>
      <c r="T9" s="15">
        <v>570000</v>
      </c>
    </row>
    <row r="10" spans="1:20" x14ac:dyDescent="0.25">
      <c r="A10" s="3">
        <v>102643158</v>
      </c>
      <c r="B10" s="4" t="s">
        <v>0</v>
      </c>
      <c r="C10" s="4" t="s">
        <v>11</v>
      </c>
      <c r="D10" s="4" t="s">
        <v>31</v>
      </c>
      <c r="E10" s="19" t="s">
        <v>32</v>
      </c>
      <c r="F10" s="24" t="str">
        <f>E10</f>
        <v>06/03/2022</v>
      </c>
      <c r="G10" s="9">
        <f>H10*100/3</f>
        <v>169491.52542372883</v>
      </c>
      <c r="H10" s="10">
        <f>T10*0.03*100/118</f>
        <v>5084.7457627118647</v>
      </c>
      <c r="T10" s="15">
        <v>200000</v>
      </c>
    </row>
    <row r="11" spans="1:20" x14ac:dyDescent="0.25">
      <c r="A11" s="3">
        <v>102643158</v>
      </c>
      <c r="B11" s="4" t="s">
        <v>0</v>
      </c>
      <c r="C11" s="4" t="s">
        <v>11</v>
      </c>
      <c r="D11" s="4" t="s">
        <v>14</v>
      </c>
      <c r="E11" s="19" t="s">
        <v>15</v>
      </c>
      <c r="F11" s="24" t="str">
        <f>E11</f>
        <v>07/05/2022</v>
      </c>
      <c r="G11" s="9">
        <f>H11*100/3</f>
        <v>549152.54237288132</v>
      </c>
      <c r="H11" s="10">
        <f>T11*0.03*100/118</f>
        <v>16474.576271186441</v>
      </c>
      <c r="T11" s="15">
        <v>648000</v>
      </c>
    </row>
    <row r="12" spans="1:20" x14ac:dyDescent="0.25">
      <c r="A12" s="3">
        <v>102643158</v>
      </c>
      <c r="B12" s="4" t="s">
        <v>0</v>
      </c>
      <c r="C12" s="4" t="s">
        <v>11</v>
      </c>
      <c r="D12" s="4" t="s">
        <v>33</v>
      </c>
      <c r="E12" s="19" t="s">
        <v>34</v>
      </c>
      <c r="F12" s="24" t="str">
        <f>E12</f>
        <v>08/01/2022</v>
      </c>
      <c r="G12" s="9">
        <f>H12*100/3</f>
        <v>18644.067796610168</v>
      </c>
      <c r="H12" s="10">
        <f>T12*0.03*100/118</f>
        <v>559.32203389830511</v>
      </c>
      <c r="T12" s="15">
        <v>22000</v>
      </c>
    </row>
    <row r="13" spans="1:20" x14ac:dyDescent="0.25">
      <c r="A13" s="3">
        <v>102643158</v>
      </c>
      <c r="B13" s="4" t="s">
        <v>0</v>
      </c>
      <c r="C13" s="4" t="s">
        <v>11</v>
      </c>
      <c r="D13" s="4" t="s">
        <v>35</v>
      </c>
      <c r="E13" s="19" t="s">
        <v>34</v>
      </c>
      <c r="F13" s="24" t="str">
        <f>E13</f>
        <v>08/01/2022</v>
      </c>
      <c r="G13" s="9">
        <f>H13*100/3</f>
        <v>37711.864406779663</v>
      </c>
      <c r="H13" s="10">
        <f>T13*0.03*100/118</f>
        <v>1131.3559322033898</v>
      </c>
      <c r="T13" s="15">
        <v>44500</v>
      </c>
    </row>
    <row r="14" spans="1:20" x14ac:dyDescent="0.25">
      <c r="A14" s="3">
        <v>102643158</v>
      </c>
      <c r="B14" s="4" t="s">
        <v>0</v>
      </c>
      <c r="C14" s="4" t="s">
        <v>11</v>
      </c>
      <c r="D14" s="4" t="s">
        <v>36</v>
      </c>
      <c r="E14" s="19" t="s">
        <v>34</v>
      </c>
      <c r="F14" s="24" t="str">
        <f>E14</f>
        <v>08/01/2022</v>
      </c>
      <c r="G14" s="9">
        <f>H14*100/3</f>
        <v>25423.728813559323</v>
      </c>
      <c r="H14" s="10">
        <f>T14*0.03*100/118</f>
        <v>762.71186440677968</v>
      </c>
      <c r="T14" s="15">
        <v>30000</v>
      </c>
    </row>
    <row r="15" spans="1:20" x14ac:dyDescent="0.25">
      <c r="A15" s="3">
        <v>102643158</v>
      </c>
      <c r="B15" s="4" t="s">
        <v>0</v>
      </c>
      <c r="C15" s="4" t="s">
        <v>11</v>
      </c>
      <c r="D15" s="4" t="s">
        <v>37</v>
      </c>
      <c r="E15" s="19" t="s">
        <v>38</v>
      </c>
      <c r="F15" s="24" t="str">
        <f>E15</f>
        <v>08/03/2022</v>
      </c>
      <c r="G15" s="9">
        <f>H15*100/3</f>
        <v>5186440.677966102</v>
      </c>
      <c r="H15" s="10">
        <f>T15*0.03*100/118</f>
        <v>155593.22033898305</v>
      </c>
      <c r="T15" s="15">
        <v>6120000</v>
      </c>
    </row>
    <row r="16" spans="1:20" x14ac:dyDescent="0.25">
      <c r="A16" s="3">
        <v>102643158</v>
      </c>
      <c r="B16" s="4" t="s">
        <v>0</v>
      </c>
      <c r="C16" s="4" t="s">
        <v>11</v>
      </c>
      <c r="D16" s="4" t="s">
        <v>39</v>
      </c>
      <c r="E16" s="19" t="s">
        <v>40</v>
      </c>
      <c r="F16" s="24" t="str">
        <f>E16</f>
        <v>14/03/2022</v>
      </c>
      <c r="G16" s="9">
        <f>H16*100/3</f>
        <v>22881.355932203387</v>
      </c>
      <c r="H16" s="10">
        <f>T16*0.03*100/118</f>
        <v>686.4406779661017</v>
      </c>
      <c r="T16" s="15">
        <v>27000</v>
      </c>
    </row>
    <row r="17" spans="1:20" x14ac:dyDescent="0.25">
      <c r="A17" s="3">
        <v>102643158</v>
      </c>
      <c r="B17" s="4" t="s">
        <v>0</v>
      </c>
      <c r="C17" s="4" t="s">
        <v>11</v>
      </c>
      <c r="D17" s="4" t="s">
        <v>41</v>
      </c>
      <c r="E17" s="19" t="s">
        <v>42</v>
      </c>
      <c r="F17" s="24" t="str">
        <f>E17</f>
        <v>15/04/2022</v>
      </c>
      <c r="G17" s="9">
        <f>H17*100/3</f>
        <v>84745.762711864416</v>
      </c>
      <c r="H17" s="10">
        <f>T17*0.03*100/118</f>
        <v>2542.3728813559323</v>
      </c>
      <c r="T17" s="15">
        <v>100000</v>
      </c>
    </row>
    <row r="18" spans="1:20" x14ac:dyDescent="0.25">
      <c r="A18" s="3">
        <v>102643158</v>
      </c>
      <c r="B18" s="4" t="s">
        <v>0</v>
      </c>
      <c r="C18" s="4" t="s">
        <v>11</v>
      </c>
      <c r="D18" s="4" t="s">
        <v>16</v>
      </c>
      <c r="E18" s="19" t="s">
        <v>17</v>
      </c>
      <c r="F18" s="24" t="str">
        <f>E18</f>
        <v>15/05/2022</v>
      </c>
      <c r="G18" s="9">
        <f>H18*100/3</f>
        <v>1286440.6779661018</v>
      </c>
      <c r="H18" s="10">
        <f>T18*0.03*100/118</f>
        <v>38593.220338983054</v>
      </c>
      <c r="T18" s="15">
        <v>1518000</v>
      </c>
    </row>
    <row r="19" spans="1:20" x14ac:dyDescent="0.25">
      <c r="A19" s="3">
        <v>102643158</v>
      </c>
      <c r="B19" s="4" t="s">
        <v>0</v>
      </c>
      <c r="C19" s="4" t="s">
        <v>11</v>
      </c>
      <c r="D19" s="4" t="s">
        <v>43</v>
      </c>
      <c r="E19" s="19" t="s">
        <v>44</v>
      </c>
      <c r="F19" s="24" t="str">
        <f>E19</f>
        <v>16/02/2022</v>
      </c>
      <c r="G19" s="9">
        <f>H19*100/3</f>
        <v>15254.237288135593</v>
      </c>
      <c r="H19" s="10">
        <f>T19*0.03*100/118</f>
        <v>457.62711864406782</v>
      </c>
      <c r="T19" s="15">
        <v>18000</v>
      </c>
    </row>
    <row r="20" spans="1:20" x14ac:dyDescent="0.25">
      <c r="A20" s="3">
        <v>102643158</v>
      </c>
      <c r="B20" s="4" t="s">
        <v>0</v>
      </c>
      <c r="C20" s="4" t="s">
        <v>11</v>
      </c>
      <c r="D20" s="4" t="s">
        <v>45</v>
      </c>
      <c r="E20" s="19" t="s">
        <v>44</v>
      </c>
      <c r="F20" s="24" t="str">
        <f>E20</f>
        <v>16/02/2022</v>
      </c>
      <c r="G20" s="9">
        <f>H20*100/3</f>
        <v>45762.711864406774</v>
      </c>
      <c r="H20" s="10">
        <f>T20*0.03*100/118</f>
        <v>1372.8813559322034</v>
      </c>
      <c r="T20" s="15">
        <v>54000</v>
      </c>
    </row>
    <row r="21" spans="1:20" x14ac:dyDescent="0.25">
      <c r="A21" s="3">
        <v>102643158</v>
      </c>
      <c r="B21" s="4" t="s">
        <v>0</v>
      </c>
      <c r="C21" s="4" t="s">
        <v>11</v>
      </c>
      <c r="D21" s="4" t="s">
        <v>46</v>
      </c>
      <c r="E21" s="19" t="s">
        <v>44</v>
      </c>
      <c r="F21" s="24" t="str">
        <f>E21</f>
        <v>16/02/2022</v>
      </c>
      <c r="G21" s="9">
        <f>H21*100/3</f>
        <v>61016.949152542373</v>
      </c>
      <c r="H21" s="10">
        <f>T21*0.03*100/118</f>
        <v>1830.5084745762713</v>
      </c>
      <c r="T21" s="15">
        <v>72000</v>
      </c>
    </row>
    <row r="22" spans="1:20" x14ac:dyDescent="0.25">
      <c r="A22" s="3">
        <v>102643158</v>
      </c>
      <c r="B22" s="4" t="s">
        <v>0</v>
      </c>
      <c r="C22" s="4" t="s">
        <v>11</v>
      </c>
      <c r="D22" s="4" t="s">
        <v>47</v>
      </c>
      <c r="E22" s="19" t="s">
        <v>48</v>
      </c>
      <c r="F22" s="24" t="str">
        <f>E22</f>
        <v>17/01/2022</v>
      </c>
      <c r="G22" s="9">
        <f>H22*100/3</f>
        <v>16949.152542372882</v>
      </c>
      <c r="H22" s="10">
        <f>T22*0.03*100/118</f>
        <v>508.47457627118644</v>
      </c>
      <c r="T22" s="15">
        <v>20000</v>
      </c>
    </row>
    <row r="23" spans="1:20" x14ac:dyDescent="0.25">
      <c r="A23" s="3">
        <v>102643158</v>
      </c>
      <c r="B23" s="4" t="s">
        <v>0</v>
      </c>
      <c r="C23" s="4" t="s">
        <v>11</v>
      </c>
      <c r="D23" s="4" t="s">
        <v>49</v>
      </c>
      <c r="E23" s="19" t="s">
        <v>48</v>
      </c>
      <c r="F23" s="24" t="str">
        <f>E23</f>
        <v>17/01/2022</v>
      </c>
      <c r="G23" s="9">
        <f>H23*100/3</f>
        <v>25847.457627118649</v>
      </c>
      <c r="H23" s="10">
        <f>T23*0.03*100/118</f>
        <v>775.42372881355936</v>
      </c>
      <c r="T23" s="15">
        <v>30500</v>
      </c>
    </row>
    <row r="24" spans="1:20" x14ac:dyDescent="0.25">
      <c r="A24" s="3">
        <v>102643158</v>
      </c>
      <c r="B24" s="4" t="s">
        <v>0</v>
      </c>
      <c r="C24" s="4" t="s">
        <v>11</v>
      </c>
      <c r="D24" s="4" t="s">
        <v>50</v>
      </c>
      <c r="E24" s="19" t="s">
        <v>48</v>
      </c>
      <c r="F24" s="24" t="str">
        <f>E24</f>
        <v>17/01/2022</v>
      </c>
      <c r="G24" s="9">
        <f>H24*100/3</f>
        <v>59322.03389830509</v>
      </c>
      <c r="H24" s="10">
        <f>T24*0.03*100/118</f>
        <v>1779.6610169491526</v>
      </c>
      <c r="T24" s="15">
        <v>70000</v>
      </c>
    </row>
    <row r="25" spans="1:20" x14ac:dyDescent="0.25">
      <c r="A25" s="3">
        <v>102643158</v>
      </c>
      <c r="B25" s="4" t="s">
        <v>0</v>
      </c>
      <c r="C25" s="4" t="s">
        <v>11</v>
      </c>
      <c r="D25" s="4" t="s">
        <v>51</v>
      </c>
      <c r="E25" s="19" t="s">
        <v>52</v>
      </c>
      <c r="F25" s="24" t="str">
        <f>E25</f>
        <v>19/03/2022</v>
      </c>
      <c r="G25" s="9">
        <f>H25*100/3</f>
        <v>144067.79661016949</v>
      </c>
      <c r="H25" s="10">
        <f>T25*0.03*100/118</f>
        <v>4322.0338983050851</v>
      </c>
      <c r="T25" s="15">
        <v>170000</v>
      </c>
    </row>
    <row r="26" spans="1:20" x14ac:dyDescent="0.25">
      <c r="A26" s="3">
        <v>102643158</v>
      </c>
      <c r="B26" s="4" t="s">
        <v>0</v>
      </c>
      <c r="C26" s="4" t="s">
        <v>11</v>
      </c>
      <c r="D26" s="4" t="s">
        <v>53</v>
      </c>
      <c r="E26" s="19" t="s">
        <v>54</v>
      </c>
      <c r="F26" s="24" t="str">
        <f>E26</f>
        <v>22/01/2022</v>
      </c>
      <c r="G26" s="9">
        <f>H26*100/3</f>
        <v>221186.44067796611</v>
      </c>
      <c r="H26" s="10">
        <f>T26*0.03*100/118</f>
        <v>6635.593220338983</v>
      </c>
      <c r="T26" s="15">
        <v>261000</v>
      </c>
    </row>
    <row r="27" spans="1:20" x14ac:dyDescent="0.25">
      <c r="A27" s="3">
        <v>102643158</v>
      </c>
      <c r="B27" s="4" t="s">
        <v>0</v>
      </c>
      <c r="C27" s="4" t="s">
        <v>11</v>
      </c>
      <c r="D27" s="4" t="s">
        <v>55</v>
      </c>
      <c r="E27" s="19" t="s">
        <v>56</v>
      </c>
      <c r="F27" s="24" t="str">
        <f>E27</f>
        <v>23/04/2022</v>
      </c>
      <c r="G27" s="9">
        <f>H27*100/3</f>
        <v>508474.57627118641</v>
      </c>
      <c r="H27" s="10">
        <f>T27*0.03*100/118</f>
        <v>15254.237288135593</v>
      </c>
      <c r="T27" s="15">
        <v>600000</v>
      </c>
    </row>
    <row r="28" spans="1:20" x14ac:dyDescent="0.25">
      <c r="A28" s="3">
        <v>102643158</v>
      </c>
      <c r="B28" s="4" t="s">
        <v>0</v>
      </c>
      <c r="C28" s="4" t="s">
        <v>11</v>
      </c>
      <c r="D28" s="4" t="s">
        <v>57</v>
      </c>
      <c r="E28" s="19" t="s">
        <v>58</v>
      </c>
      <c r="F28" s="24" t="str">
        <f>E28</f>
        <v>26/03/2022</v>
      </c>
      <c r="G28" s="9">
        <f>H28*100/3</f>
        <v>76271.186440677979</v>
      </c>
      <c r="H28" s="10">
        <f>T28*0.03*100/118</f>
        <v>2288.1355932203392</v>
      </c>
      <c r="T28" s="15">
        <v>90000</v>
      </c>
    </row>
    <row r="29" spans="1:20" x14ac:dyDescent="0.25">
      <c r="A29" s="3">
        <v>102643158</v>
      </c>
      <c r="B29" s="4" t="s">
        <v>0</v>
      </c>
      <c r="C29" s="4" t="s">
        <v>11</v>
      </c>
      <c r="D29" s="4" t="s">
        <v>59</v>
      </c>
      <c r="E29" s="19" t="s">
        <v>58</v>
      </c>
      <c r="F29" s="24" t="str">
        <f>E29</f>
        <v>26/03/2022</v>
      </c>
      <c r="G29" s="9">
        <f>H29*100/3</f>
        <v>457627.11864406778</v>
      </c>
      <c r="H29" s="10">
        <f>T29*0.03*100/118</f>
        <v>13728.813559322034</v>
      </c>
      <c r="T29" s="15">
        <v>540000</v>
      </c>
    </row>
    <row r="30" spans="1:20" x14ac:dyDescent="0.25">
      <c r="A30" s="3">
        <v>102643158</v>
      </c>
      <c r="B30" s="4" t="s">
        <v>0</v>
      </c>
      <c r="C30" s="4" t="s">
        <v>11</v>
      </c>
      <c r="D30" s="4" t="s">
        <v>60</v>
      </c>
      <c r="E30" s="19" t="s">
        <v>61</v>
      </c>
      <c r="F30" s="24" t="str">
        <f>E30</f>
        <v>27/02/2022</v>
      </c>
      <c r="G30" s="9">
        <f>H30*100/3</f>
        <v>528813.55932203389</v>
      </c>
      <c r="H30" s="10">
        <f>T30*0.03*100/118</f>
        <v>15864.406779661016</v>
      </c>
      <c r="T30" s="15">
        <v>624000</v>
      </c>
    </row>
    <row r="31" spans="1:20" x14ac:dyDescent="0.25">
      <c r="A31" s="3">
        <v>102643158</v>
      </c>
      <c r="B31" s="4" t="s">
        <v>0</v>
      </c>
      <c r="C31" s="4" t="s">
        <v>11</v>
      </c>
      <c r="D31" s="4" t="s">
        <v>62</v>
      </c>
      <c r="E31" s="19" t="s">
        <v>61</v>
      </c>
      <c r="F31" s="24" t="str">
        <f>E31</f>
        <v>27/02/2022</v>
      </c>
      <c r="G31" s="9">
        <f>H31*100/3</f>
        <v>61016.949152542373</v>
      </c>
      <c r="H31" s="10">
        <f>T31*0.03*100/118</f>
        <v>1830.5084745762713</v>
      </c>
      <c r="T31" s="15">
        <v>72000</v>
      </c>
    </row>
    <row r="32" spans="1:20" x14ac:dyDescent="0.25">
      <c r="A32" s="3">
        <v>102643158</v>
      </c>
      <c r="B32" s="4" t="s">
        <v>0</v>
      </c>
      <c r="C32" s="4" t="s">
        <v>11</v>
      </c>
      <c r="D32" s="4" t="s">
        <v>63</v>
      </c>
      <c r="E32" s="19" t="s">
        <v>64</v>
      </c>
      <c r="F32" s="24" t="str">
        <f>E32</f>
        <v>29/01/2022</v>
      </c>
      <c r="G32" s="9">
        <f>H32*100/3</f>
        <v>213559.32203389829</v>
      </c>
      <c r="H32" s="10">
        <f>T32*0.03*100/118</f>
        <v>6406.7796610169489</v>
      </c>
      <c r="T32" s="15">
        <v>252000</v>
      </c>
    </row>
    <row r="33" spans="1:20" x14ac:dyDescent="0.25">
      <c r="A33" s="2">
        <v>101397575</v>
      </c>
      <c r="B33" s="2" t="s">
        <v>1</v>
      </c>
      <c r="C33" s="4" t="s">
        <v>11</v>
      </c>
      <c r="D33" s="4" t="s">
        <v>18</v>
      </c>
      <c r="E33" s="19" t="s">
        <v>13</v>
      </c>
      <c r="F33" s="24" t="str">
        <f>E33</f>
        <v>01/05/2022</v>
      </c>
      <c r="G33" s="9">
        <f>H33*100/3</f>
        <v>420000</v>
      </c>
      <c r="H33" s="10">
        <f>T33*0.03*100/118</f>
        <v>12600</v>
      </c>
      <c r="J33" s="17"/>
      <c r="K33" s="17"/>
      <c r="T33" s="15">
        <v>495600</v>
      </c>
    </row>
    <row r="34" spans="1:20" x14ac:dyDescent="0.25">
      <c r="A34" s="2">
        <v>101397575</v>
      </c>
      <c r="B34" s="2" t="s">
        <v>1</v>
      </c>
      <c r="C34" s="4" t="s">
        <v>11</v>
      </c>
      <c r="D34" s="4" t="s">
        <v>65</v>
      </c>
      <c r="E34" s="19" t="s">
        <v>22</v>
      </c>
      <c r="F34" s="24" t="str">
        <f>E34</f>
        <v>02/06/2022</v>
      </c>
      <c r="G34" s="9">
        <f>H34*100/3</f>
        <v>190677.96610169494</v>
      </c>
      <c r="H34" s="10">
        <f>T34*0.03*100/118</f>
        <v>5720.3389830508477</v>
      </c>
      <c r="T34" s="15">
        <v>225000</v>
      </c>
    </row>
    <row r="35" spans="1:20" x14ac:dyDescent="0.25">
      <c r="A35" s="2">
        <v>101397575</v>
      </c>
      <c r="B35" s="2" t="s">
        <v>1</v>
      </c>
      <c r="C35" s="4" t="s">
        <v>11</v>
      </c>
      <c r="D35" s="4" t="s">
        <v>66</v>
      </c>
      <c r="E35" s="19" t="s">
        <v>26</v>
      </c>
      <c r="F35" s="24" t="str">
        <f>E35</f>
        <v>04/04/2022</v>
      </c>
      <c r="G35" s="9">
        <f>H35*100/3</f>
        <v>68644.067796610165</v>
      </c>
      <c r="H35" s="10">
        <f>T35*0.03*100/118</f>
        <v>2059.3220338983051</v>
      </c>
      <c r="T35" s="15">
        <v>81000</v>
      </c>
    </row>
    <row r="36" spans="1:20" x14ac:dyDescent="0.25">
      <c r="A36" s="2">
        <v>101397575</v>
      </c>
      <c r="B36" s="2" t="s">
        <v>1</v>
      </c>
      <c r="C36" s="4" t="s">
        <v>11</v>
      </c>
      <c r="D36" s="4" t="s">
        <v>67</v>
      </c>
      <c r="E36" s="19" t="s">
        <v>26</v>
      </c>
      <c r="F36" s="24" t="str">
        <f>E36</f>
        <v>04/04/2022</v>
      </c>
      <c r="G36" s="9">
        <f>H36*100/3</f>
        <v>64830.508474576265</v>
      </c>
      <c r="H36" s="10">
        <f>T36*0.03*100/118</f>
        <v>1944.9152542372881</v>
      </c>
      <c r="T36" s="15">
        <v>76500</v>
      </c>
    </row>
    <row r="37" spans="1:20" x14ac:dyDescent="0.25">
      <c r="A37" s="2">
        <v>101397575</v>
      </c>
      <c r="B37" s="2" t="s">
        <v>1</v>
      </c>
      <c r="C37" s="4" t="s">
        <v>11</v>
      </c>
      <c r="D37" s="4" t="s">
        <v>68</v>
      </c>
      <c r="E37" s="19" t="s">
        <v>28</v>
      </c>
      <c r="F37" s="24" t="str">
        <f>E37</f>
        <v>05/03/2022</v>
      </c>
      <c r="G37" s="9">
        <f>H37*100/3</f>
        <v>53389.830508474573</v>
      </c>
      <c r="H37" s="10">
        <f>T37*0.03*100/118</f>
        <v>1601.6949152542372</v>
      </c>
      <c r="T37" s="15">
        <v>63000</v>
      </c>
    </row>
    <row r="38" spans="1:20" x14ac:dyDescent="0.25">
      <c r="A38" s="2">
        <v>101397575</v>
      </c>
      <c r="B38" s="2" t="s">
        <v>1</v>
      </c>
      <c r="C38" s="4" t="s">
        <v>11</v>
      </c>
      <c r="D38" s="4" t="s">
        <v>19</v>
      </c>
      <c r="E38" s="19" t="s">
        <v>15</v>
      </c>
      <c r="F38" s="24" t="str">
        <f>E38</f>
        <v>07/05/2022</v>
      </c>
      <c r="G38" s="9">
        <f>H38*100/3</f>
        <v>34322.033898305082</v>
      </c>
      <c r="H38" s="10">
        <f>T38*0.03*100/118</f>
        <v>1029.6610169491526</v>
      </c>
      <c r="T38" s="15">
        <v>40500</v>
      </c>
    </row>
    <row r="39" spans="1:20" x14ac:dyDescent="0.25">
      <c r="A39" s="2">
        <v>101397575</v>
      </c>
      <c r="B39" s="2" t="s">
        <v>1</v>
      </c>
      <c r="C39" s="4" t="s">
        <v>11</v>
      </c>
      <c r="D39" s="4" t="s">
        <v>69</v>
      </c>
      <c r="E39" s="19" t="s">
        <v>34</v>
      </c>
      <c r="F39" s="24" t="str">
        <f>E39</f>
        <v>08/01/2022</v>
      </c>
      <c r="G39" s="9">
        <f>H39*100/3</f>
        <v>41949.152542372882</v>
      </c>
      <c r="H39" s="10">
        <f>T39*0.03*100/118</f>
        <v>1258.4745762711864</v>
      </c>
      <c r="T39" s="15">
        <v>49500</v>
      </c>
    </row>
    <row r="40" spans="1:20" x14ac:dyDescent="0.25">
      <c r="A40" s="2">
        <v>101397575</v>
      </c>
      <c r="B40" s="2" t="s">
        <v>1</v>
      </c>
      <c r="C40" s="4" t="s">
        <v>11</v>
      </c>
      <c r="D40" s="4" t="s">
        <v>70</v>
      </c>
      <c r="E40" s="19" t="s">
        <v>71</v>
      </c>
      <c r="F40" s="24" t="str">
        <f>E40</f>
        <v>09/06/2022</v>
      </c>
      <c r="G40" s="9">
        <f>H40*100/3</f>
        <v>45762.711864406774</v>
      </c>
      <c r="H40" s="10">
        <f>T40*0.03*100/118</f>
        <v>1372.8813559322034</v>
      </c>
      <c r="T40" s="15">
        <v>54000</v>
      </c>
    </row>
    <row r="41" spans="1:20" x14ac:dyDescent="0.25">
      <c r="A41" s="2">
        <v>101397575</v>
      </c>
      <c r="B41" s="2" t="s">
        <v>1</v>
      </c>
      <c r="C41" s="4" t="s">
        <v>11</v>
      </c>
      <c r="D41" s="4" t="s">
        <v>72</v>
      </c>
      <c r="E41" s="19" t="s">
        <v>73</v>
      </c>
      <c r="F41" s="24" t="str">
        <f>E41</f>
        <v>11/02/2022</v>
      </c>
      <c r="G41" s="9">
        <f>H41*100/3</f>
        <v>57203.389830508473</v>
      </c>
      <c r="H41" s="10">
        <f>T41*0.03*100/118</f>
        <v>1716.1016949152543</v>
      </c>
      <c r="T41" s="15">
        <v>67500</v>
      </c>
    </row>
    <row r="42" spans="1:20" x14ac:dyDescent="0.25">
      <c r="A42" s="2">
        <v>101397575</v>
      </c>
      <c r="B42" s="2" t="s">
        <v>1</v>
      </c>
      <c r="C42" s="4" t="s">
        <v>11</v>
      </c>
      <c r="D42" s="4" t="s">
        <v>74</v>
      </c>
      <c r="E42" s="19" t="s">
        <v>42</v>
      </c>
      <c r="F42" s="24" t="str">
        <f>E42</f>
        <v>15/04/2022</v>
      </c>
      <c r="G42" s="9">
        <f>H42*100/3</f>
        <v>320000</v>
      </c>
      <c r="H42" s="10">
        <f>T42*0.03*100/118</f>
        <v>9600</v>
      </c>
      <c r="T42" s="15">
        <v>377600</v>
      </c>
    </row>
    <row r="43" spans="1:20" x14ac:dyDescent="0.25">
      <c r="A43" s="2">
        <v>101397575</v>
      </c>
      <c r="B43" s="2" t="s">
        <v>1</v>
      </c>
      <c r="C43" s="4" t="s">
        <v>11</v>
      </c>
      <c r="D43" s="4" t="s">
        <v>75</v>
      </c>
      <c r="E43" s="19" t="s">
        <v>48</v>
      </c>
      <c r="F43" s="24" t="str">
        <f>E43</f>
        <v>17/01/2022</v>
      </c>
      <c r="G43" s="9">
        <f>H43*100/3</f>
        <v>61016.949152542373</v>
      </c>
      <c r="H43" s="10">
        <f>T43*0.03*100/118</f>
        <v>1830.5084745762713</v>
      </c>
      <c r="T43" s="15">
        <v>72000</v>
      </c>
    </row>
    <row r="44" spans="1:20" x14ac:dyDescent="0.25">
      <c r="A44" s="2">
        <v>101397575</v>
      </c>
      <c r="B44" s="2" t="s">
        <v>1</v>
      </c>
      <c r="C44" s="4" t="s">
        <v>11</v>
      </c>
      <c r="D44" s="4" t="s">
        <v>76</v>
      </c>
      <c r="E44" s="19" t="s">
        <v>48</v>
      </c>
      <c r="F44" s="24" t="str">
        <f>E44</f>
        <v>17/01/2022</v>
      </c>
      <c r="G44" s="9">
        <f>H44*100/3</f>
        <v>53389.830508474573</v>
      </c>
      <c r="H44" s="10">
        <f>T44*0.03*100/118</f>
        <v>1601.6949152542372</v>
      </c>
      <c r="T44" s="15">
        <v>63000</v>
      </c>
    </row>
    <row r="45" spans="1:20" x14ac:dyDescent="0.25">
      <c r="A45" s="2">
        <v>101397575</v>
      </c>
      <c r="B45" s="2" t="s">
        <v>1</v>
      </c>
      <c r="C45" s="4" t="s">
        <v>11</v>
      </c>
      <c r="D45" s="4" t="s">
        <v>77</v>
      </c>
      <c r="E45" s="19" t="s">
        <v>78</v>
      </c>
      <c r="F45" s="24" t="str">
        <f>E45</f>
        <v>19/02/2022</v>
      </c>
      <c r="G45" s="9">
        <f>H45*100/3</f>
        <v>99152.542372881362</v>
      </c>
      <c r="H45" s="10">
        <f>T45*0.03*100/118</f>
        <v>2974.5762711864409</v>
      </c>
      <c r="T45" s="15">
        <v>117000</v>
      </c>
    </row>
    <row r="46" spans="1:20" x14ac:dyDescent="0.25">
      <c r="A46" s="2">
        <v>101397575</v>
      </c>
      <c r="B46" s="2" t="s">
        <v>1</v>
      </c>
      <c r="C46" s="4" t="s">
        <v>11</v>
      </c>
      <c r="D46" s="4" t="s">
        <v>79</v>
      </c>
      <c r="E46" s="19" t="s">
        <v>52</v>
      </c>
      <c r="F46" s="24" t="str">
        <f>E46</f>
        <v>19/03/2022</v>
      </c>
      <c r="G46" s="9">
        <f>H46*100/3</f>
        <v>49576.271186440681</v>
      </c>
      <c r="H46" s="10">
        <f>T46*0.03*100/118</f>
        <v>1487.2881355932204</v>
      </c>
      <c r="T46" s="15">
        <v>58500</v>
      </c>
    </row>
    <row r="47" spans="1:20" x14ac:dyDescent="0.25">
      <c r="A47" s="2">
        <v>101397575</v>
      </c>
      <c r="B47" s="2" t="s">
        <v>1</v>
      </c>
      <c r="C47" s="4" t="s">
        <v>11</v>
      </c>
      <c r="D47" s="4" t="s">
        <v>80</v>
      </c>
      <c r="E47" s="19" t="s">
        <v>52</v>
      </c>
      <c r="F47" s="24" t="str">
        <f>E47</f>
        <v>19/03/2022</v>
      </c>
      <c r="G47" s="9">
        <f>H47*100/3</f>
        <v>228813.55932203389</v>
      </c>
      <c r="H47" s="10">
        <f>T47*0.03*100/118</f>
        <v>6864.406779661017</v>
      </c>
      <c r="T47" s="15">
        <v>270000</v>
      </c>
    </row>
    <row r="48" spans="1:20" x14ac:dyDescent="0.25">
      <c r="A48" s="2">
        <v>101397575</v>
      </c>
      <c r="B48" s="2" t="s">
        <v>1</v>
      </c>
      <c r="C48" s="4" t="s">
        <v>11</v>
      </c>
      <c r="D48" s="4" t="s">
        <v>81</v>
      </c>
      <c r="E48" s="19" t="s">
        <v>54</v>
      </c>
      <c r="F48" s="24" t="str">
        <f>E48</f>
        <v>22/01/2022</v>
      </c>
      <c r="G48" s="9">
        <f>H48*100/3</f>
        <v>68644.067796610165</v>
      </c>
      <c r="H48" s="10">
        <f>T48*0.03*100/118</f>
        <v>2059.3220338983051</v>
      </c>
      <c r="T48" s="15">
        <v>81000</v>
      </c>
    </row>
    <row r="49" spans="1:20" x14ac:dyDescent="0.25">
      <c r="A49" s="2">
        <v>101397575</v>
      </c>
      <c r="B49" s="2" t="s">
        <v>1</v>
      </c>
      <c r="C49" s="4" t="s">
        <v>11</v>
      </c>
      <c r="D49" s="4" t="s">
        <v>82</v>
      </c>
      <c r="E49" s="19" t="s">
        <v>54</v>
      </c>
      <c r="F49" s="24" t="str">
        <f>E49</f>
        <v>22/01/2022</v>
      </c>
      <c r="G49" s="9">
        <f>H49*100/3</f>
        <v>118220.33898305085</v>
      </c>
      <c r="H49" s="10">
        <f>T49*0.03*100/118</f>
        <v>3546.6101694915255</v>
      </c>
      <c r="T49" s="15">
        <v>139500</v>
      </c>
    </row>
    <row r="50" spans="1:20" x14ac:dyDescent="0.25">
      <c r="A50" s="3">
        <v>101330738</v>
      </c>
      <c r="B50" s="4" t="s">
        <v>3</v>
      </c>
      <c r="C50" s="4" t="s">
        <v>11</v>
      </c>
      <c r="D50" s="4" t="s">
        <v>83</v>
      </c>
      <c r="E50" s="19" t="s">
        <v>26</v>
      </c>
      <c r="F50" s="24" t="str">
        <f>E50</f>
        <v>04/04/2022</v>
      </c>
      <c r="G50" s="9">
        <f>H50*100/3</f>
        <v>19322.033898305086</v>
      </c>
      <c r="H50" s="10">
        <f>T50*0.03*100/118</f>
        <v>579.66101694915255</v>
      </c>
      <c r="T50" s="15">
        <v>22800</v>
      </c>
    </row>
    <row r="51" spans="1:20" x14ac:dyDescent="0.25">
      <c r="A51" s="3">
        <v>101330738</v>
      </c>
      <c r="B51" s="4" t="s">
        <v>3</v>
      </c>
      <c r="C51" s="4" t="s">
        <v>11</v>
      </c>
      <c r="D51" s="4" t="s">
        <v>84</v>
      </c>
      <c r="E51" s="19" t="s">
        <v>28</v>
      </c>
      <c r="F51" s="24" t="str">
        <f>E51</f>
        <v>05/03/2022</v>
      </c>
      <c r="G51" s="9">
        <f>H51*100/3</f>
        <v>15762.711864406781</v>
      </c>
      <c r="H51" s="10">
        <f>T51*0.03*100/118</f>
        <v>472.88135593220341</v>
      </c>
      <c r="T51" s="15">
        <v>18600</v>
      </c>
    </row>
    <row r="52" spans="1:20" x14ac:dyDescent="0.25">
      <c r="A52" s="3">
        <v>101330738</v>
      </c>
      <c r="B52" s="4" t="s">
        <v>3</v>
      </c>
      <c r="C52" s="4" t="s">
        <v>11</v>
      </c>
      <c r="D52" s="4" t="s">
        <v>85</v>
      </c>
      <c r="E52" s="19" t="s">
        <v>34</v>
      </c>
      <c r="F52" s="24" t="str">
        <f>E52</f>
        <v>08/01/2022</v>
      </c>
      <c r="G52" s="9">
        <f>H52*100/3</f>
        <v>21355.932203389832</v>
      </c>
      <c r="H52" s="10">
        <f>T52*0.03*100/118</f>
        <v>640.67796610169489</v>
      </c>
      <c r="T52" s="15">
        <v>25200</v>
      </c>
    </row>
    <row r="53" spans="1:20" x14ac:dyDescent="0.25">
      <c r="A53" s="3">
        <v>101330738</v>
      </c>
      <c r="B53" s="4" t="s">
        <v>3</v>
      </c>
      <c r="C53" s="4" t="s">
        <v>11</v>
      </c>
      <c r="D53" s="4" t="s">
        <v>86</v>
      </c>
      <c r="E53" s="19" t="s">
        <v>73</v>
      </c>
      <c r="F53" s="24" t="str">
        <f>E53</f>
        <v>11/02/2022</v>
      </c>
      <c r="G53" s="9">
        <f>H53*100/3</f>
        <v>26271.186440677964</v>
      </c>
      <c r="H53" s="10">
        <f>T53*0.03*100/118</f>
        <v>788.13559322033893</v>
      </c>
      <c r="T53" s="15">
        <v>31000</v>
      </c>
    </row>
    <row r="54" spans="1:20" x14ac:dyDescent="0.25">
      <c r="A54" s="3">
        <v>101330738</v>
      </c>
      <c r="B54" s="4" t="s">
        <v>3</v>
      </c>
      <c r="C54" s="4" t="s">
        <v>11</v>
      </c>
      <c r="D54" s="4" t="s">
        <v>87</v>
      </c>
      <c r="E54" s="19" t="s">
        <v>44</v>
      </c>
      <c r="F54" s="24" t="str">
        <f>E54</f>
        <v>16/02/2022</v>
      </c>
      <c r="G54" s="9">
        <f>H54*100/3</f>
        <v>20847.457627118645</v>
      </c>
      <c r="H54" s="10">
        <f>T54*0.03*100/118</f>
        <v>625.42372881355936</v>
      </c>
      <c r="T54" s="15">
        <v>24600</v>
      </c>
    </row>
    <row r="55" spans="1:20" x14ac:dyDescent="0.25">
      <c r="A55" s="3">
        <v>101330738</v>
      </c>
      <c r="B55" s="4" t="s">
        <v>3</v>
      </c>
      <c r="C55" s="4" t="s">
        <v>11</v>
      </c>
      <c r="D55" s="4" t="s">
        <v>88</v>
      </c>
      <c r="E55" s="19" t="s">
        <v>54</v>
      </c>
      <c r="F55" s="24" t="str">
        <f>E55</f>
        <v>22/01/2022</v>
      </c>
      <c r="G55" s="9">
        <f>H55*100/3</f>
        <v>21355.932203389832</v>
      </c>
      <c r="H55" s="10">
        <f>T55*0.03*100/118</f>
        <v>640.67796610169489</v>
      </c>
      <c r="T55" s="15">
        <v>25200</v>
      </c>
    </row>
    <row r="56" spans="1:20" x14ac:dyDescent="0.25">
      <c r="A56" s="3">
        <v>101330738</v>
      </c>
      <c r="B56" s="4" t="s">
        <v>3</v>
      </c>
      <c r="C56" s="4" t="s">
        <v>11</v>
      </c>
      <c r="D56" s="4" t="s">
        <v>89</v>
      </c>
      <c r="E56" s="19" t="s">
        <v>56</v>
      </c>
      <c r="F56" s="24" t="str">
        <f>E56</f>
        <v>23/04/2022</v>
      </c>
      <c r="G56" s="9">
        <f>H56*100/3</f>
        <v>42288.135593220337</v>
      </c>
      <c r="H56" s="10">
        <f>T56*0.03*100/118</f>
        <v>1268.6440677966102</v>
      </c>
      <c r="T56" s="15">
        <v>49900</v>
      </c>
    </row>
    <row r="57" spans="1:20" x14ac:dyDescent="0.25">
      <c r="A57" s="3">
        <v>101330738</v>
      </c>
      <c r="B57" s="4" t="s">
        <v>3</v>
      </c>
      <c r="C57" s="4" t="s">
        <v>11</v>
      </c>
      <c r="D57" s="4" t="s">
        <v>90</v>
      </c>
      <c r="E57" s="19" t="s">
        <v>61</v>
      </c>
      <c r="F57" s="24" t="str">
        <f>E57</f>
        <v>27/02/2022</v>
      </c>
      <c r="G57" s="9">
        <f>H57*100/3</f>
        <v>33050.847457627118</v>
      </c>
      <c r="H57" s="10">
        <f>T57*0.03*100/118</f>
        <v>991.52542372881351</v>
      </c>
      <c r="T57" s="15">
        <v>39000</v>
      </c>
    </row>
    <row r="58" spans="1:20" x14ac:dyDescent="0.25">
      <c r="A58" s="3">
        <v>101330738</v>
      </c>
      <c r="B58" s="4" t="s">
        <v>3</v>
      </c>
      <c r="C58" s="4" t="s">
        <v>11</v>
      </c>
      <c r="D58" s="4" t="s">
        <v>91</v>
      </c>
      <c r="E58" s="19" t="s">
        <v>92</v>
      </c>
      <c r="F58" s="24" t="str">
        <f>E58</f>
        <v>27/03/2022</v>
      </c>
      <c r="G58" s="9">
        <f>H58*100/3</f>
        <v>30084.745762711867</v>
      </c>
      <c r="H58" s="10">
        <f>T58*0.03*100/118</f>
        <v>902.54237288135596</v>
      </c>
      <c r="T58" s="15">
        <v>35500</v>
      </c>
    </row>
    <row r="59" spans="1:20" x14ac:dyDescent="0.25">
      <c r="A59" s="16" t="s">
        <v>20</v>
      </c>
      <c r="B59" s="16"/>
      <c r="C59" s="16"/>
      <c r="D59" s="16"/>
      <c r="E59" s="21"/>
      <c r="F59" s="21"/>
      <c r="G59" s="9">
        <f>SUM(G2:G58)</f>
        <v>13302966.101694914</v>
      </c>
      <c r="H59" s="10">
        <f>SUM(H2:H58)</f>
        <v>399088.9830508476</v>
      </c>
    </row>
  </sheetData>
  <autoFilter ref="A1:AE60" xr:uid="{9729C5CF-769F-4DB5-9B1A-BD0F5C150A4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2022-06-13T07:07:12Z</dcterms:created>
  <dcterms:modified xsi:type="dcterms:W3CDTF">2022-06-23T12:34:15Z</dcterms:modified>
</cp:coreProperties>
</file>