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B12CC15D-159E-4734-AB3C-3E8EA053B5FE}" xr6:coauthVersionLast="43" xr6:coauthVersionMax="43" xr10:uidLastSave="{00000000-0000-0000-0000-000000000000}"/>
  <bookViews>
    <workbookView xWindow="-120" yWindow="-120" windowWidth="20730" windowHeight="11040" xr2:uid="{AE22E80C-031B-46AC-8515-45784F1C69F2}"/>
  </bookViews>
  <sheets>
    <sheet name="Sheet1" sheetId="1" r:id="rId1"/>
  </sheets>
  <definedNames>
    <definedName name="_xlnm._FilterDatabase" localSheetId="0" hidden="1">Sheet1!$A$1:$D$50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2" i="1" l="1"/>
  <c r="F62" i="1"/>
  <c r="G61" i="1"/>
  <c r="G60" i="1"/>
  <c r="G59" i="1"/>
  <c r="G58" i="1"/>
  <c r="G57" i="1"/>
  <c r="G56" i="1"/>
  <c r="G55" i="1"/>
  <c r="G54" i="1"/>
  <c r="G53" i="1"/>
  <c r="G52" i="1"/>
  <c r="H51" i="1"/>
  <c r="G51" i="1"/>
  <c r="G50" i="1"/>
  <c r="H50" i="1" s="1"/>
  <c r="H49" i="1"/>
  <c r="G49" i="1"/>
  <c r="G48" i="1"/>
  <c r="H48" i="1" s="1"/>
  <c r="H47" i="1"/>
  <c r="G47" i="1"/>
  <c r="G46" i="1"/>
  <c r="H46" i="1" s="1"/>
  <c r="H45" i="1"/>
  <c r="G45" i="1"/>
  <c r="G44" i="1"/>
  <c r="H44" i="1" s="1"/>
  <c r="H43" i="1"/>
  <c r="G43" i="1"/>
  <c r="G42" i="1"/>
  <c r="H42" i="1" s="1"/>
  <c r="H41" i="1"/>
  <c r="G41" i="1"/>
  <c r="G40" i="1"/>
  <c r="H40" i="1" s="1"/>
  <c r="H39" i="1"/>
  <c r="G39" i="1"/>
  <c r="G38" i="1"/>
  <c r="H38" i="1" s="1"/>
  <c r="H37" i="1"/>
  <c r="G37" i="1"/>
  <c r="G36" i="1"/>
  <c r="H36" i="1" s="1"/>
  <c r="H35" i="1"/>
  <c r="G35" i="1"/>
  <c r="G34" i="1"/>
  <c r="H34" i="1" s="1"/>
  <c r="H33" i="1"/>
  <c r="G33" i="1"/>
  <c r="G32" i="1"/>
  <c r="H32" i="1" s="1"/>
  <c r="H31" i="1"/>
  <c r="G31" i="1"/>
  <c r="G30" i="1"/>
  <c r="H30" i="1" s="1"/>
  <c r="H29" i="1"/>
  <c r="G29" i="1"/>
  <c r="G28" i="1"/>
  <c r="H28" i="1" s="1"/>
  <c r="H27" i="1"/>
  <c r="G27" i="1"/>
  <c r="G26" i="1"/>
  <c r="H26" i="1" s="1"/>
  <c r="H25" i="1"/>
  <c r="G25" i="1"/>
  <c r="G24" i="1"/>
  <c r="H24" i="1" s="1"/>
  <c r="H23" i="1"/>
  <c r="G23" i="1"/>
  <c r="G22" i="1"/>
  <c r="H22" i="1" s="1"/>
  <c r="H21" i="1"/>
  <c r="G21" i="1"/>
  <c r="G20" i="1"/>
  <c r="H20" i="1" s="1"/>
  <c r="H19" i="1"/>
  <c r="G19" i="1"/>
  <c r="G18" i="1"/>
  <c r="H18" i="1" s="1"/>
  <c r="H17" i="1"/>
  <c r="G17" i="1"/>
  <c r="G16" i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H62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<sst xmlns="http://schemas.openxmlformats.org/spreadsheetml/2006/main" count="189" uniqueCount="99">
  <si>
    <t>TIN</t>
  </si>
  <si>
    <t>RECEIPT NUMBER</t>
  </si>
  <si>
    <t>DATE</t>
  </si>
  <si>
    <t>PRICE</t>
  </si>
  <si>
    <t>HVAT</t>
  </si>
  <si>
    <t>VAT</t>
  </si>
  <si>
    <t>TOTAL</t>
  </si>
  <si>
    <t>SDC010003830/1122</t>
  </si>
  <si>
    <t>SDC007004635/732</t>
  </si>
  <si>
    <t>SDC007004635/731</t>
  </si>
  <si>
    <t>SDC007004635/733</t>
  </si>
  <si>
    <t>SDC002800324/8033</t>
  </si>
  <si>
    <t>SDC005001626/4453</t>
  </si>
  <si>
    <t>SDC010035295/109</t>
  </si>
  <si>
    <t>SDC011000805/778319</t>
  </si>
  <si>
    <t>SDC007000820/19270</t>
  </si>
  <si>
    <t>SDC010014439/5929</t>
  </si>
  <si>
    <t>SDC010014500/4258</t>
  </si>
  <si>
    <t>SDC010014500/4251</t>
  </si>
  <si>
    <t>SDC007057826/13834</t>
  </si>
  <si>
    <t>SDC007007877/31</t>
  </si>
  <si>
    <t>SDC007013446/27347</t>
  </si>
  <si>
    <t>SDC007042825/1503</t>
  </si>
  <si>
    <t>SDC007040310/2545</t>
  </si>
  <si>
    <t>SDC010014500/4328</t>
  </si>
  <si>
    <t>SDC007010197/1234</t>
  </si>
  <si>
    <t>SDC007042825/1504</t>
  </si>
  <si>
    <t>SDC010037435/113</t>
  </si>
  <si>
    <t>SDC007013446/27452</t>
  </si>
  <si>
    <t>SDC010025471/314</t>
  </si>
  <si>
    <t>SDC007013446/27498</t>
  </si>
  <si>
    <t>SDC004005962/67873</t>
  </si>
  <si>
    <t>SDC007013446/27517</t>
  </si>
  <si>
    <t>SDC010014500/4410</t>
  </si>
  <si>
    <t>SDC007000820/19524</t>
  </si>
  <si>
    <t>SDC010014500/4502</t>
  </si>
  <si>
    <t>SDC007042825/1514</t>
  </si>
  <si>
    <t>SDC002800324/8164</t>
  </si>
  <si>
    <t>SDC010014500/4527</t>
  </si>
  <si>
    <t>SDC007072879/30524</t>
  </si>
  <si>
    <t>SDC011000216/4806549</t>
  </si>
  <si>
    <t>SDC010014439/6573</t>
  </si>
  <si>
    <t>SDC010014500/4743</t>
  </si>
  <si>
    <t>SDC007057826/14654</t>
  </si>
  <si>
    <t>SDC007000820/19800</t>
  </si>
  <si>
    <t>SDC011000445/50925</t>
  </si>
  <si>
    <t>NAME</t>
  </si>
  <si>
    <t>ITEMS</t>
  </si>
  <si>
    <t>QUINCAILLERIE AMANI &amp; FURAHA LTD</t>
  </si>
  <si>
    <t>DIFFERENT ITEMS</t>
  </si>
  <si>
    <t>QUINCAILLERIE IVAN LTD</t>
  </si>
  <si>
    <t>KIME SUPERMARKET LTD</t>
  </si>
  <si>
    <t>GENERAL TRADE IMPORTATION AND RUBLIC</t>
  </si>
  <si>
    <t>KIGALI LINK COMPANY LTD</t>
  </si>
  <si>
    <t xml:space="preserve">SIMBA SUPERMARKET </t>
  </si>
  <si>
    <t>COME ONE COME ALL</t>
  </si>
  <si>
    <t>BEST BARGAINING CENTER LTD</t>
  </si>
  <si>
    <t>JACKSON BISANGABAGABO</t>
  </si>
  <si>
    <t>EUCL</t>
  </si>
  <si>
    <t>MAPENDO CLAUDINE GUIDEVAY</t>
  </si>
  <si>
    <t>CONSOLEE MUKARUSANGA</t>
  </si>
  <si>
    <t>PARADIS DU COEUR &amp; PARADIS DU CORP I</t>
  </si>
  <si>
    <t>KAYDO &amp; TINA LTD</t>
  </si>
  <si>
    <t>QUICK STAR SERVICE RWANDA LTD</t>
  </si>
  <si>
    <t>KEYNES GROUP LTD</t>
  </si>
  <si>
    <t>THIRWE HARDWARE TOOLS LTD</t>
  </si>
  <si>
    <t>FENLY LTD</t>
  </si>
  <si>
    <t>SDC007013446/27590</t>
  </si>
  <si>
    <t>SDC007013446/27582</t>
  </si>
  <si>
    <t>LA COLOMBE LTD</t>
  </si>
  <si>
    <t>STAR AFRICA MEDIA CO. LTD</t>
  </si>
  <si>
    <t>SDC007010005/15947</t>
  </si>
  <si>
    <t>WASAC</t>
  </si>
  <si>
    <t>MIRCROCHIPS LTD</t>
  </si>
  <si>
    <t>SDC010001260/2166</t>
  </si>
  <si>
    <t>SDC010001260/2173</t>
  </si>
  <si>
    <t>TELEDISTRIBUTION LTD</t>
  </si>
  <si>
    <t>SDC007000467/51756</t>
  </si>
  <si>
    <t>SDC007072879/31675</t>
  </si>
  <si>
    <t xml:space="preserve">DESTING TECHNOLOGIES AND SUPPLY </t>
  </si>
  <si>
    <t>SDC010008759/2570</t>
  </si>
  <si>
    <t>EBENEZER NB LTD</t>
  </si>
  <si>
    <t>SDC007071719/5174</t>
  </si>
  <si>
    <t>FLESH POINT SUPPLY LTD</t>
  </si>
  <si>
    <t>SDC007049938/24790</t>
  </si>
  <si>
    <t>CITY LIGHT HARDWARE LTD</t>
  </si>
  <si>
    <t>SDC007068722/8022</t>
  </si>
  <si>
    <t>LIQUID</t>
  </si>
  <si>
    <t>ANYNAME</t>
  </si>
  <si>
    <t>SDC007067588/20078</t>
  </si>
  <si>
    <t>SDC010001656/6229</t>
  </si>
  <si>
    <t>SDC007048968/17810</t>
  </si>
  <si>
    <t>SDC010039556/277</t>
  </si>
  <si>
    <t>SDC010003408/23999</t>
  </si>
  <si>
    <t>SDC007009694/11823</t>
  </si>
  <si>
    <t>SDC010037435/124</t>
  </si>
  <si>
    <t>SDC010037435/125</t>
  </si>
  <si>
    <t>SDC007004635/781</t>
  </si>
  <si>
    <t>SDC010039556/334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</si>
</sst>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/>
    <xf numFmtId="164" fontId="0" fillId="2" borderId="1" xfId="0" applyNumberFormat="1" applyFill="1" applyBorder="1" applyAlignment="1"/>
    <xf numFmtId="3" fontId="0" fillId="2" borderId="1" xfId="0" applyNumberFormat="1" applyFill="1" applyBorder="1" applyAlignment="1"/>
    <xf numFmtId="164" fontId="0" fillId="2" borderId="1" xfId="0" applyNumberFormat="1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0" fillId="2" borderId="1" xfId="0" applyFont="1" applyFill="1" applyBorder="1" applyAlignment="1"/>
    <xf numFmtId="0" fontId="0" fillId="2" borderId="0" xfId="0" applyFont="1" applyFill="1" applyAlignment="1"/>
    <xf numFmtId="0" fontId="0" fillId="2" borderId="0" xfId="0" applyFill="1" applyAlignment="1"/>
    <xf numFmtId="0" fontId="0" fillId="2" borderId="1" xfId="0" applyNumberFormat="1" applyFill="1" applyBorder="1" applyAlignment="1"/>
    <xf numFmtId="0" fontId="0" fillId="2" borderId="1" xfId="0" quotePrefix="1" applyFill="1" applyBorder="1" applyAlignment="1"/>
    <xf numFmtId="3" fontId="2" fillId="2" borderId="1" xfId="0" applyNumberFormat="1" applyFont="1" applyFill="1" applyBorder="1" applyAlignment="1"/>
    <xf numFmtId="164" fontId="0" fillId="2" borderId="0" xfId="0" applyNumberFormat="1" applyFill="1" applyAlignment="1"/>
    <xf numFmtId="3" fontId="0" fillId="2" borderId="0" xfId="0" applyNumberFormat="1" applyFill="1" applyAlignment="1"/>
    <xf numFmtId="0" fontId="0" fillId="3" borderId="1" xfId="0" applyFill="1" applyBorder="1" applyAlignment="1"/>
    <xf numFmtId="164" fontId="0" fillId="3" borderId="1" xfId="0" applyNumberFormat="1" applyFill="1" applyBorder="1" applyAlignment="1"/>
    <xf numFmtId="3" fontId="0" fillId="3" borderId="1" xfId="0" applyNumberFormat="1" applyFill="1" applyBorder="1" applyAlignment="1"/>
    <xf numFmtId="0" fontId="0" fillId="3" borderId="0" xfId="0" applyFill="1" applyAlignment="1"/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164" fontId="0" fillId="2" borderId="1" xfId="0" quotePrefix="1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D16C-FEFB-48A3-97B8-A839720FC8D2}">
  <dimension ref="A1:H62"/>
  <sheetViews>
    <sheetView tabSelected="1" topLeftCell="A51" workbookViewId="0">
      <selection activeCell="C66" sqref="C66"/>
    </sheetView>
  </sheetViews>
  <sheetFormatPr defaultColWidth="9.140625" defaultRowHeight="15" x14ac:dyDescent="0.25"/>
  <cols>
    <col min="1" max="1" width="11" style="15" bestFit="1" customWidth="1"/>
    <col min="2" max="2" width="40" style="15" bestFit="1" customWidth="1"/>
    <col min="3" max="3" width="16.28515625" style="15" bestFit="1" customWidth="1"/>
    <col min="4" max="4" width="21.7109375" style="15" bestFit="1" customWidth="1"/>
    <col min="5" max="5" width="10.7109375" style="19" bestFit="1" customWidth="1"/>
    <col min="6" max="6" width="10.5703125" style="20" customWidth="1"/>
    <col min="7" max="7" width="10.140625" style="20" bestFit="1" customWidth="1"/>
    <col min="8" max="8" width="9.140625" style="20"/>
    <col min="9" max="16384" width="9.140625" style="15"/>
  </cols>
  <sheetData>
    <row r="1" spans="1:8" s="4" customFormat="1" ht="15" customHeight="1" x14ac:dyDescent="0.25">
      <c r="A1" s="1" t="s">
        <v>0</v>
      </c>
      <c r="B1" s="28" t="s">
        <v>46</v>
      </c>
      <c r="C1" s="1" t="s">
        <v>47</v>
      </c>
      <c r="D1" s="1" t="s">
        <v>1</v>
      </c>
      <c r="E1" s="2" t="s">
        <v>2</v>
      </c>
      <c r="F1" s="3" t="s">
        <v>3</v>
      </c>
      <c r="G1" s="3" t="s">
        <v>4</v>
      </c>
      <c r="H1" s="3" t="s">
        <v>5</v>
      </c>
    </row>
    <row r="2" spans="1:8" s="14" customFormat="1" ht="15" customHeight="1" x14ac:dyDescent="0.25">
      <c r="A2" s="13">
        <v>102565074</v>
      </c>
      <c r="B2" s="29" t="s">
        <v>48</v>
      </c>
      <c r="C2" s="13" t="s">
        <v>49</v>
      </c>
      <c r="D2" s="13" t="s">
        <v>7</v>
      </c>
      <c r="E2" s="8">
        <v>44713</v>
      </c>
      <c r="F2" s="9">
        <v>1000</v>
      </c>
      <c r="G2" s="9">
        <f t="shared" ref="G2:G61" si="0">F2*100/118</f>
        <v>847.45762711864404</v>
      </c>
      <c r="H2" s="9">
        <f t="shared" ref="H2:H50" si="1">G2*18%</f>
        <v>152.54237288135593</v>
      </c>
    </row>
    <row r="3" spans="1:8" s="14" customFormat="1" ht="15" customHeight="1" x14ac:dyDescent="0.25">
      <c r="A3" s="13">
        <v>107428066</v>
      </c>
      <c r="B3" s="29" t="s">
        <v>50</v>
      </c>
      <c r="C3" s="13" t="s">
        <v>49</v>
      </c>
      <c r="D3" s="13" t="s">
        <v>8</v>
      </c>
      <c r="E3" s="8">
        <v>44713</v>
      </c>
      <c r="F3" s="9">
        <v>5000</v>
      </c>
      <c r="G3" s="9">
        <f t="shared" si="0"/>
        <v>4237.2881355932204</v>
      </c>
      <c r="H3" s="9">
        <f t="shared" si="1"/>
        <v>762.71186440677968</v>
      </c>
    </row>
    <row r="4" spans="1:8" s="14" customFormat="1" ht="15" customHeight="1" x14ac:dyDescent="0.25">
      <c r="A4" s="13">
        <v>107428066</v>
      </c>
      <c r="B4" s="29" t="s">
        <v>50</v>
      </c>
      <c r="C4" s="13" t="s">
        <v>49</v>
      </c>
      <c r="D4" s="13" t="s">
        <v>9</v>
      </c>
      <c r="E4" s="8">
        <v>44713</v>
      </c>
      <c r="F4" s="9">
        <v>15000</v>
      </c>
      <c r="G4" s="9">
        <f t="shared" si="0"/>
        <v>12711.864406779661</v>
      </c>
      <c r="H4" s="9">
        <f t="shared" si="1"/>
        <v>2288.1355932203392</v>
      </c>
    </row>
    <row r="5" spans="1:8" s="14" customFormat="1" ht="15" customHeight="1" x14ac:dyDescent="0.25">
      <c r="A5" s="13">
        <v>107428066</v>
      </c>
      <c r="B5" s="29" t="s">
        <v>50</v>
      </c>
      <c r="C5" s="13" t="s">
        <v>49</v>
      </c>
      <c r="D5" s="13" t="s">
        <v>10</v>
      </c>
      <c r="E5" s="8">
        <v>44714</v>
      </c>
      <c r="F5" s="9">
        <v>9000</v>
      </c>
      <c r="G5" s="9">
        <f t="shared" si="0"/>
        <v>7627.1186440677966</v>
      </c>
      <c r="H5" s="9">
        <f t="shared" si="1"/>
        <v>1372.8813559322034</v>
      </c>
    </row>
    <row r="6" spans="1:8" ht="15" customHeight="1" x14ac:dyDescent="0.25">
      <c r="A6" s="5">
        <v>102181072</v>
      </c>
      <c r="B6" s="30" t="s">
        <v>51</v>
      </c>
      <c r="C6" s="5" t="s">
        <v>49</v>
      </c>
      <c r="D6" s="5" t="s">
        <v>11</v>
      </c>
      <c r="E6" s="6">
        <v>44714</v>
      </c>
      <c r="F6" s="7">
        <v>62200</v>
      </c>
      <c r="G6" s="7">
        <f t="shared" si="0"/>
        <v>52711.864406779663</v>
      </c>
      <c r="H6" s="7">
        <f t="shared" si="1"/>
        <v>9488.1355932203387</v>
      </c>
    </row>
    <row r="7" spans="1:8" x14ac:dyDescent="0.25">
      <c r="A7" s="13">
        <v>103308737</v>
      </c>
      <c r="B7" s="30" t="s">
        <v>52</v>
      </c>
      <c r="C7" s="5" t="s">
        <v>49</v>
      </c>
      <c r="D7" s="5" t="s">
        <v>12</v>
      </c>
      <c r="E7" s="8">
        <v>44715</v>
      </c>
      <c r="F7" s="9">
        <v>4000</v>
      </c>
      <c r="G7" s="7">
        <f t="shared" si="0"/>
        <v>3389.8305084745762</v>
      </c>
      <c r="H7" s="7">
        <f t="shared" si="1"/>
        <v>610.16949152542372</v>
      </c>
    </row>
    <row r="8" spans="1:8" x14ac:dyDescent="0.25">
      <c r="A8" s="5">
        <v>111850097</v>
      </c>
      <c r="B8" s="30" t="s">
        <v>53</v>
      </c>
      <c r="C8" s="5" t="s">
        <v>49</v>
      </c>
      <c r="D8" s="5" t="s">
        <v>13</v>
      </c>
      <c r="E8" s="8">
        <v>44715</v>
      </c>
      <c r="F8" s="7">
        <v>125000</v>
      </c>
      <c r="G8" s="7">
        <f t="shared" si="0"/>
        <v>105932.20338983051</v>
      </c>
      <c r="H8" s="7">
        <f t="shared" si="1"/>
        <v>19067.796610169491</v>
      </c>
    </row>
    <row r="9" spans="1:8" x14ac:dyDescent="0.25">
      <c r="A9" s="5">
        <v>101587390</v>
      </c>
      <c r="B9" s="30" t="s">
        <v>54</v>
      </c>
      <c r="C9" s="5" t="s">
        <v>49</v>
      </c>
      <c r="D9" s="5" t="s">
        <v>14</v>
      </c>
      <c r="E9" s="6">
        <v>44715</v>
      </c>
      <c r="F9" s="7">
        <v>22100</v>
      </c>
      <c r="G9" s="7">
        <f t="shared" si="0"/>
        <v>18728.813559322032</v>
      </c>
      <c r="H9" s="7">
        <f t="shared" si="1"/>
        <v>3371.1864406779655</v>
      </c>
    </row>
    <row r="10" spans="1:8" x14ac:dyDescent="0.25">
      <c r="A10" s="5">
        <v>101967453</v>
      </c>
      <c r="B10" s="30" t="s">
        <v>55</v>
      </c>
      <c r="C10" s="5" t="s">
        <v>49</v>
      </c>
      <c r="D10" s="5" t="s">
        <v>15</v>
      </c>
      <c r="E10" s="6">
        <v>44715</v>
      </c>
      <c r="F10" s="7">
        <v>809000</v>
      </c>
      <c r="G10" s="7">
        <f t="shared" si="0"/>
        <v>685593.220338983</v>
      </c>
      <c r="H10" s="7">
        <f t="shared" si="1"/>
        <v>123406.77966101693</v>
      </c>
    </row>
    <row r="11" spans="1:8" x14ac:dyDescent="0.25">
      <c r="A11" s="5">
        <v>103387177</v>
      </c>
      <c r="B11" s="30" t="s">
        <v>56</v>
      </c>
      <c r="C11" s="5" t="s">
        <v>49</v>
      </c>
      <c r="D11" s="5" t="s">
        <v>16</v>
      </c>
      <c r="E11" s="6">
        <v>44717</v>
      </c>
      <c r="F11" s="7">
        <v>30000</v>
      </c>
      <c r="G11" s="7">
        <f t="shared" si="0"/>
        <v>25423.728813559323</v>
      </c>
      <c r="H11" s="7">
        <f t="shared" si="1"/>
        <v>4576.2711864406783</v>
      </c>
    </row>
    <row r="12" spans="1:8" x14ac:dyDescent="0.25">
      <c r="A12" s="5">
        <v>102781542</v>
      </c>
      <c r="B12" s="30" t="s">
        <v>57</v>
      </c>
      <c r="C12" s="5" t="s">
        <v>49</v>
      </c>
      <c r="D12" s="5" t="s">
        <v>17</v>
      </c>
      <c r="E12" s="6">
        <v>44718</v>
      </c>
      <c r="F12" s="7">
        <v>222800</v>
      </c>
      <c r="G12" s="7">
        <f t="shared" si="0"/>
        <v>188813.55932203389</v>
      </c>
      <c r="H12" s="7">
        <f t="shared" si="1"/>
        <v>33986.4406779661</v>
      </c>
    </row>
    <row r="13" spans="1:8" x14ac:dyDescent="0.25">
      <c r="A13" s="5">
        <v>102781542</v>
      </c>
      <c r="B13" s="30" t="s">
        <v>57</v>
      </c>
      <c r="C13" s="5" t="s">
        <v>49</v>
      </c>
      <c r="D13" s="5" t="s">
        <v>18</v>
      </c>
      <c r="E13" s="6">
        <v>44718</v>
      </c>
      <c r="F13" s="7">
        <v>231200</v>
      </c>
      <c r="G13" s="7">
        <f t="shared" si="0"/>
        <v>195932.20338983051</v>
      </c>
      <c r="H13" s="7">
        <f t="shared" si="1"/>
        <v>35267.796610169491</v>
      </c>
    </row>
    <row r="14" spans="1:8" x14ac:dyDescent="0.25">
      <c r="A14" s="5">
        <v>103372638</v>
      </c>
      <c r="B14" s="30" t="s">
        <v>58</v>
      </c>
      <c r="C14" s="5" t="s">
        <v>49</v>
      </c>
      <c r="D14" s="5" t="s">
        <v>19</v>
      </c>
      <c r="E14" s="6">
        <v>44719</v>
      </c>
      <c r="F14" s="7">
        <v>299239.57</v>
      </c>
      <c r="G14" s="7">
        <f t="shared" si="0"/>
        <v>253592.85593220338</v>
      </c>
      <c r="H14" s="7">
        <f t="shared" si="1"/>
        <v>45646.714067796609</v>
      </c>
    </row>
    <row r="15" spans="1:8" x14ac:dyDescent="0.25">
      <c r="A15" s="5">
        <v>101887556</v>
      </c>
      <c r="B15" s="30" t="s">
        <v>59</v>
      </c>
      <c r="C15" s="5" t="s">
        <v>49</v>
      </c>
      <c r="D15" s="5" t="s">
        <v>20</v>
      </c>
      <c r="E15" s="6">
        <v>44719</v>
      </c>
      <c r="F15" s="7">
        <v>7164940</v>
      </c>
      <c r="G15" s="7">
        <f t="shared" si="0"/>
        <v>6071983.0508474577</v>
      </c>
      <c r="H15" s="7">
        <f t="shared" si="1"/>
        <v>1092956.9491525423</v>
      </c>
    </row>
    <row r="16" spans="1:8" x14ac:dyDescent="0.25">
      <c r="A16" s="5">
        <v>100948383</v>
      </c>
      <c r="B16" s="30" t="s">
        <v>60</v>
      </c>
      <c r="C16" s="5" t="s">
        <v>49</v>
      </c>
      <c r="D16" s="5" t="s">
        <v>21</v>
      </c>
      <c r="E16" s="6">
        <v>44719</v>
      </c>
      <c r="F16" s="7">
        <v>58800</v>
      </c>
      <c r="G16" s="7">
        <f t="shared" si="0"/>
        <v>49830.508474576272</v>
      </c>
      <c r="H16" s="7">
        <v>8969.49</v>
      </c>
    </row>
    <row r="17" spans="1:8" x14ac:dyDescent="0.25">
      <c r="A17" s="5">
        <v>111601197</v>
      </c>
      <c r="B17" s="30" t="s">
        <v>61</v>
      </c>
      <c r="C17" s="5" t="s">
        <v>49</v>
      </c>
      <c r="D17" s="5" t="s">
        <v>22</v>
      </c>
      <c r="E17" s="6">
        <v>44720</v>
      </c>
      <c r="F17" s="7">
        <v>60000</v>
      </c>
      <c r="G17" s="7">
        <f t="shared" si="0"/>
        <v>50847.457627118645</v>
      </c>
      <c r="H17" s="7">
        <f t="shared" si="1"/>
        <v>9152.5423728813566</v>
      </c>
    </row>
    <row r="18" spans="1:8" s="24" customFormat="1" x14ac:dyDescent="0.25">
      <c r="A18" s="21">
        <v>108945421</v>
      </c>
      <c r="B18" s="31" t="s">
        <v>62</v>
      </c>
      <c r="C18" s="21" t="s">
        <v>49</v>
      </c>
      <c r="D18" s="21" t="s">
        <v>23</v>
      </c>
      <c r="E18" s="22">
        <v>44720</v>
      </c>
      <c r="F18" s="23">
        <v>5000</v>
      </c>
      <c r="G18" s="23">
        <f t="shared" si="0"/>
        <v>4237.2881355932204</v>
      </c>
      <c r="H18" s="23">
        <f t="shared" si="1"/>
        <v>762.71186440677968</v>
      </c>
    </row>
    <row r="19" spans="1:8" x14ac:dyDescent="0.25">
      <c r="A19" s="16">
        <v>102781542</v>
      </c>
      <c r="B19" s="30" t="s">
        <v>57</v>
      </c>
      <c r="C19" s="5" t="s">
        <v>49</v>
      </c>
      <c r="D19" s="5" t="s">
        <v>24</v>
      </c>
      <c r="E19" s="6">
        <v>44721</v>
      </c>
      <c r="F19" s="7">
        <v>179500</v>
      </c>
      <c r="G19" s="7">
        <f t="shared" si="0"/>
        <v>152118.64406779662</v>
      </c>
      <c r="H19" s="7">
        <f t="shared" si="1"/>
        <v>27381.355932203391</v>
      </c>
    </row>
    <row r="20" spans="1:8" x14ac:dyDescent="0.25">
      <c r="A20" s="5">
        <v>102213906</v>
      </c>
      <c r="B20" s="30" t="s">
        <v>63</v>
      </c>
      <c r="C20" s="5" t="s">
        <v>49</v>
      </c>
      <c r="D20" s="5" t="s">
        <v>25</v>
      </c>
      <c r="E20" s="6">
        <v>44721</v>
      </c>
      <c r="F20" s="7">
        <v>225000</v>
      </c>
      <c r="G20" s="7">
        <f>F20*100/118</f>
        <v>190677.96610169491</v>
      </c>
      <c r="H20" s="7">
        <f>G20*18%</f>
        <v>34322.033898305082</v>
      </c>
    </row>
    <row r="21" spans="1:8" x14ac:dyDescent="0.25">
      <c r="A21" s="5">
        <v>111601197</v>
      </c>
      <c r="B21" s="30" t="s">
        <v>61</v>
      </c>
      <c r="C21" s="5" t="s">
        <v>49</v>
      </c>
      <c r="D21" s="5" t="s">
        <v>26</v>
      </c>
      <c r="E21" s="6">
        <v>44721</v>
      </c>
      <c r="F21" s="7">
        <v>66000</v>
      </c>
      <c r="G21" s="7">
        <f>F21*100/118</f>
        <v>55932.203389830509</v>
      </c>
      <c r="H21" s="7">
        <f>G21*18%</f>
        <v>10067.796610169491</v>
      </c>
    </row>
    <row r="22" spans="1:8" x14ac:dyDescent="0.25">
      <c r="A22" s="5">
        <v>119622565</v>
      </c>
      <c r="B22" s="30" t="s">
        <v>64</v>
      </c>
      <c r="C22" s="5" t="s">
        <v>49</v>
      </c>
      <c r="D22" s="5" t="s">
        <v>27</v>
      </c>
      <c r="E22" s="6">
        <v>44723</v>
      </c>
      <c r="F22" s="7">
        <v>28000</v>
      </c>
      <c r="G22" s="7">
        <f t="shared" si="0"/>
        <v>23728.813559322032</v>
      </c>
      <c r="H22" s="7">
        <f t="shared" si="1"/>
        <v>4271.1864406779659</v>
      </c>
    </row>
    <row r="23" spans="1:8" x14ac:dyDescent="0.25">
      <c r="A23" s="5">
        <v>100948383</v>
      </c>
      <c r="B23" s="30" t="s">
        <v>60</v>
      </c>
      <c r="C23" s="5" t="s">
        <v>49</v>
      </c>
      <c r="D23" s="5" t="s">
        <v>28</v>
      </c>
      <c r="E23" s="6">
        <v>44723</v>
      </c>
      <c r="F23" s="7">
        <v>16800</v>
      </c>
      <c r="G23" s="7">
        <f t="shared" si="0"/>
        <v>14237.28813559322</v>
      </c>
      <c r="H23" s="7">
        <f t="shared" si="1"/>
        <v>2562.7118644067796</v>
      </c>
    </row>
    <row r="24" spans="1:8" x14ac:dyDescent="0.25">
      <c r="A24" s="5">
        <v>106721065</v>
      </c>
      <c r="B24" s="30" t="s">
        <v>65</v>
      </c>
      <c r="C24" s="5" t="s">
        <v>49</v>
      </c>
      <c r="D24" s="5" t="s">
        <v>29</v>
      </c>
      <c r="E24" s="6">
        <v>44725</v>
      </c>
      <c r="F24" s="7">
        <v>6300</v>
      </c>
      <c r="G24" s="7">
        <f t="shared" si="0"/>
        <v>5338.9830508474579</v>
      </c>
      <c r="H24" s="7">
        <f t="shared" si="1"/>
        <v>961.01694915254234</v>
      </c>
    </row>
    <row r="25" spans="1:8" x14ac:dyDescent="0.25">
      <c r="A25" s="5">
        <v>100948383</v>
      </c>
      <c r="B25" s="30" t="s">
        <v>60</v>
      </c>
      <c r="C25" s="5" t="s">
        <v>49</v>
      </c>
      <c r="D25" s="5" t="s">
        <v>30</v>
      </c>
      <c r="E25" s="6">
        <v>44725</v>
      </c>
      <c r="F25" s="7">
        <v>63000</v>
      </c>
      <c r="G25" s="7">
        <f t="shared" si="0"/>
        <v>53389.830508474573</v>
      </c>
      <c r="H25" s="7">
        <f t="shared" si="1"/>
        <v>9610.1694915254229</v>
      </c>
    </row>
    <row r="26" spans="1:8" x14ac:dyDescent="0.25">
      <c r="A26" s="5">
        <v>102416331</v>
      </c>
      <c r="B26" s="30" t="s">
        <v>66</v>
      </c>
      <c r="C26" s="5" t="s">
        <v>49</v>
      </c>
      <c r="D26" s="5" t="s">
        <v>31</v>
      </c>
      <c r="E26" s="6">
        <v>44725</v>
      </c>
      <c r="F26" s="7">
        <v>5600</v>
      </c>
      <c r="G26" s="7">
        <f t="shared" si="0"/>
        <v>4745.7627118644068</v>
      </c>
      <c r="H26" s="7">
        <f t="shared" si="1"/>
        <v>854.23728813559319</v>
      </c>
    </row>
    <row r="27" spans="1:8" x14ac:dyDescent="0.25">
      <c r="A27" s="5">
        <v>100948383</v>
      </c>
      <c r="B27" s="30" t="s">
        <v>60</v>
      </c>
      <c r="C27" s="5" t="s">
        <v>49</v>
      </c>
      <c r="D27" s="5" t="s">
        <v>32</v>
      </c>
      <c r="E27" s="6">
        <v>44725</v>
      </c>
      <c r="F27" s="7">
        <v>19000</v>
      </c>
      <c r="G27" s="7">
        <f t="shared" si="0"/>
        <v>16101.694915254237</v>
      </c>
      <c r="H27" s="7">
        <f t="shared" si="1"/>
        <v>2898.3050847457625</v>
      </c>
    </row>
    <row r="28" spans="1:8" x14ac:dyDescent="0.25">
      <c r="A28" s="5">
        <v>102781542</v>
      </c>
      <c r="B28" s="30" t="s">
        <v>57</v>
      </c>
      <c r="C28" s="5" t="s">
        <v>49</v>
      </c>
      <c r="D28" s="5" t="s">
        <v>33</v>
      </c>
      <c r="E28" s="6">
        <v>44725</v>
      </c>
      <c r="F28" s="7">
        <v>197100</v>
      </c>
      <c r="G28" s="7">
        <f t="shared" si="0"/>
        <v>167033.89830508476</v>
      </c>
      <c r="H28" s="7">
        <f t="shared" si="1"/>
        <v>30066.101694915254</v>
      </c>
    </row>
    <row r="29" spans="1:8" x14ac:dyDescent="0.25">
      <c r="A29" s="5">
        <v>101967453</v>
      </c>
      <c r="B29" s="30" t="s">
        <v>55</v>
      </c>
      <c r="C29" s="5" t="s">
        <v>49</v>
      </c>
      <c r="D29" s="5" t="s">
        <v>34</v>
      </c>
      <c r="E29" s="6">
        <v>44727</v>
      </c>
      <c r="F29" s="7">
        <v>586000</v>
      </c>
      <c r="G29" s="7">
        <f>F29*100/118</f>
        <v>496610.16949152545</v>
      </c>
      <c r="H29" s="7">
        <f>G29*18%</f>
        <v>89389.830508474581</v>
      </c>
    </row>
    <row r="30" spans="1:8" x14ac:dyDescent="0.25">
      <c r="A30" s="5">
        <v>100948383</v>
      </c>
      <c r="B30" s="30" t="s">
        <v>60</v>
      </c>
      <c r="C30" s="5" t="s">
        <v>49</v>
      </c>
      <c r="D30" s="5" t="s">
        <v>67</v>
      </c>
      <c r="E30" s="6">
        <v>44728</v>
      </c>
      <c r="F30" s="7">
        <v>68200</v>
      </c>
      <c r="G30" s="7">
        <f t="shared" si="0"/>
        <v>57796.610169491527</v>
      </c>
      <c r="H30" s="7">
        <f t="shared" si="1"/>
        <v>10403.389830508475</v>
      </c>
    </row>
    <row r="31" spans="1:8" x14ac:dyDescent="0.25">
      <c r="A31" s="5">
        <v>100948383</v>
      </c>
      <c r="B31" s="30" t="s">
        <v>60</v>
      </c>
      <c r="C31" s="5" t="s">
        <v>49</v>
      </c>
      <c r="D31" s="5" t="s">
        <v>68</v>
      </c>
      <c r="E31" s="6">
        <v>44727</v>
      </c>
      <c r="F31" s="7">
        <v>19000</v>
      </c>
      <c r="G31" s="7">
        <f t="shared" si="0"/>
        <v>16101.694915254237</v>
      </c>
      <c r="H31" s="7">
        <f t="shared" si="1"/>
        <v>2898.3050847457625</v>
      </c>
    </row>
    <row r="32" spans="1:8" x14ac:dyDescent="0.25">
      <c r="A32" s="5">
        <v>102781542</v>
      </c>
      <c r="B32" s="30" t="s">
        <v>57</v>
      </c>
      <c r="C32" s="5" t="s">
        <v>49</v>
      </c>
      <c r="D32" s="5" t="s">
        <v>35</v>
      </c>
      <c r="E32" s="6">
        <v>44728</v>
      </c>
      <c r="F32" s="7">
        <v>304000</v>
      </c>
      <c r="G32" s="7">
        <f t="shared" si="0"/>
        <v>257627.11864406778</v>
      </c>
      <c r="H32" s="7">
        <f t="shared" si="1"/>
        <v>46372.881355932201</v>
      </c>
    </row>
    <row r="33" spans="1:8" x14ac:dyDescent="0.25">
      <c r="A33" s="5">
        <v>111601197</v>
      </c>
      <c r="B33" s="30" t="s">
        <v>61</v>
      </c>
      <c r="C33" s="5" t="s">
        <v>49</v>
      </c>
      <c r="D33" s="5" t="s">
        <v>36</v>
      </c>
      <c r="E33" s="6">
        <v>44728</v>
      </c>
      <c r="F33" s="7">
        <v>136000</v>
      </c>
      <c r="G33" s="7">
        <f>F33*100/118</f>
        <v>115254.2372881356</v>
      </c>
      <c r="H33" s="7">
        <f>G33*18%</f>
        <v>20745.762711864409</v>
      </c>
    </row>
    <row r="34" spans="1:8" x14ac:dyDescent="0.25">
      <c r="A34" s="5">
        <v>102181072</v>
      </c>
      <c r="B34" s="30" t="s">
        <v>51</v>
      </c>
      <c r="C34" s="5" t="s">
        <v>49</v>
      </c>
      <c r="D34" s="5" t="s">
        <v>37</v>
      </c>
      <c r="E34" s="6">
        <v>44728</v>
      </c>
      <c r="F34" s="7">
        <v>27200</v>
      </c>
      <c r="G34" s="7">
        <f t="shared" si="0"/>
        <v>23050.847457627118</v>
      </c>
      <c r="H34" s="7">
        <f t="shared" si="1"/>
        <v>4149.1525423728808</v>
      </c>
    </row>
    <row r="35" spans="1:8" x14ac:dyDescent="0.25">
      <c r="A35" s="17">
        <v>102781542</v>
      </c>
      <c r="B35" s="30" t="s">
        <v>57</v>
      </c>
      <c r="C35" s="5" t="s">
        <v>49</v>
      </c>
      <c r="D35" s="5" t="s">
        <v>38</v>
      </c>
      <c r="E35" s="6">
        <v>44729</v>
      </c>
      <c r="F35" s="7">
        <v>370300</v>
      </c>
      <c r="G35" s="7">
        <f>F35*100/118</f>
        <v>313813.55932203389</v>
      </c>
      <c r="H35" s="7">
        <f>G35*18%</f>
        <v>56486.4406779661</v>
      </c>
    </row>
    <row r="36" spans="1:8" x14ac:dyDescent="0.25">
      <c r="A36" s="5">
        <v>101411885</v>
      </c>
      <c r="B36" s="30" t="s">
        <v>69</v>
      </c>
      <c r="C36" s="5" t="s">
        <v>49</v>
      </c>
      <c r="D36" s="5" t="s">
        <v>39</v>
      </c>
      <c r="E36" s="6">
        <v>44729</v>
      </c>
      <c r="F36" s="7">
        <v>6000</v>
      </c>
      <c r="G36" s="7">
        <f t="shared" si="0"/>
        <v>5084.7457627118647</v>
      </c>
      <c r="H36" s="7">
        <f t="shared" si="1"/>
        <v>915.25423728813564</v>
      </c>
    </row>
    <row r="37" spans="1:8" x14ac:dyDescent="0.25">
      <c r="A37" s="5">
        <v>101526614</v>
      </c>
      <c r="B37" s="30" t="s">
        <v>70</v>
      </c>
      <c r="C37" s="5" t="s">
        <v>49</v>
      </c>
      <c r="D37" s="5" t="s">
        <v>71</v>
      </c>
      <c r="E37" s="6">
        <v>44730</v>
      </c>
      <c r="F37" s="7">
        <v>26000</v>
      </c>
      <c r="G37" s="7">
        <f t="shared" si="0"/>
        <v>22033.898305084746</v>
      </c>
      <c r="H37" s="7">
        <f t="shared" si="1"/>
        <v>3966.101694915254</v>
      </c>
    </row>
    <row r="38" spans="1:8" x14ac:dyDescent="0.25">
      <c r="A38" s="5">
        <v>103370539</v>
      </c>
      <c r="B38" s="30" t="s">
        <v>72</v>
      </c>
      <c r="C38" s="5" t="s">
        <v>49</v>
      </c>
      <c r="D38" s="5" t="s">
        <v>40</v>
      </c>
      <c r="E38" s="6">
        <v>44732</v>
      </c>
      <c r="F38" s="7">
        <v>106666.1</v>
      </c>
      <c r="G38" s="7">
        <f t="shared" si="0"/>
        <v>90395</v>
      </c>
      <c r="H38" s="7">
        <f t="shared" si="1"/>
        <v>16271.099999999999</v>
      </c>
    </row>
    <row r="39" spans="1:8" x14ac:dyDescent="0.25">
      <c r="A39" s="5">
        <v>103532661</v>
      </c>
      <c r="B39" s="30" t="s">
        <v>73</v>
      </c>
      <c r="C39" s="5" t="s">
        <v>49</v>
      </c>
      <c r="D39" s="5" t="s">
        <v>74</v>
      </c>
      <c r="E39" s="6">
        <v>44734</v>
      </c>
      <c r="F39" s="7">
        <v>15000</v>
      </c>
      <c r="G39" s="7">
        <f t="shared" si="0"/>
        <v>12711.864406779661</v>
      </c>
      <c r="H39" s="7">
        <f t="shared" si="1"/>
        <v>2288.1355932203392</v>
      </c>
    </row>
    <row r="40" spans="1:8" x14ac:dyDescent="0.25">
      <c r="A40" s="5">
        <v>103532661</v>
      </c>
      <c r="B40" s="30" t="s">
        <v>73</v>
      </c>
      <c r="C40" s="5" t="s">
        <v>49</v>
      </c>
      <c r="D40" s="5" t="s">
        <v>75</v>
      </c>
      <c r="E40" s="6">
        <v>44734</v>
      </c>
      <c r="F40" s="7">
        <v>30000</v>
      </c>
      <c r="G40" s="7">
        <f t="shared" si="0"/>
        <v>25423.728813559323</v>
      </c>
      <c r="H40" s="7">
        <f t="shared" si="1"/>
        <v>4576.2711864406783</v>
      </c>
    </row>
    <row r="41" spans="1:8" x14ac:dyDescent="0.25">
      <c r="A41" s="5">
        <v>103387177</v>
      </c>
      <c r="B41" s="30" t="s">
        <v>56</v>
      </c>
      <c r="C41" s="5" t="s">
        <v>49</v>
      </c>
      <c r="D41" s="10" t="s">
        <v>41</v>
      </c>
      <c r="E41" s="12">
        <v>44732</v>
      </c>
      <c r="F41" s="11">
        <v>30000</v>
      </c>
      <c r="G41" s="7">
        <f t="shared" si="0"/>
        <v>25423.728813559323</v>
      </c>
      <c r="H41" s="7">
        <f t="shared" si="1"/>
        <v>4576.2711864406783</v>
      </c>
    </row>
    <row r="42" spans="1:8" x14ac:dyDescent="0.25">
      <c r="A42" s="5">
        <v>102781542</v>
      </c>
      <c r="B42" s="30" t="s">
        <v>57</v>
      </c>
      <c r="C42" s="5" t="s">
        <v>49</v>
      </c>
      <c r="D42" s="5" t="s">
        <v>42</v>
      </c>
      <c r="E42" s="6">
        <v>44739</v>
      </c>
      <c r="F42" s="7">
        <v>316900</v>
      </c>
      <c r="G42" s="7">
        <f t="shared" si="0"/>
        <v>268559.32203389832</v>
      </c>
      <c r="H42" s="7">
        <f t="shared" si="1"/>
        <v>48340.677966101699</v>
      </c>
    </row>
    <row r="43" spans="1:8" x14ac:dyDescent="0.25">
      <c r="A43" s="5">
        <v>100144768</v>
      </c>
      <c r="B43" s="30" t="s">
        <v>76</v>
      </c>
      <c r="C43" s="5" t="s">
        <v>49</v>
      </c>
      <c r="D43" s="5" t="s">
        <v>77</v>
      </c>
      <c r="E43" s="6">
        <v>44740</v>
      </c>
      <c r="F43" s="7">
        <v>59200</v>
      </c>
      <c r="G43" s="7">
        <f t="shared" si="0"/>
        <v>50169.491525423728</v>
      </c>
      <c r="H43" s="7">
        <f t="shared" si="1"/>
        <v>9030.5084745762706</v>
      </c>
    </row>
    <row r="44" spans="1:8" s="24" customFormat="1" x14ac:dyDescent="0.25">
      <c r="A44" s="21">
        <v>101411885</v>
      </c>
      <c r="B44" s="31" t="s">
        <v>69</v>
      </c>
      <c r="C44" s="21" t="s">
        <v>49</v>
      </c>
      <c r="D44" s="21" t="s">
        <v>78</v>
      </c>
      <c r="E44" s="22">
        <v>44740</v>
      </c>
      <c r="F44" s="23">
        <v>3000</v>
      </c>
      <c r="G44" s="23">
        <f t="shared" si="0"/>
        <v>2542.3728813559323</v>
      </c>
      <c r="H44" s="23">
        <f t="shared" si="1"/>
        <v>457.62711864406782</v>
      </c>
    </row>
    <row r="45" spans="1:8" x14ac:dyDescent="0.25">
      <c r="A45" s="5">
        <v>103017995</v>
      </c>
      <c r="B45" s="30" t="s">
        <v>79</v>
      </c>
      <c r="C45" s="5" t="s">
        <v>49</v>
      </c>
      <c r="D45" s="5" t="s">
        <v>80</v>
      </c>
      <c r="E45" s="6">
        <v>44741</v>
      </c>
      <c r="F45" s="7">
        <v>73000</v>
      </c>
      <c r="G45" s="7">
        <f t="shared" si="0"/>
        <v>61864.406779661018</v>
      </c>
      <c r="H45" s="7">
        <f t="shared" si="1"/>
        <v>11135.593220338982</v>
      </c>
    </row>
    <row r="46" spans="1:8" s="24" customFormat="1" x14ac:dyDescent="0.25">
      <c r="A46" s="21">
        <v>107124183</v>
      </c>
      <c r="B46" s="31" t="s">
        <v>81</v>
      </c>
      <c r="C46" s="21" t="s">
        <v>49</v>
      </c>
      <c r="D46" s="21" t="s">
        <v>82</v>
      </c>
      <c r="E46" s="22">
        <v>44741</v>
      </c>
      <c r="F46" s="23">
        <v>10000</v>
      </c>
      <c r="G46" s="23">
        <f t="shared" si="0"/>
        <v>8474.5762711864409</v>
      </c>
      <c r="H46" s="23">
        <f t="shared" si="1"/>
        <v>1525.4237288135594</v>
      </c>
    </row>
    <row r="47" spans="1:8" x14ac:dyDescent="0.25">
      <c r="A47" s="5">
        <v>103372638</v>
      </c>
      <c r="B47" s="30" t="s">
        <v>58</v>
      </c>
      <c r="C47" s="5" t="s">
        <v>49</v>
      </c>
      <c r="D47" s="5" t="s">
        <v>43</v>
      </c>
      <c r="E47" s="6">
        <v>44741</v>
      </c>
      <c r="F47" s="7">
        <v>598479.14</v>
      </c>
      <c r="G47" s="7">
        <f t="shared" si="0"/>
        <v>507185.71186440677</v>
      </c>
      <c r="H47" s="7">
        <f t="shared" si="1"/>
        <v>91293.428135593218</v>
      </c>
    </row>
    <row r="48" spans="1:8" x14ac:dyDescent="0.25">
      <c r="A48" s="5">
        <v>111967405</v>
      </c>
      <c r="B48" s="30" t="s">
        <v>83</v>
      </c>
      <c r="C48" s="5" t="s">
        <v>49</v>
      </c>
      <c r="D48" s="5" t="s">
        <v>84</v>
      </c>
      <c r="E48" s="6">
        <v>44742</v>
      </c>
      <c r="F48" s="7">
        <v>25200</v>
      </c>
      <c r="G48" s="7">
        <f t="shared" si="0"/>
        <v>21355.932203389832</v>
      </c>
      <c r="H48" s="7">
        <f t="shared" si="1"/>
        <v>3844.0677966101694</v>
      </c>
    </row>
    <row r="49" spans="1:8" x14ac:dyDescent="0.25">
      <c r="A49" s="5">
        <v>102465861</v>
      </c>
      <c r="B49" s="30" t="s">
        <v>85</v>
      </c>
      <c r="C49" s="5" t="s">
        <v>49</v>
      </c>
      <c r="D49" s="5" t="s">
        <v>86</v>
      </c>
      <c r="E49" s="6">
        <v>44742</v>
      </c>
      <c r="F49" s="7">
        <v>20000</v>
      </c>
      <c r="G49" s="7">
        <f t="shared" si="0"/>
        <v>16949.152542372882</v>
      </c>
      <c r="H49" s="7">
        <f t="shared" si="1"/>
        <v>3050.8474576271187</v>
      </c>
    </row>
    <row r="50" spans="1:8" x14ac:dyDescent="0.25">
      <c r="A50" s="5">
        <v>101967453</v>
      </c>
      <c r="B50" s="30" t="s">
        <v>55</v>
      </c>
      <c r="C50" s="5" t="s">
        <v>49</v>
      </c>
      <c r="D50" s="5" t="s">
        <v>44</v>
      </c>
      <c r="E50" s="6">
        <v>44742</v>
      </c>
      <c r="F50" s="7">
        <v>67000</v>
      </c>
      <c r="G50" s="7">
        <f t="shared" si="0"/>
        <v>56779.661016949154</v>
      </c>
      <c r="H50" s="7">
        <f t="shared" si="1"/>
        <v>10220.338983050848</v>
      </c>
    </row>
    <row r="51" spans="1:8" x14ac:dyDescent="0.25">
      <c r="A51" s="5">
        <v>101585951</v>
      </c>
      <c r="B51" s="30" t="s">
        <v>87</v>
      </c>
      <c r="C51" s="5" t="s">
        <v>49</v>
      </c>
      <c r="D51" s="5" t="s">
        <v>45</v>
      </c>
      <c r="E51" s="8">
        <v>44715</v>
      </c>
      <c r="F51" s="7">
        <v>235800.89</v>
      </c>
      <c r="G51" s="7">
        <f>F51*100/118</f>
        <v>199831.2627118644</v>
      </c>
      <c r="H51" s="7">
        <f>G51*18%</f>
        <v>35969.627288135591</v>
      </c>
    </row>
    <row r="52" spans="1:8" x14ac:dyDescent="0.25">
      <c r="A52" s="5">
        <v>102996579</v>
      </c>
      <c r="B52" s="30" t="s">
        <v>88</v>
      </c>
      <c r="C52" s="5" t="s">
        <v>49</v>
      </c>
      <c r="D52" s="5" t="s">
        <v>89</v>
      </c>
      <c r="E52" s="6">
        <v>44727</v>
      </c>
      <c r="F52" s="7">
        <v>1440.68</v>
      </c>
      <c r="G52" s="7">
        <f t="shared" si="0"/>
        <v>1220.9152542372881</v>
      </c>
      <c r="H52" s="7">
        <v>259.32</v>
      </c>
    </row>
    <row r="53" spans="1:8" x14ac:dyDescent="0.25">
      <c r="A53" s="5">
        <v>101546434</v>
      </c>
      <c r="B53" s="30" t="s">
        <v>88</v>
      </c>
      <c r="C53" s="5" t="s">
        <v>49</v>
      </c>
      <c r="D53" s="5" t="s">
        <v>90</v>
      </c>
      <c r="E53" s="6">
        <v>44733</v>
      </c>
      <c r="F53" s="7">
        <v>4237.29</v>
      </c>
      <c r="G53" s="7">
        <f t="shared" si="0"/>
        <v>3590.9237288135591</v>
      </c>
      <c r="H53" s="7">
        <v>762.71</v>
      </c>
    </row>
    <row r="54" spans="1:8" x14ac:dyDescent="0.25">
      <c r="A54" s="5">
        <v>111967405</v>
      </c>
      <c r="B54" s="30" t="s">
        <v>88</v>
      </c>
      <c r="C54" s="5" t="s">
        <v>49</v>
      </c>
      <c r="D54" s="5" t="s">
        <v>91</v>
      </c>
      <c r="E54" s="6">
        <v>44735</v>
      </c>
      <c r="F54" s="7">
        <v>6255.93</v>
      </c>
      <c r="G54" s="7">
        <f t="shared" si="0"/>
        <v>5301.6355932203387</v>
      </c>
      <c r="H54" s="7">
        <v>1144.07</v>
      </c>
    </row>
    <row r="55" spans="1:8" x14ac:dyDescent="0.25">
      <c r="A55" s="5">
        <v>120260665</v>
      </c>
      <c r="B55" s="30" t="s">
        <v>88</v>
      </c>
      <c r="C55" s="5" t="s">
        <v>49</v>
      </c>
      <c r="D55" s="5" t="s">
        <v>92</v>
      </c>
      <c r="E55" s="32">
        <v>44735</v>
      </c>
      <c r="F55" s="7">
        <v>10593</v>
      </c>
      <c r="G55" s="7">
        <f t="shared" si="0"/>
        <v>8977.1186440677975</v>
      </c>
      <c r="H55" s="7">
        <v>1906.78</v>
      </c>
    </row>
    <row r="56" spans="1:8" x14ac:dyDescent="0.25">
      <c r="A56" s="5">
        <v>106286070</v>
      </c>
      <c r="B56" s="30" t="s">
        <v>88</v>
      </c>
      <c r="C56" s="5" t="s">
        <v>49</v>
      </c>
      <c r="D56" s="5" t="s">
        <v>93</v>
      </c>
      <c r="E56" s="32">
        <v>44736</v>
      </c>
      <c r="F56" s="7">
        <v>2188</v>
      </c>
      <c r="G56" s="7">
        <f t="shared" si="0"/>
        <v>1854.2372881355932</v>
      </c>
      <c r="H56" s="7">
        <v>381.36</v>
      </c>
    </row>
    <row r="57" spans="1:8" x14ac:dyDescent="0.25">
      <c r="A57" s="5">
        <v>103606486</v>
      </c>
      <c r="B57" s="30" t="s">
        <v>88</v>
      </c>
      <c r="C57" s="5" t="s">
        <v>49</v>
      </c>
      <c r="D57" s="5" t="s">
        <v>94</v>
      </c>
      <c r="E57" s="6">
        <v>44738</v>
      </c>
      <c r="F57" s="7">
        <v>10169.49</v>
      </c>
      <c r="G57" s="7">
        <f t="shared" si="0"/>
        <v>8618.2118644067796</v>
      </c>
      <c r="H57" s="7">
        <v>1830.51</v>
      </c>
    </row>
    <row r="58" spans="1:8" x14ac:dyDescent="0.25">
      <c r="A58" s="17">
        <v>119622565</v>
      </c>
      <c r="B58" s="30" t="s">
        <v>88</v>
      </c>
      <c r="C58" s="5" t="s">
        <v>49</v>
      </c>
      <c r="D58" s="5" t="s">
        <v>95</v>
      </c>
      <c r="E58" s="6">
        <v>44739</v>
      </c>
      <c r="F58" s="7">
        <v>11864</v>
      </c>
      <c r="G58" s="7">
        <f t="shared" si="0"/>
        <v>10054.237288135593</v>
      </c>
      <c r="H58" s="7">
        <v>2135.59</v>
      </c>
    </row>
    <row r="59" spans="1:8" x14ac:dyDescent="0.25">
      <c r="A59" s="17">
        <v>119622565</v>
      </c>
      <c r="B59" s="30" t="s">
        <v>88</v>
      </c>
      <c r="C59" s="5" t="s">
        <v>49</v>
      </c>
      <c r="D59" s="5" t="s">
        <v>96</v>
      </c>
      <c r="E59" s="6">
        <v>44739</v>
      </c>
      <c r="F59" s="7">
        <v>11864</v>
      </c>
      <c r="G59" s="7">
        <f t="shared" si="0"/>
        <v>10054.237288135593</v>
      </c>
      <c r="H59" s="7">
        <v>2135.59</v>
      </c>
    </row>
    <row r="60" spans="1:8" x14ac:dyDescent="0.25">
      <c r="A60" s="17">
        <v>107428066</v>
      </c>
      <c r="B60" s="30" t="s">
        <v>88</v>
      </c>
      <c r="C60" s="5" t="s">
        <v>49</v>
      </c>
      <c r="D60" s="5" t="s">
        <v>97</v>
      </c>
      <c r="E60" s="6">
        <v>44739</v>
      </c>
      <c r="F60" s="7">
        <v>3813.56</v>
      </c>
      <c r="G60" s="7">
        <f t="shared" si="0"/>
        <v>3231.8305084745762</v>
      </c>
      <c r="H60" s="7">
        <v>686.44</v>
      </c>
    </row>
    <row r="61" spans="1:8" x14ac:dyDescent="0.25">
      <c r="A61" s="17">
        <v>120260665</v>
      </c>
      <c r="B61" s="30" t="s">
        <v>88</v>
      </c>
      <c r="C61" s="5" t="s">
        <v>49</v>
      </c>
      <c r="D61" s="5" t="s">
        <v>98</v>
      </c>
      <c r="E61" s="6">
        <v>44740</v>
      </c>
      <c r="F61" s="7">
        <v>12771</v>
      </c>
      <c r="G61" s="7">
        <f t="shared" si="0"/>
        <v>10822.881355932202</v>
      </c>
      <c r="H61" s="7">
        <v>2288.14</v>
      </c>
    </row>
    <row r="62" spans="1:8" x14ac:dyDescent="0.25">
      <c r="A62" s="25" t="s">
        <v>6</v>
      </c>
      <c r="B62" s="26"/>
      <c r="C62" s="26"/>
      <c r="D62" s="26"/>
      <c r="E62" s="27"/>
      <c r="F62" s="18">
        <f>SUM(F6:F61)</f>
        <v>13108722.65</v>
      </c>
      <c r="G62" s="7">
        <f>SUM(G6:G61)</f>
        <v>11109086.991525421</v>
      </c>
      <c r="H62" s="18">
        <f>SUM(H6:H61)</f>
        <v>2001695.4457627125</v>
      </c>
    </row>
  </sheetData>
  <autoFilter ref="A1:D50" xr:uid="{D18D225C-7033-4296-82AC-51B69066903A}"/>
  <mergeCells count="1">
    <mergeCell ref="A62:E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2022-05-03T11:51:33Z</dcterms:created>
  <dcterms:modified xsi:type="dcterms:W3CDTF">2022-07-11T08:42:24Z</dcterms:modified>
</cp:coreProperties>
</file>