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493F02D8-905D-47FF-AFC0-6C31F37F6080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February 2022" sheetId="3" r:id="rId1"/>
    <sheet name="MARCH 2022" sheetId="4" r:id="rId2"/>
  </sheets>
  <definedNames>
    <definedName name="_xlnm._FilterDatabase" localSheetId="1" hidden="1">'MARCH 2022'!$A$1:$H$105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4" l="1"/>
  <c r="H44" i="4"/>
  <c r="G104" i="4" l="1"/>
  <c r="G40" i="4"/>
  <c r="H40" i="4" s="1"/>
  <c r="G45" i="4"/>
  <c r="H45" i="4" s="1"/>
  <c r="G46" i="4"/>
  <c r="H46" i="4" s="1"/>
  <c r="G47" i="4"/>
  <c r="H47" i="4" s="1"/>
  <c r="G48" i="4"/>
  <c r="H48" i="4"/>
  <c r="G49" i="4"/>
  <c r="H49" i="4" s="1"/>
  <c r="G50" i="4"/>
  <c r="H50" i="4" s="1"/>
  <c r="G81" i="4" l="1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/>
  <c r="G89" i="4"/>
  <c r="H89" i="4" s="1"/>
  <c r="G90" i="4"/>
  <c r="H90" i="4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/>
  <c r="G97" i="4"/>
  <c r="H97" i="4" s="1"/>
  <c r="G98" i="4"/>
  <c r="H98" i="4" s="1"/>
  <c r="G99" i="4"/>
  <c r="H99" i="4" s="1"/>
  <c r="G100" i="4"/>
  <c r="H100" i="4"/>
  <c r="G101" i="4"/>
  <c r="H101" i="4" s="1"/>
  <c r="G102" i="4"/>
  <c r="H102" i="4" s="1"/>
  <c r="G103" i="4"/>
  <c r="H103" i="4" s="1"/>
  <c r="H104" i="4"/>
  <c r="F105" i="4"/>
  <c r="G105" i="4" s="1"/>
  <c r="H105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<sst xmlns="http://schemas.openxmlformats.org/spreadsheetml/2006/main" count="590" uniqueCount="289">
  <si>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</si>
  <si>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</si>
  <si>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</si>
  <si>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</si>
  <si>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</si>
  <si>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</si>
  <si>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</si>
  <si>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</si>
  <si>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</si>
  <si>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</si>
  <si>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</si>
  <si>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</si>
  <si>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</si>
  <si>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</si>
  <si>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</si>
  <si>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</si>
  <si>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</si>
  <si>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</si>
  <si>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</si>
  <si>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</si>
  <si>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</si>
  <si>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</si>
  <si>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</si>
  <si>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</si>
  <si>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</si>
  <si>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</si>
  <si>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</si>
  <si>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</si>
  <si>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</si>
  <si>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</si>
  <si>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</si>
  <si>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</si>
  <si>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</si>
  <si>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</si>
  <si>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</si>
  <si>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</si>
  <si>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</si>
  <si>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</si>
  <si>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</si>
  <si>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</si>
  <si>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</si>
  <si>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</si>
  <si>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</si>
  <si>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</si>
  <si>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</si>
  <si>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</si>
  <si>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</si>
  <si>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</si>
  <si>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</si>
  <si>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</si>
  <si>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</si>
  <si>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</si>
  <si>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</si>
  <si>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</si>
  <si>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</si>
  <si>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</si>
  <si>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</si>
  <si>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</si>
  <si>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</si>
  <si>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</si>
  <si>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</si>
  <si>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</si>
  <si>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</si>
  <si>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</si>
  <si>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</si>
  <si>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</si>
  <si>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</si>
  <si>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</si>
  <si>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</si>
  <si>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</si>
  <si>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</si>
  <si>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</si>
  <si>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</si>
  <si>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</si>
  <si>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</si>
  <si>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</si>
  <si>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</si>
  <si>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</si>
  <si>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</si>
  <si>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</si>
  <si>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</si>
  <si>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</si>
  <si>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</si>
  <si>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</si>
  <si>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</si>
  <si>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</si>
  <si>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</si>
  <si>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</si>
  <si>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</si>
  <si>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</si>
  <si>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</si>
  <si>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</si>
  <si>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</si>
  <si>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</si>
  <si>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</si>
  <si>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</si>
  <si>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</si>
  <si>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</si>
  <si>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</si>
  <si>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</si>
  <si>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</si>
  <si>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</si>
  <si>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</si>
  <si>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</si>
  <si>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</si>
  <si>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</si>
  <si>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</si>
  <si>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</si>
  <si>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</si>
  <si>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</si>
  <si>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</si>
  <si>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</si>
  <si>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</si>
  <si>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</si>
  <si>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</si>
  <si>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</si>
  <si>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</si>
  <si>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</si>
  <si>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</si>
  <si>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</si>
  <si>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</si>
  <si>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</si>
  <si>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</si>
  <si>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</si>
  <si>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</si>
  <si>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</si>
  <si>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</si>
  <si>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</si>
  <si>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</si>
  <si>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</si>
  <si>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</si>
  <si>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</si>
  <si>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</si>
  <si>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</si>
  <si>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</si>
  <si>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</si>
  <si>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</si>
  <si>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</si>
  <si>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</si>
  <si>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</si>
  <si>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</si>
  <si>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</si>
  <si>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</si>
  <si>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</si>
  <si>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</si>
  <si>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</si>
  <si>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</si>
  <si>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</si>
  <si>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</si>
  <si>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</si>
  <si>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</si>
  <si>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</si>
  <si>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</si>
  <si>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</si>
  <si>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</si>
  <si>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</si>
  <si>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</si>
  <si>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</si>
  <si>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</si>
  <si>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</si>
  <si>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</si>
  <si>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</si>
  <si>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</si>
  <si>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</si>
  <si>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</si>
  <si>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</si>
  <si>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</si>
  <si>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</si>
  <si>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</si>
  <si>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</si>
  <si>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</si>
  <si>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</si>
  <si>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</si>
  <si>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</si>
  <si>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</si>
  <si>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</si>
  <si>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</si>
  <si>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</si>
  <si>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</si>
  <si>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</si>
  <si>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</si>
  <si>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</si>
  <si>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</si>
  <si>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</si>
  <si>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</si>
  <si>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</si>
  <si>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</si>
  <si>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</si>
  <si>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</si>
  <si>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</si>
  <si>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</si>
  <si>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</si>
  <si>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</si>
  <si>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</si>
  <si>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</si>
  <si>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</si>
  <si>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</si>
  <si>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</si>
  <si>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</si>
  <si>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</si>
  <si>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</si>
  <si>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</si>
  <si>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</si>
  <si>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</si>
  <si>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</si>
  <si>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</si>
  <si>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</si>
  <si>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</si>
  <si>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</si>
  <si>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</si>
  <si>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</si>
  <si>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</si>
  <si>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</si>
  <si>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</si>
  <si>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</si>
  <si>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</si>
  <si>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</si>
  <si>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</si>
  <si>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</si>
  <si>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</si>
  <si>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</si>
  <si>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</si>
  <si>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</si>
  <si>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</si>
  <si>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</si>
  <si>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</si>
  <si>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</si>
  <si>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</si>
  <si>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</si>
  <si>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</si>
  <si>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</si>
  <si>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</si>
  <si>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</si>
  <si>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</si>
  <si>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</si>
  <si>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</si>
  <si>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</si>
  <si>
    <t>NIMEN GENERAL BUSINESS LTD</t>
  </si>
  <si>
    <t>SDC010024405/147</t>
  </si>
  <si>
    <t>QUINCAILLERIE STANDARD LTD</t>
  </si>
  <si>
    <t>SDC010005028/737</t>
  </si>
  <si>
    <t>ALLIMENTATION LA BONNE SOURCE</t>
  </si>
  <si>
    <t>SDC004005353/1153</t>
  </si>
  <si>
    <t>VANDA'S LTD</t>
  </si>
  <si>
    <t>SDC010003946/229</t>
  </si>
  <si>
    <t>QUINCAILLERIE OXA GAJU LTD</t>
  </si>
  <si>
    <t>SDC003002106/15509</t>
  </si>
  <si>
    <t>SDC010014500/2618</t>
  </si>
  <si>
    <t>DISTRUBUTION ET VENTE DES BOISSONS LTD</t>
  </si>
  <si>
    <t>SDC007074625/295</t>
  </si>
  <si>
    <t>SDC010004321/5330</t>
  </si>
  <si>
    <t>UMUHIRE DENYSE</t>
  </si>
  <si>
    <t>SDC007047482/286</t>
  </si>
  <si>
    <t>SDC010014500/2681</t>
  </si>
  <si>
    <t>PAPETERIE AMAZING LTD</t>
  </si>
  <si>
    <t>SDC010021388/494</t>
  </si>
  <si>
    <t>EBENEZER NBLTD</t>
  </si>
  <si>
    <t>SDC007071719/2729</t>
  </si>
  <si>
    <t>SDC010026952/161</t>
  </si>
  <si>
    <t>M.F SHOP LTD</t>
  </si>
  <si>
    <t>SDC007061337/301</t>
  </si>
  <si>
    <t>KIGALI LINK COMPANY LTD</t>
  </si>
  <si>
    <t>SDC010025295/14</t>
  </si>
  <si>
    <t>SDC007010575/559</t>
  </si>
  <si>
    <t>BM AZMARION GENERAL TRADING LTD</t>
  </si>
  <si>
    <t>SDC007073873/12395</t>
  </si>
  <si>
    <t>SDC007072859/5756</t>
  </si>
  <si>
    <t>SDC004005353/11588</t>
  </si>
  <si>
    <t>RAK CERAMICS &amp; SANITARY WARE LTD</t>
  </si>
  <si>
    <t>SDC007072789/252</t>
  </si>
  <si>
    <t>SDC010003408/15463</t>
  </si>
  <si>
    <t>N.HONEST SUPERMARKET LTD</t>
  </si>
  <si>
    <t>SDC008000841.3730</t>
  </si>
  <si>
    <t>SDC010003946/202</t>
  </si>
  <si>
    <t>SDC005006690/12251</t>
  </si>
  <si>
    <t>SDC010014935/263</t>
  </si>
  <si>
    <t>SDC010003946/224</t>
  </si>
  <si>
    <t>SDC010024405/164</t>
  </si>
  <si>
    <t>SDC002800324/7450</t>
  </si>
  <si>
    <t>SDC010014500/2784</t>
  </si>
  <si>
    <t>SDC007074625/720</t>
  </si>
  <si>
    <t>BAHAYIRDI LIMITED</t>
  </si>
  <si>
    <t>SDC010026358/1128</t>
  </si>
  <si>
    <t>SDC010026258/1129</t>
  </si>
  <si>
    <t>SDC004003502/155708</t>
  </si>
  <si>
    <t>SDC004003502/155700</t>
  </si>
  <si>
    <t>NIYIRORA SPECIOSE</t>
  </si>
  <si>
    <t>SDC007039008/2434</t>
  </si>
  <si>
    <t>SDC007074625/897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</si>
</sst>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tabSelected="1" topLeftCell="A89" workbookViewId="0">
      <selection activeCell="B22" sqref="B22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41" t="s">
        <v>9</v>
      </c>
      <c r="B103" s="42"/>
      <c r="C103" s="42"/>
      <c r="D103" s="42"/>
      <c r="E103" s="4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5"/>
  <sheetViews>
    <sheetView topLeftCell="A79" workbookViewId="0">
      <selection activeCell="A85" sqref="A85"/>
    </sheetView>
  </sheetViews>
  <sheetFormatPr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9" bestFit="1" customWidth="1"/>
    <col min="6" max="6" width="10.5703125" style="40" customWidth="1"/>
    <col min="7" max="7" width="10.140625" style="40" bestFit="1" customWidth="1"/>
    <col min="8" max="8" width="9.140625" style="40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5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228</v>
      </c>
      <c r="C40" s="1" t="s">
        <v>8</v>
      </c>
      <c r="D40" s="1" t="s">
        <v>229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222</v>
      </c>
      <c r="C41" s="1" t="s">
        <v>8</v>
      </c>
      <c r="D41" s="1" t="s">
        <v>223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224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225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102213906</v>
      </c>
      <c r="B44" s="2" t="s">
        <v>235</v>
      </c>
      <c r="C44" s="1" t="s">
        <v>8</v>
      </c>
      <c r="D44" s="1" t="s">
        <v>236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5">
      <c r="A45" s="5">
        <v>107167198</v>
      </c>
      <c r="B45" s="2" t="s">
        <v>226</v>
      </c>
      <c r="C45" s="1" t="s">
        <v>8</v>
      </c>
      <c r="D45" s="1" t="s">
        <v>227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5">
      <c r="A46" s="8">
        <v>101811557</v>
      </c>
      <c r="B46" s="2" t="s">
        <v>230</v>
      </c>
      <c r="C46" s="1" t="s">
        <v>8</v>
      </c>
      <c r="D46" s="1" t="s">
        <v>231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8">
        <v>102181072</v>
      </c>
      <c r="B47" s="2" t="s">
        <v>79</v>
      </c>
      <c r="C47" s="1" t="s">
        <v>8</v>
      </c>
      <c r="D47" s="1" t="s">
        <v>232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5">
      <c r="A48" s="8">
        <v>102089702</v>
      </c>
      <c r="B48" s="2" t="s">
        <v>233</v>
      </c>
      <c r="C48" s="1" t="s">
        <v>8</v>
      </c>
      <c r="D48" s="1" t="s">
        <v>234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5">
      <c r="A49" s="8">
        <v>102921126</v>
      </c>
      <c r="B49" s="2" t="s">
        <v>237</v>
      </c>
      <c r="C49" s="1" t="s">
        <v>8</v>
      </c>
      <c r="D49" s="1" t="s">
        <v>238</v>
      </c>
      <c r="E49" s="24">
        <v>44636</v>
      </c>
      <c r="F49" s="3">
        <v>5000</v>
      </c>
      <c r="G49" s="3">
        <f t="shared" si="2"/>
        <v>4237.2881355932204</v>
      </c>
      <c r="H49" s="3">
        <f t="shared" si="3"/>
        <v>762.71186440677968</v>
      </c>
    </row>
    <row r="50" spans="1:8" x14ac:dyDescent="0.25">
      <c r="A50" s="8">
        <v>102311214</v>
      </c>
      <c r="B50" s="2" t="s">
        <v>239</v>
      </c>
      <c r="C50" s="1" t="s">
        <v>8</v>
      </c>
      <c r="D50" s="1" t="s">
        <v>240</v>
      </c>
      <c r="E50" s="24">
        <v>44639</v>
      </c>
      <c r="F50" s="3">
        <v>14000</v>
      </c>
      <c r="G50" s="3">
        <f t="shared" si="2"/>
        <v>11864.406779661016</v>
      </c>
      <c r="H50" s="3">
        <f t="shared" si="3"/>
        <v>2135.593220338983</v>
      </c>
    </row>
    <row r="51" spans="1:8" x14ac:dyDescent="0.25">
      <c r="A51" s="8">
        <v>100537148</v>
      </c>
      <c r="B51" s="2" t="s">
        <v>241</v>
      </c>
      <c r="C51" s="1" t="s">
        <v>8</v>
      </c>
      <c r="D51" s="1" t="s">
        <v>242</v>
      </c>
      <c r="E51" s="24">
        <v>44639</v>
      </c>
      <c r="F51" s="3">
        <v>3200</v>
      </c>
      <c r="G51" s="3">
        <f t="shared" si="0"/>
        <v>2711.8644067796608</v>
      </c>
      <c r="H51" s="3">
        <f t="shared" si="1"/>
        <v>488.13559322033893</v>
      </c>
    </row>
    <row r="52" spans="1:8" x14ac:dyDescent="0.25">
      <c r="A52" s="8">
        <v>102089688</v>
      </c>
      <c r="B52" s="2" t="s">
        <v>243</v>
      </c>
      <c r="C52" s="1" t="s">
        <v>8</v>
      </c>
      <c r="D52" s="1" t="s">
        <v>244</v>
      </c>
      <c r="E52" s="24">
        <v>44639</v>
      </c>
      <c r="F52" s="3">
        <v>37000</v>
      </c>
      <c r="G52" s="3">
        <f t="shared" si="0"/>
        <v>31355.932203389832</v>
      </c>
      <c r="H52" s="3">
        <f t="shared" si="1"/>
        <v>5644.0677966101694</v>
      </c>
    </row>
    <row r="53" spans="1:8" x14ac:dyDescent="0.25">
      <c r="A53" s="8">
        <v>102776375</v>
      </c>
      <c r="B53" s="2" t="s">
        <v>245</v>
      </c>
      <c r="C53" s="1" t="s">
        <v>8</v>
      </c>
      <c r="D53" s="1" t="s">
        <v>246</v>
      </c>
      <c r="E53" s="24">
        <v>44639</v>
      </c>
      <c r="F53" s="3">
        <v>18000</v>
      </c>
      <c r="G53" s="3">
        <f t="shared" si="0"/>
        <v>15254.237288135593</v>
      </c>
      <c r="H53" s="3">
        <f t="shared" si="1"/>
        <v>2745.7627118644068</v>
      </c>
    </row>
    <row r="54" spans="1:8" x14ac:dyDescent="0.25">
      <c r="A54" s="5">
        <v>102781542</v>
      </c>
      <c r="B54" s="2" t="s">
        <v>168</v>
      </c>
      <c r="C54" s="1" t="s">
        <v>8</v>
      </c>
      <c r="D54" s="1" t="s">
        <v>247</v>
      </c>
      <c r="E54" s="24">
        <v>44641</v>
      </c>
      <c r="F54" s="3">
        <v>130300</v>
      </c>
      <c r="G54" s="3">
        <f t="shared" si="0"/>
        <v>110423.72881355933</v>
      </c>
      <c r="H54" s="3">
        <f t="shared" si="1"/>
        <v>19876.271186440677</v>
      </c>
    </row>
    <row r="55" spans="1:8" x14ac:dyDescent="0.25">
      <c r="A55" s="8">
        <v>101506622</v>
      </c>
      <c r="B55" s="2" t="s">
        <v>248</v>
      </c>
      <c r="C55" s="1" t="s">
        <v>8</v>
      </c>
      <c r="D55" s="1" t="s">
        <v>249</v>
      </c>
      <c r="E55" s="24">
        <v>44642</v>
      </c>
      <c r="F55" s="3">
        <v>7400</v>
      </c>
      <c r="G55" s="3">
        <f t="shared" si="0"/>
        <v>6271.1864406779659</v>
      </c>
      <c r="H55" s="3">
        <f t="shared" si="1"/>
        <v>1128.8135593220338</v>
      </c>
    </row>
    <row r="56" spans="1:8" x14ac:dyDescent="0.25">
      <c r="A56" s="8">
        <v>101912599</v>
      </c>
      <c r="B56" s="2" t="s">
        <v>202</v>
      </c>
      <c r="C56" s="1" t="s">
        <v>8</v>
      </c>
      <c r="D56" s="1" t="s">
        <v>250</v>
      </c>
      <c r="E56" s="24">
        <v>44643</v>
      </c>
      <c r="F56" s="3">
        <v>20000</v>
      </c>
      <c r="G56" s="3">
        <f t="shared" si="0"/>
        <v>16949.152542372882</v>
      </c>
      <c r="H56" s="3">
        <f t="shared" si="1"/>
        <v>3050.8474576271187</v>
      </c>
    </row>
    <row r="57" spans="1:8" x14ac:dyDescent="0.25">
      <c r="A57" s="8">
        <v>106813563</v>
      </c>
      <c r="B57" s="2" t="s">
        <v>251</v>
      </c>
      <c r="C57" s="1" t="s">
        <v>8</v>
      </c>
      <c r="D57" s="1" t="s">
        <v>252</v>
      </c>
      <c r="E57" s="24">
        <v>44643</v>
      </c>
      <c r="F57" s="3">
        <v>18000</v>
      </c>
      <c r="G57" s="3">
        <f t="shared" si="0"/>
        <v>15254.237288135593</v>
      </c>
      <c r="H57" s="3">
        <f t="shared" si="1"/>
        <v>2745.7627118644068</v>
      </c>
    </row>
    <row r="58" spans="1:8" x14ac:dyDescent="0.25">
      <c r="A58" s="8">
        <v>102781542</v>
      </c>
      <c r="B58" s="2" t="s">
        <v>168</v>
      </c>
      <c r="C58" s="1" t="s">
        <v>8</v>
      </c>
      <c r="D58" s="1" t="s">
        <v>253</v>
      </c>
      <c r="E58" s="24">
        <v>44643</v>
      </c>
      <c r="F58" s="3">
        <v>322300</v>
      </c>
      <c r="G58" s="3">
        <f t="shared" si="0"/>
        <v>273135.59322033898</v>
      </c>
      <c r="H58" s="3">
        <f t="shared" si="1"/>
        <v>49164.406779661018</v>
      </c>
    </row>
    <row r="59" spans="1:8" x14ac:dyDescent="0.25">
      <c r="A59" s="8">
        <v>102216880</v>
      </c>
      <c r="B59" s="2" t="s">
        <v>254</v>
      </c>
      <c r="C59" s="1" t="s">
        <v>8</v>
      </c>
      <c r="D59" s="1" t="s">
        <v>255</v>
      </c>
      <c r="E59" s="24">
        <v>44643</v>
      </c>
      <c r="F59" s="3">
        <v>5500</v>
      </c>
      <c r="G59" s="3">
        <f t="shared" si="0"/>
        <v>4661.0169491525421</v>
      </c>
      <c r="H59" s="3">
        <f t="shared" si="1"/>
        <v>838.98305084745755</v>
      </c>
    </row>
    <row r="60" spans="1:8" x14ac:dyDescent="0.25">
      <c r="A60" s="8">
        <v>107124183</v>
      </c>
      <c r="B60" s="2" t="s">
        <v>256</v>
      </c>
      <c r="C60" s="1" t="s">
        <v>8</v>
      </c>
      <c r="D60" s="1" t="s">
        <v>257</v>
      </c>
      <c r="E60" s="24">
        <v>44643</v>
      </c>
      <c r="F60" s="3">
        <v>42000</v>
      </c>
      <c r="G60" s="3">
        <f t="shared" si="0"/>
        <v>35593.220338983054</v>
      </c>
      <c r="H60" s="3">
        <f t="shared" si="1"/>
        <v>6406.7796610169498</v>
      </c>
    </row>
    <row r="61" spans="1:8" x14ac:dyDescent="0.25">
      <c r="A61" s="8">
        <v>101527578</v>
      </c>
      <c r="B61" s="2" t="s">
        <v>180</v>
      </c>
      <c r="C61" s="1" t="s">
        <v>8</v>
      </c>
      <c r="D61" s="1" t="s">
        <v>258</v>
      </c>
      <c r="E61" s="24">
        <v>44644</v>
      </c>
      <c r="F61" s="3">
        <v>5500</v>
      </c>
      <c r="G61" s="3">
        <f t="shared" si="0"/>
        <v>4661.0169491525421</v>
      </c>
      <c r="H61" s="3">
        <f t="shared" si="1"/>
        <v>838.98305084745755</v>
      </c>
    </row>
    <row r="62" spans="1:8" x14ac:dyDescent="0.25">
      <c r="A62" s="5">
        <v>111552217</v>
      </c>
      <c r="B62" s="2" t="s">
        <v>259</v>
      </c>
      <c r="C62" s="1" t="s">
        <v>8</v>
      </c>
      <c r="D62" s="1" t="s">
        <v>260</v>
      </c>
      <c r="E62" s="24">
        <v>44644</v>
      </c>
      <c r="F62" s="3">
        <v>19992</v>
      </c>
      <c r="G62" s="3">
        <f t="shared" si="0"/>
        <v>16942.372881355932</v>
      </c>
      <c r="H62" s="3">
        <f t="shared" si="1"/>
        <v>3049.6271186440677</v>
      </c>
    </row>
    <row r="63" spans="1:8" x14ac:dyDescent="0.25">
      <c r="A63" s="5">
        <v>111850097</v>
      </c>
      <c r="B63" s="2" t="s">
        <v>261</v>
      </c>
      <c r="C63" s="1" t="s">
        <v>8</v>
      </c>
      <c r="D63" s="1" t="s">
        <v>262</v>
      </c>
      <c r="E63" s="24">
        <v>44644</v>
      </c>
      <c r="F63" s="3">
        <v>66000</v>
      </c>
      <c r="G63" s="3">
        <f t="shared" si="0"/>
        <v>55932.203389830509</v>
      </c>
      <c r="H63" s="3">
        <f t="shared" si="1"/>
        <v>10067.796610169491</v>
      </c>
    </row>
    <row r="64" spans="1:8" x14ac:dyDescent="0.25">
      <c r="A64" s="5">
        <v>102089702</v>
      </c>
      <c r="B64" s="2" t="s">
        <v>233</v>
      </c>
      <c r="C64" s="1" t="s">
        <v>8</v>
      </c>
      <c r="D64" s="1" t="s">
        <v>263</v>
      </c>
      <c r="E64" s="24">
        <v>44644</v>
      </c>
      <c r="F64" s="3">
        <v>20000</v>
      </c>
      <c r="G64" s="3">
        <f t="shared" si="0"/>
        <v>16949.152542372882</v>
      </c>
      <c r="H64" s="3">
        <f t="shared" si="1"/>
        <v>3050.8474576271187</v>
      </c>
    </row>
    <row r="65" spans="1:8" x14ac:dyDescent="0.25">
      <c r="A65" s="5">
        <v>102545726</v>
      </c>
      <c r="B65" s="2" t="s">
        <v>264</v>
      </c>
      <c r="C65" s="1" t="s">
        <v>8</v>
      </c>
      <c r="D65" s="1" t="s">
        <v>265</v>
      </c>
      <c r="E65" s="24">
        <v>44645</v>
      </c>
      <c r="F65" s="3">
        <v>4100</v>
      </c>
      <c r="G65" s="3">
        <f t="shared" si="0"/>
        <v>3474.5762711864409</v>
      </c>
      <c r="H65" s="3">
        <f t="shared" si="1"/>
        <v>625.42372881355936</v>
      </c>
    </row>
    <row r="66" spans="1:8" x14ac:dyDescent="0.25">
      <c r="A66" s="5">
        <v>113472758</v>
      </c>
      <c r="B66" s="2" t="s">
        <v>57</v>
      </c>
      <c r="C66" s="1" t="s">
        <v>8</v>
      </c>
      <c r="D66" s="1" t="s">
        <v>266</v>
      </c>
      <c r="E66" s="24">
        <v>44645</v>
      </c>
      <c r="F66" s="3">
        <v>49500</v>
      </c>
      <c r="G66" s="3">
        <f t="shared" si="0"/>
        <v>41949.152542372882</v>
      </c>
      <c r="H66" s="3">
        <f t="shared" si="1"/>
        <v>7550.8474576271183</v>
      </c>
    </row>
    <row r="67" spans="1:8" x14ac:dyDescent="0.25">
      <c r="A67" s="5">
        <v>100537148</v>
      </c>
      <c r="B67" s="2" t="s">
        <v>241</v>
      </c>
      <c r="C67" s="1" t="s">
        <v>8</v>
      </c>
      <c r="D67" s="1" t="s">
        <v>267</v>
      </c>
      <c r="E67" s="24">
        <v>44645</v>
      </c>
      <c r="F67" s="3">
        <v>3200</v>
      </c>
      <c r="G67" s="3">
        <f t="shared" si="0"/>
        <v>2711.8644067796608</v>
      </c>
      <c r="H67" s="3">
        <f t="shared" si="1"/>
        <v>488.13559322033893</v>
      </c>
    </row>
    <row r="68" spans="1:8" x14ac:dyDescent="0.25">
      <c r="A68" s="5">
        <v>103247042</v>
      </c>
      <c r="B68" s="2" t="s">
        <v>268</v>
      </c>
      <c r="C68" s="1" t="s">
        <v>8</v>
      </c>
      <c r="D68" s="1" t="s">
        <v>269</v>
      </c>
      <c r="E68" s="24">
        <v>44645</v>
      </c>
      <c r="F68" s="3">
        <v>31500</v>
      </c>
      <c r="G68" s="3">
        <f t="shared" ref="G68:G80" si="4">F68*100/118</f>
        <v>26694.915254237287</v>
      </c>
      <c r="H68" s="3">
        <f t="shared" ref="H68:H80" si="5">G68*18%</f>
        <v>4805.0847457627115</v>
      </c>
    </row>
    <row r="69" spans="1:8" x14ac:dyDescent="0.25">
      <c r="A69" s="5">
        <v>106286070</v>
      </c>
      <c r="B69" s="2" t="s">
        <v>16</v>
      </c>
      <c r="C69" s="1" t="s">
        <v>8</v>
      </c>
      <c r="D69" s="1" t="s">
        <v>270</v>
      </c>
      <c r="E69" s="24">
        <v>44646</v>
      </c>
      <c r="F69" s="3">
        <v>17500</v>
      </c>
      <c r="G69" s="3">
        <f t="shared" si="4"/>
        <v>14830.508474576271</v>
      </c>
      <c r="H69" s="3">
        <f t="shared" si="5"/>
        <v>2669.4915254237285</v>
      </c>
    </row>
    <row r="70" spans="1:8" x14ac:dyDescent="0.25">
      <c r="A70" s="5">
        <v>119789715</v>
      </c>
      <c r="B70" s="2" t="s">
        <v>271</v>
      </c>
      <c r="C70" s="1" t="s">
        <v>8</v>
      </c>
      <c r="D70" s="1" t="s">
        <v>272</v>
      </c>
      <c r="E70" s="24">
        <v>44647</v>
      </c>
      <c r="F70" s="3">
        <v>2400</v>
      </c>
      <c r="G70" s="3">
        <f t="shared" si="4"/>
        <v>2033.8983050847457</v>
      </c>
      <c r="H70" s="3">
        <f t="shared" si="5"/>
        <v>366.1016949152542</v>
      </c>
    </row>
    <row r="71" spans="1:8" x14ac:dyDescent="0.25">
      <c r="A71" s="8">
        <v>102089688</v>
      </c>
      <c r="B71" s="2" t="s">
        <v>243</v>
      </c>
      <c r="C71" s="1" t="s">
        <v>8</v>
      </c>
      <c r="D71" s="1" t="s">
        <v>273</v>
      </c>
      <c r="E71" s="24">
        <v>44622</v>
      </c>
      <c r="F71" s="3">
        <v>35000</v>
      </c>
      <c r="G71" s="3">
        <f t="shared" si="4"/>
        <v>29661.016949152541</v>
      </c>
      <c r="H71" s="3">
        <f t="shared" si="5"/>
        <v>5338.983050847457</v>
      </c>
    </row>
    <row r="72" spans="1:8" x14ac:dyDescent="0.25">
      <c r="A72" s="5">
        <v>101506622</v>
      </c>
      <c r="B72" s="2" t="s">
        <v>248</v>
      </c>
      <c r="C72" s="1" t="s">
        <v>8</v>
      </c>
      <c r="D72" s="1" t="s">
        <v>274</v>
      </c>
      <c r="E72" s="24">
        <v>44635</v>
      </c>
      <c r="F72" s="3">
        <v>14800</v>
      </c>
      <c r="G72" s="3">
        <f t="shared" si="4"/>
        <v>12542.372881355932</v>
      </c>
      <c r="H72" s="3">
        <f t="shared" si="5"/>
        <v>2257.6271186440677</v>
      </c>
    </row>
    <row r="73" spans="1:8" x14ac:dyDescent="0.25">
      <c r="A73" s="5">
        <v>103680774</v>
      </c>
      <c r="B73" s="2" t="s">
        <v>195</v>
      </c>
      <c r="C73" s="1" t="s">
        <v>8</v>
      </c>
      <c r="D73" s="1" t="s">
        <v>275</v>
      </c>
      <c r="E73" s="24">
        <v>44637</v>
      </c>
      <c r="F73" s="3">
        <v>27500</v>
      </c>
      <c r="G73" s="3">
        <f t="shared" si="4"/>
        <v>23305.084745762713</v>
      </c>
      <c r="H73" s="3">
        <f t="shared" si="5"/>
        <v>4194.9152542372885</v>
      </c>
    </row>
    <row r="74" spans="1:8" x14ac:dyDescent="0.25">
      <c r="A74" s="5">
        <v>102089688</v>
      </c>
      <c r="B74" s="2" t="s">
        <v>243</v>
      </c>
      <c r="C74" s="1" t="s">
        <v>8</v>
      </c>
      <c r="D74" s="1" t="s">
        <v>276</v>
      </c>
      <c r="E74" s="24">
        <v>44638</v>
      </c>
      <c r="F74" s="3">
        <v>2500</v>
      </c>
      <c r="G74" s="3">
        <f t="shared" si="4"/>
        <v>2118.6440677966102</v>
      </c>
      <c r="H74" s="3">
        <f t="shared" si="5"/>
        <v>381.35593220338984</v>
      </c>
    </row>
    <row r="75" spans="1:8" x14ac:dyDescent="0.25">
      <c r="A75" s="5">
        <v>102921126</v>
      </c>
      <c r="B75" s="2" t="s">
        <v>237</v>
      </c>
      <c r="C75" s="1" t="s">
        <v>8</v>
      </c>
      <c r="D75" s="1" t="s">
        <v>277</v>
      </c>
      <c r="E75" s="24">
        <v>44648</v>
      </c>
      <c r="F75" s="3">
        <v>199400</v>
      </c>
      <c r="G75" s="3">
        <f t="shared" si="4"/>
        <v>168983.05084745763</v>
      </c>
      <c r="H75" s="3">
        <f t="shared" si="5"/>
        <v>30416.949152542373</v>
      </c>
    </row>
    <row r="76" spans="1:8" x14ac:dyDescent="0.25">
      <c r="A76" s="5">
        <v>102181072</v>
      </c>
      <c r="B76" s="2" t="s">
        <v>79</v>
      </c>
      <c r="C76" s="1" t="s">
        <v>8</v>
      </c>
      <c r="D76" s="1" t="s">
        <v>278</v>
      </c>
      <c r="E76" s="24">
        <v>44648</v>
      </c>
      <c r="F76" s="3">
        <v>10400</v>
      </c>
      <c r="G76" s="3">
        <f t="shared" si="4"/>
        <v>8813.5593220338978</v>
      </c>
      <c r="H76" s="3">
        <f t="shared" si="5"/>
        <v>1586.4406779661015</v>
      </c>
    </row>
    <row r="77" spans="1:8" x14ac:dyDescent="0.25">
      <c r="A77" s="5">
        <v>102781542</v>
      </c>
      <c r="B77" s="2" t="s">
        <v>168</v>
      </c>
      <c r="C77" s="1" t="s">
        <v>8</v>
      </c>
      <c r="D77" s="1" t="s">
        <v>279</v>
      </c>
      <c r="E77" s="24">
        <v>44648</v>
      </c>
      <c r="F77" s="3">
        <v>224200</v>
      </c>
      <c r="G77" s="3">
        <f t="shared" si="4"/>
        <v>190000</v>
      </c>
      <c r="H77" s="3">
        <f t="shared" si="5"/>
        <v>34200</v>
      </c>
    </row>
    <row r="78" spans="1:8" x14ac:dyDescent="0.25">
      <c r="A78" s="5">
        <v>101506622</v>
      </c>
      <c r="B78" s="2" t="s">
        <v>248</v>
      </c>
      <c r="C78" s="1" t="s">
        <v>8</v>
      </c>
      <c r="D78" s="1" t="s">
        <v>280</v>
      </c>
      <c r="E78" s="24">
        <v>44648</v>
      </c>
      <c r="F78" s="3">
        <v>7400</v>
      </c>
      <c r="G78" s="3">
        <f t="shared" si="4"/>
        <v>6271.1864406779659</v>
      </c>
      <c r="H78" s="3">
        <f t="shared" si="5"/>
        <v>1128.8135593220338</v>
      </c>
    </row>
    <row r="79" spans="1:8" x14ac:dyDescent="0.25">
      <c r="A79" s="5">
        <v>103285815</v>
      </c>
      <c r="B79" s="2" t="s">
        <v>281</v>
      </c>
      <c r="C79" s="1" t="s">
        <v>8</v>
      </c>
      <c r="D79" s="1" t="s">
        <v>283</v>
      </c>
      <c r="E79" s="24">
        <v>44649</v>
      </c>
      <c r="F79" s="3">
        <v>9999.9599999999991</v>
      </c>
      <c r="G79" s="3">
        <f t="shared" si="4"/>
        <v>8474.5423728813548</v>
      </c>
      <c r="H79" s="3">
        <f t="shared" si="5"/>
        <v>1525.4176271186438</v>
      </c>
    </row>
    <row r="80" spans="1:8" x14ac:dyDescent="0.25">
      <c r="A80" s="5">
        <v>1032385815</v>
      </c>
      <c r="B80" s="2" t="s">
        <v>281</v>
      </c>
      <c r="C80" s="1" t="s">
        <v>8</v>
      </c>
      <c r="D80" s="1" t="s">
        <v>282</v>
      </c>
      <c r="E80" s="24">
        <v>44649</v>
      </c>
      <c r="F80" s="3">
        <v>34999.980000000003</v>
      </c>
      <c r="G80" s="3">
        <f t="shared" si="4"/>
        <v>29661.000000000004</v>
      </c>
      <c r="H80" s="3">
        <f t="shared" si="5"/>
        <v>5338.9800000000005</v>
      </c>
    </row>
    <row r="81" spans="1:8" x14ac:dyDescent="0.25">
      <c r="A81" s="5">
        <v>102416331</v>
      </c>
      <c r="B81" s="2" t="s">
        <v>12</v>
      </c>
      <c r="C81" s="1" t="s">
        <v>8</v>
      </c>
      <c r="D81" s="1" t="s">
        <v>284</v>
      </c>
      <c r="E81" s="24">
        <v>44649</v>
      </c>
      <c r="F81" s="3">
        <v>30000</v>
      </c>
      <c r="G81" s="3">
        <f t="shared" ref="G81:G105" si="6">F81*100/118</f>
        <v>25423.728813559323</v>
      </c>
      <c r="H81" s="3">
        <f t="shared" ref="H81:H105" si="7">G81*18%</f>
        <v>4576.2711864406783</v>
      </c>
    </row>
    <row r="82" spans="1:8" x14ac:dyDescent="0.25">
      <c r="A82" s="5">
        <v>102416331</v>
      </c>
      <c r="B82" s="2" t="s">
        <v>12</v>
      </c>
      <c r="C82" s="1" t="s">
        <v>8</v>
      </c>
      <c r="D82" s="1" t="s">
        <v>285</v>
      </c>
      <c r="E82" s="24">
        <v>44649</v>
      </c>
      <c r="F82" s="3">
        <v>73200</v>
      </c>
      <c r="G82" s="3">
        <f t="shared" si="6"/>
        <v>62033.898305084746</v>
      </c>
      <c r="H82" s="3">
        <f t="shared" si="7"/>
        <v>11166.101694915254</v>
      </c>
    </row>
    <row r="83" spans="1:8" x14ac:dyDescent="0.25">
      <c r="A83" s="5">
        <v>101570833</v>
      </c>
      <c r="B83" s="2" t="s">
        <v>286</v>
      </c>
      <c r="C83" s="1" t="s">
        <v>8</v>
      </c>
      <c r="D83" s="1" t="s">
        <v>287</v>
      </c>
      <c r="E83" s="24">
        <v>44649</v>
      </c>
      <c r="F83" s="3">
        <v>17500</v>
      </c>
      <c r="G83" s="3">
        <f t="shared" si="6"/>
        <v>14830.508474576271</v>
      </c>
      <c r="H83" s="3">
        <f t="shared" si="7"/>
        <v>2669.4915254237285</v>
      </c>
    </row>
    <row r="84" spans="1:8" x14ac:dyDescent="0.25">
      <c r="A84" s="5">
        <v>101506622</v>
      </c>
      <c r="B84" s="2" t="s">
        <v>248</v>
      </c>
      <c r="C84" s="1" t="s">
        <v>8</v>
      </c>
      <c r="D84" s="1" t="s">
        <v>288</v>
      </c>
      <c r="E84" s="24">
        <v>44649</v>
      </c>
      <c r="F84" s="3">
        <v>14000</v>
      </c>
      <c r="G84" s="3">
        <f t="shared" si="6"/>
        <v>11864.406779661016</v>
      </c>
      <c r="H84" s="3">
        <f t="shared" si="7"/>
        <v>2135.593220338983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6"/>
        <v>0</v>
      </c>
      <c r="H85" s="3">
        <f t="shared" si="7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6"/>
        <v>0</v>
      </c>
      <c r="H86" s="3">
        <f t="shared" si="7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6"/>
        <v>0</v>
      </c>
      <c r="H87" s="3">
        <f t="shared" si="7"/>
        <v>0</v>
      </c>
    </row>
    <row r="88" spans="1:8" x14ac:dyDescent="0.25">
      <c r="A88" s="5"/>
      <c r="B88" s="2"/>
      <c r="C88" s="1" t="s">
        <v>8</v>
      </c>
      <c r="D88" s="1"/>
      <c r="E88" s="24"/>
      <c r="F88" s="3"/>
      <c r="G88" s="3">
        <f t="shared" si="6"/>
        <v>0</v>
      </c>
      <c r="H88" s="3">
        <f t="shared" si="7"/>
        <v>0</v>
      </c>
    </row>
    <row r="89" spans="1:8" x14ac:dyDescent="0.25">
      <c r="A89" s="5"/>
      <c r="B89" s="2"/>
      <c r="C89" s="1" t="s">
        <v>8</v>
      </c>
      <c r="D89" s="1"/>
      <c r="E89" s="24"/>
      <c r="F89" s="3"/>
      <c r="G89" s="3">
        <f t="shared" si="6"/>
        <v>0</v>
      </c>
      <c r="H89" s="3">
        <f t="shared" si="7"/>
        <v>0</v>
      </c>
    </row>
    <row r="90" spans="1:8" x14ac:dyDescent="0.25">
      <c r="A90" s="36"/>
      <c r="B90" s="36"/>
      <c r="C90" s="36" t="s">
        <v>8</v>
      </c>
      <c r="D90" s="36"/>
      <c r="E90" s="37"/>
      <c r="F90" s="38"/>
      <c r="G90" s="3">
        <f t="shared" si="6"/>
        <v>0</v>
      </c>
      <c r="H90" s="3">
        <f t="shared" si="7"/>
        <v>0</v>
      </c>
    </row>
    <row r="91" spans="1:8" x14ac:dyDescent="0.25">
      <c r="A91" s="36"/>
      <c r="B91" s="36"/>
      <c r="C91" s="36" t="s">
        <v>8</v>
      </c>
      <c r="D91" s="36"/>
      <c r="E91" s="37"/>
      <c r="F91" s="38"/>
      <c r="G91" s="3">
        <f t="shared" si="6"/>
        <v>0</v>
      </c>
      <c r="H91" s="3">
        <f t="shared" si="7"/>
        <v>0</v>
      </c>
    </row>
    <row r="92" spans="1:8" x14ac:dyDescent="0.25">
      <c r="A92" s="36"/>
      <c r="B92" s="36"/>
      <c r="C92" s="36" t="s">
        <v>8</v>
      </c>
      <c r="D92" s="36"/>
      <c r="E92" s="37"/>
      <c r="F92" s="38"/>
      <c r="G92" s="3">
        <f t="shared" si="6"/>
        <v>0</v>
      </c>
      <c r="H92" s="3">
        <f t="shared" si="7"/>
        <v>0</v>
      </c>
    </row>
    <row r="93" spans="1:8" x14ac:dyDescent="0.25">
      <c r="A93" s="36"/>
      <c r="B93" s="36"/>
      <c r="C93" s="36" t="s">
        <v>8</v>
      </c>
      <c r="D93" s="36"/>
      <c r="E93" s="37"/>
      <c r="F93" s="38"/>
      <c r="G93" s="3">
        <f t="shared" si="6"/>
        <v>0</v>
      </c>
      <c r="H93" s="3">
        <f t="shared" si="7"/>
        <v>0</v>
      </c>
    </row>
    <row r="94" spans="1:8" x14ac:dyDescent="0.25">
      <c r="A94" s="36"/>
      <c r="B94" s="36"/>
      <c r="C94" s="36" t="s">
        <v>8</v>
      </c>
      <c r="D94" s="36"/>
      <c r="E94" s="37"/>
      <c r="F94" s="38"/>
      <c r="G94" s="3">
        <f t="shared" si="6"/>
        <v>0</v>
      </c>
      <c r="H94" s="3">
        <f t="shared" si="7"/>
        <v>0</v>
      </c>
    </row>
    <row r="95" spans="1:8" x14ac:dyDescent="0.25">
      <c r="A95" s="36"/>
      <c r="B95" s="36"/>
      <c r="C95" s="36" t="s">
        <v>8</v>
      </c>
      <c r="D95" s="36"/>
      <c r="E95" s="37"/>
      <c r="F95" s="38"/>
      <c r="G95" s="3">
        <f t="shared" si="6"/>
        <v>0</v>
      </c>
      <c r="H95" s="3">
        <f t="shared" si="7"/>
        <v>0</v>
      </c>
    </row>
    <row r="96" spans="1:8" x14ac:dyDescent="0.25">
      <c r="A96" s="36"/>
      <c r="B96" s="36"/>
      <c r="C96" s="36" t="s">
        <v>8</v>
      </c>
      <c r="D96" s="36"/>
      <c r="E96" s="37"/>
      <c r="F96" s="38"/>
      <c r="G96" s="3">
        <f t="shared" si="6"/>
        <v>0</v>
      </c>
      <c r="H96" s="3">
        <f t="shared" si="7"/>
        <v>0</v>
      </c>
    </row>
    <row r="97" spans="1:8" x14ac:dyDescent="0.25">
      <c r="A97" s="36"/>
      <c r="B97" s="36"/>
      <c r="C97" s="36" t="s">
        <v>8</v>
      </c>
      <c r="D97" s="36"/>
      <c r="E97" s="37"/>
      <c r="F97" s="38"/>
      <c r="G97" s="3">
        <f t="shared" si="6"/>
        <v>0</v>
      </c>
      <c r="H97" s="3">
        <f t="shared" si="7"/>
        <v>0</v>
      </c>
    </row>
    <row r="98" spans="1:8" x14ac:dyDescent="0.25">
      <c r="A98" s="36"/>
      <c r="B98" s="36"/>
      <c r="C98" s="36" t="s">
        <v>8</v>
      </c>
      <c r="D98" s="36"/>
      <c r="E98" s="37"/>
      <c r="F98" s="38"/>
      <c r="G98" s="3">
        <f t="shared" si="6"/>
        <v>0</v>
      </c>
      <c r="H98" s="3">
        <f t="shared" si="7"/>
        <v>0</v>
      </c>
    </row>
    <row r="99" spans="1:8" x14ac:dyDescent="0.25">
      <c r="A99" s="36"/>
      <c r="B99" s="36"/>
      <c r="C99" s="36" t="s">
        <v>8</v>
      </c>
      <c r="D99" s="36"/>
      <c r="E99" s="37"/>
      <c r="F99" s="38"/>
      <c r="G99" s="3">
        <f t="shared" si="6"/>
        <v>0</v>
      </c>
      <c r="H99" s="3">
        <f t="shared" si="7"/>
        <v>0</v>
      </c>
    </row>
    <row r="100" spans="1:8" x14ac:dyDescent="0.25">
      <c r="A100" s="36"/>
      <c r="B100" s="36"/>
      <c r="C100" s="36" t="s">
        <v>8</v>
      </c>
      <c r="D100" s="36"/>
      <c r="E100" s="37"/>
      <c r="F100" s="38"/>
      <c r="G100" s="3">
        <f t="shared" si="6"/>
        <v>0</v>
      </c>
      <c r="H100" s="3">
        <f t="shared" si="7"/>
        <v>0</v>
      </c>
    </row>
    <row r="101" spans="1:8" x14ac:dyDescent="0.25">
      <c r="A101" s="36"/>
      <c r="B101" s="36"/>
      <c r="C101" s="36" t="s">
        <v>8</v>
      </c>
      <c r="D101" s="36"/>
      <c r="E101" s="37"/>
      <c r="F101" s="38"/>
      <c r="G101" s="3">
        <f t="shared" si="6"/>
        <v>0</v>
      </c>
      <c r="H101" s="3">
        <f t="shared" si="7"/>
        <v>0</v>
      </c>
    </row>
    <row r="102" spans="1:8" x14ac:dyDescent="0.25">
      <c r="A102" s="36"/>
      <c r="B102" s="36"/>
      <c r="C102" s="36" t="s">
        <v>8</v>
      </c>
      <c r="D102" s="36"/>
      <c r="E102" s="37"/>
      <c r="F102" s="38"/>
      <c r="G102" s="3">
        <f t="shared" si="6"/>
        <v>0</v>
      </c>
      <c r="H102" s="3">
        <f t="shared" si="7"/>
        <v>0</v>
      </c>
    </row>
    <row r="103" spans="1:8" x14ac:dyDescent="0.25">
      <c r="A103" s="36"/>
      <c r="B103" s="36"/>
      <c r="C103" s="36" t="s">
        <v>8</v>
      </c>
      <c r="D103" s="36"/>
      <c r="E103" s="37"/>
      <c r="F103" s="38"/>
      <c r="G103" s="3">
        <f t="shared" si="6"/>
        <v>0</v>
      </c>
      <c r="H103" s="3">
        <f t="shared" si="7"/>
        <v>0</v>
      </c>
    </row>
    <row r="104" spans="1:8" x14ac:dyDescent="0.25">
      <c r="A104" s="36"/>
      <c r="B104" s="36"/>
      <c r="C104" s="36" t="s">
        <v>8</v>
      </c>
      <c r="D104" s="36"/>
      <c r="E104" s="37"/>
      <c r="F104" s="38"/>
      <c r="G104" s="3">
        <f>F104*100/118</f>
        <v>0</v>
      </c>
      <c r="H104" s="3">
        <f t="shared" si="7"/>
        <v>0</v>
      </c>
    </row>
    <row r="105" spans="1:8" x14ac:dyDescent="0.25">
      <c r="A105" s="44" t="s">
        <v>9</v>
      </c>
      <c r="B105" s="45"/>
      <c r="C105" s="45"/>
      <c r="D105" s="45"/>
      <c r="E105" s="46"/>
      <c r="F105" s="38">
        <f>SUM(F2:F104)</f>
        <v>18239661.940000001</v>
      </c>
      <c r="G105" s="3">
        <f t="shared" si="6"/>
        <v>15457340.627118645</v>
      </c>
      <c r="H105" s="3">
        <f t="shared" si="7"/>
        <v>2782321.3128813561</v>
      </c>
    </row>
  </sheetData>
  <autoFilter ref="A1:H105" xr:uid="{E018A70D-AA4D-490A-8464-5C69F9CBDF0B}"/>
  <mergeCells count="1">
    <mergeCell ref="A105:E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2022-03-30T20:24:38Z</dcterms:modified>
</cp:coreProperties>
</file>