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4F27D1E8-E0AB-4EDA-893C-7C6BE5587CE1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  <sheet name="NIMEN GENERAL BUSINESS LTD" sheetId="12" r:id="rId8"/>
    <sheet name="GAS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7" l="1"/>
  <c r="F20" i="2" l="1"/>
  <c r="F17" i="1" l="1"/>
  <c r="F13" i="1"/>
  <c r="F8" i="1"/>
  <c r="F2" i="1"/>
  <c r="F16" i="2" l="1"/>
  <c r="C12" i="15" l="1"/>
  <c r="F3" i="7" l="1"/>
  <c r="F3" i="4" l="1"/>
  <c r="F10" i="2" l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6" i="2" l="1"/>
  <c r="F3" i="2"/>
  <c r="F4" i="8"/>
  <c r="F3" i="8"/>
  <c r="F4" i="3" l="1"/>
  <c r="F5" i="3"/>
  <c r="F6" i="3"/>
  <c r="F3" i="3"/>
</calcChain>
</file>

<file path=xl/sharedStrings.xml><?xml version="1.0" encoding="utf-8"?>
<sst xmlns="http://schemas.openxmlformats.org/spreadsheetml/2006/main" count="319" uniqueCount="109">
  <si>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</si>
  <si>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</si>
  <si>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</si>
  <si>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</si>
  <si>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</si>
  <si>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</si>
  <si>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</si>
  <si>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</si>
  <si>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</si>
  <si>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</si>
  <si>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</si>
  <si>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</si>
  <si>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</si>
  <si>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</si>
  <si>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</si>
  <si>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</si>
  <si>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</si>
  <si>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</si>
  <si>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</si>
  <si>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</si>
  <si>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</si>
  <si>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</si>
  <si>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</si>
  <si>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</si>
  <si>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</si>
  <si>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</si>
  <si>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</si>
  <si>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</si>
  <si>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</si>
  <si>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</si>
  <si>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</si>
  <si>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</si>
  <si>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</si>
  <si>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</si>
  <si>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</si>
  <si>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</si>
  <si>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</si>
  <si>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</si>
  <si>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</si>
  <si>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</si>
  <si>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</si>
  <si>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</si>
  <si>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</si>
  <si>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</si>
  <si>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</si>
  <si>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</si>
  <si>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</si>
  <si>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</si>
  <si>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</si>
  <si>
    <t>SDC002800324/7387</t>
  </si>
  <si>
    <t>SDC002800324/7476</t>
  </si>
  <si>
    <t>SDC002800324/7512</t>
  </si>
  <si>
    <t>SDC002800324/7520</t>
  </si>
  <si>
    <t>NIMEN GENERAL BUSINESS LTD</t>
  </si>
  <si>
    <t>SDC010024405/164</t>
  </si>
  <si>
    <t>SDC007063634/60</t>
  </si>
  <si>
    <t>SDC010014500/2846</t>
  </si>
  <si>
    <t>SDC010014500/2901</t>
  </si>
  <si>
    <t>SDC010014500/2941</t>
  </si>
  <si>
    <t>SDC002800324/7531</t>
  </si>
  <si>
    <t>SDC002800324/7530</t>
  </si>
  <si>
    <t>NULL</t>
  </si>
  <si>
    <t>SDC007069937/288745</t>
  </si>
  <si>
    <t>SDC011000445/37109</t>
  </si>
  <si>
    <t>SDC011000445/36978</t>
  </si>
  <si>
    <t>SDC002800324/7564</t>
  </si>
  <si>
    <t>SDC002800324/7606</t>
  </si>
  <si>
    <t>SDC007063634/63</t>
  </si>
  <si>
    <t>SDC007063634/65</t>
  </si>
  <si>
    <t>BANK</t>
  </si>
  <si>
    <t>BK</t>
  </si>
  <si>
    <t>BPR</t>
  </si>
  <si>
    <t>SDC010014500/3020</t>
  </si>
  <si>
    <t>SDC020024500/3073</t>
  </si>
  <si>
    <t>SDC007063999/40</t>
  </si>
  <si>
    <t>GAS</t>
  </si>
  <si>
    <t>TOTAL</t>
  </si>
  <si>
    <t>SDC010014500/3212</t>
  </si>
  <si>
    <t>SDC002800324/7616</t>
  </si>
  <si>
    <t>SDC002800324/7640</t>
  </si>
  <si>
    <t>SDC002800324/7648</t>
  </si>
  <si>
    <t>SDC010014500/3292</t>
  </si>
  <si>
    <t>SDC002800324/7674</t>
  </si>
  <si>
    <t>SDC002800324/7699</t>
  </si>
  <si>
    <t>SDC002800324/7736</t>
  </si>
  <si>
    <t>SDC002800324/7742</t>
  </si>
  <si>
    <t>SDC002800324/7751</t>
  </si>
  <si>
    <t>SDC002800324/7752</t>
  </si>
  <si>
    <t>SDC002800324/7753</t>
  </si>
  <si>
    <t>SDC007063634/69</t>
  </si>
  <si>
    <t>SDC007063634/71</t>
  </si>
  <si>
    <t>SDC010014500/3360</t>
  </si>
  <si>
    <t>SDC010014500/3447</t>
  </si>
  <si>
    <t>SDC010014500/3545</t>
  </si>
  <si>
    <t>SDC007057826/11412</t>
  </si>
  <si>
    <t>SDC007057826/11594</t>
  </si>
  <si>
    <t>SDC007057826/11926</t>
  </si>
  <si>
    <t>SDC007057826/12403</t>
  </si>
  <si>
    <t>SDC007063999/44</t>
  </si>
  <si>
    <t>SDC010014500/3600</t>
  </si>
  <si>
    <t>SDC002800324/7796</t>
  </si>
  <si>
    <t>SDC011000445/39896</t>
  </si>
  <si>
    <t>SDC011000445/45436</t>
  </si>
  <si>
    <t>SDC002800324/7833</t>
  </si>
  <si>
    <t>SDC010014500/3693</t>
  </si>
  <si>
    <t>SDC010014500/3764</t>
  </si>
  <si>
    <t>SDC007063634/83</t>
  </si>
  <si>
    <t>SDC010014500/3824</t>
  </si>
  <si>
    <t>SDC002800324/7874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</si>
</sst>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3" xfId="0" applyNumberFormat="1" applyFill="1" applyBorder="1" applyAlignment="1"/>
    <xf numFmtId="164" fontId="0" fillId="2" borderId="14" xfId="0" quotePrefix="1" applyNumberFormat="1" applyFill="1" applyBorder="1" applyAlignment="1"/>
    <xf numFmtId="165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3" fontId="0" fillId="2" borderId="7" xfId="0" applyNumberFormat="1" applyFont="1" applyFill="1" applyBorder="1" applyAlignment="1">
      <alignment vertical="center"/>
    </xf>
    <xf numFmtId="164" fontId="0" fillId="2" borderId="12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64" fontId="0" fillId="2" borderId="2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0" fontId="0" fillId="0" borderId="0" xfId="0" applyAlignment="1"/>
    <xf numFmtId="0" fontId="0" fillId="0" borderId="2" xfId="0" applyBorder="1" applyAlignment="1"/>
    <xf numFmtId="164" fontId="0" fillId="2" borderId="2" xfId="0" applyNumberFormat="1" applyFill="1" applyBorder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0" fontId="0" fillId="2" borderId="2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0" fontId="0" fillId="2" borderId="2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2" borderId="28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/>
    <xf numFmtId="3" fontId="0" fillId="2" borderId="3" xfId="0" applyNumberFormat="1" applyFill="1" applyBorder="1" applyAlignment="1"/>
    <xf numFmtId="164" fontId="0" fillId="2" borderId="3" xfId="0" applyNumberFormat="1" applyFill="1" applyBorder="1" applyAlignment="1"/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2" borderId="17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8" workbookViewId="0">
      <selection activeCell="E35" sqref="E35"/>
    </sheetView>
  </sheetViews>
  <sheetFormatPr defaultRowHeight="15" x14ac:dyDescent="0.25"/>
  <cols>
    <col min="1" max="1" width="5" style="12" customWidth="1"/>
    <col min="2" max="2" width="19.7109375" style="8" bestFit="1" customWidth="1"/>
    <col min="3" max="3" width="20.5703125" style="8" bestFit="1" customWidth="1"/>
    <col min="4" max="4" width="9.140625" style="13"/>
    <col min="5" max="5" width="10.7109375" style="14" bestFit="1" customWidth="1"/>
    <col min="6" max="6" width="11.28515625" style="13" bestFit="1" customWidth="1"/>
    <col min="7" max="7" width="16.140625" style="14" bestFit="1" customWidth="1"/>
    <col min="8" max="16384" width="9.140625" style="8"/>
  </cols>
  <sheetData>
    <row r="1" spans="1:8" ht="15.75" thickBot="1" x14ac:dyDescent="0.3">
      <c r="A1" s="98" t="s">
        <v>0</v>
      </c>
      <c r="B1" s="99" t="s">
        <v>1</v>
      </c>
      <c r="C1" s="99" t="s">
        <v>2</v>
      </c>
      <c r="D1" s="100" t="s">
        <v>3</v>
      </c>
      <c r="E1" s="101" t="s">
        <v>4</v>
      </c>
      <c r="F1" s="100" t="s">
        <v>9</v>
      </c>
      <c r="G1" s="106" t="s">
        <v>5</v>
      </c>
      <c r="H1" s="103" t="s">
        <v>69</v>
      </c>
    </row>
    <row r="2" spans="1:8" x14ac:dyDescent="0.25">
      <c r="A2" s="35">
        <v>1</v>
      </c>
      <c r="B2" s="36" t="s">
        <v>13</v>
      </c>
      <c r="C2" s="37" t="s">
        <v>10</v>
      </c>
      <c r="D2" s="38">
        <v>14407</v>
      </c>
      <c r="E2" s="44">
        <v>44602</v>
      </c>
      <c r="F2" s="144">
        <f>D7+D6+D5+D4+D3+D2</f>
        <v>108260.5</v>
      </c>
      <c r="G2" s="129" t="s">
        <v>33</v>
      </c>
      <c r="H2" s="130"/>
    </row>
    <row r="3" spans="1:8" x14ac:dyDescent="0.25">
      <c r="A3" s="39">
        <v>2</v>
      </c>
      <c r="B3" s="10" t="s">
        <v>13</v>
      </c>
      <c r="C3" s="10" t="s">
        <v>14</v>
      </c>
      <c r="D3" s="11">
        <v>29385</v>
      </c>
      <c r="E3" s="45">
        <v>44608</v>
      </c>
      <c r="F3" s="145"/>
      <c r="G3" s="131"/>
      <c r="H3" s="132"/>
    </row>
    <row r="4" spans="1:8" x14ac:dyDescent="0.25">
      <c r="A4" s="39">
        <v>3</v>
      </c>
      <c r="B4" s="10" t="s">
        <v>13</v>
      </c>
      <c r="C4" s="10" t="s">
        <v>22</v>
      </c>
      <c r="D4" s="11">
        <v>7600</v>
      </c>
      <c r="E4" s="45">
        <v>44617</v>
      </c>
      <c r="F4" s="145"/>
      <c r="G4" s="131"/>
      <c r="H4" s="132"/>
    </row>
    <row r="5" spans="1:8" x14ac:dyDescent="0.25">
      <c r="A5" s="39">
        <v>4</v>
      </c>
      <c r="B5" s="10" t="s">
        <v>13</v>
      </c>
      <c r="C5" s="10" t="s">
        <v>23</v>
      </c>
      <c r="D5" s="11">
        <v>15106</v>
      </c>
      <c r="E5" s="45">
        <v>44618</v>
      </c>
      <c r="F5" s="145"/>
      <c r="G5" s="131"/>
      <c r="H5" s="132"/>
    </row>
    <row r="6" spans="1:8" x14ac:dyDescent="0.25">
      <c r="A6" s="39">
        <v>5</v>
      </c>
      <c r="B6" s="10" t="s">
        <v>13</v>
      </c>
      <c r="C6" s="10" t="s">
        <v>27</v>
      </c>
      <c r="D6" s="11">
        <v>29262.5</v>
      </c>
      <c r="E6" s="45">
        <v>44623</v>
      </c>
      <c r="F6" s="145"/>
      <c r="G6" s="131"/>
      <c r="H6" s="132"/>
    </row>
    <row r="7" spans="1:8" ht="15.75" thickBot="1" x14ac:dyDescent="0.3">
      <c r="A7" s="40">
        <v>6</v>
      </c>
      <c r="B7" s="41" t="s">
        <v>13</v>
      </c>
      <c r="C7" s="41" t="s">
        <v>24</v>
      </c>
      <c r="D7" s="42">
        <v>12500</v>
      </c>
      <c r="E7" s="46">
        <v>44620</v>
      </c>
      <c r="F7" s="146"/>
      <c r="G7" s="133"/>
      <c r="H7" s="134"/>
    </row>
    <row r="8" spans="1:8" x14ac:dyDescent="0.25">
      <c r="A8" s="35">
        <v>7</v>
      </c>
      <c r="B8" s="36" t="s">
        <v>13</v>
      </c>
      <c r="C8" s="43" t="s">
        <v>12</v>
      </c>
      <c r="D8" s="38">
        <v>154394</v>
      </c>
      <c r="E8" s="44">
        <v>44606</v>
      </c>
      <c r="F8" s="135">
        <f>D12+D11+D10+D9+D8</f>
        <v>569778</v>
      </c>
      <c r="G8" s="147">
        <v>44635</v>
      </c>
      <c r="H8" s="141" t="s">
        <v>70</v>
      </c>
    </row>
    <row r="9" spans="1:8" x14ac:dyDescent="0.25">
      <c r="A9" s="39">
        <v>8</v>
      </c>
      <c r="B9" s="10" t="s">
        <v>13</v>
      </c>
      <c r="C9" s="10" t="s">
        <v>21</v>
      </c>
      <c r="D9" s="11">
        <v>55344</v>
      </c>
      <c r="E9" s="45">
        <v>44614</v>
      </c>
      <c r="F9" s="136"/>
      <c r="G9" s="148"/>
      <c r="H9" s="142"/>
    </row>
    <row r="10" spans="1:8" x14ac:dyDescent="0.25">
      <c r="A10" s="39">
        <v>9</v>
      </c>
      <c r="B10" s="10" t="s">
        <v>13</v>
      </c>
      <c r="C10" s="10" t="s">
        <v>32</v>
      </c>
      <c r="D10" s="11">
        <v>123660</v>
      </c>
      <c r="E10" s="45">
        <v>44621</v>
      </c>
      <c r="F10" s="136"/>
      <c r="G10" s="148"/>
      <c r="H10" s="142"/>
    </row>
    <row r="11" spans="1:8" x14ac:dyDescent="0.25">
      <c r="A11" s="39">
        <v>10</v>
      </c>
      <c r="B11" s="10" t="s">
        <v>13</v>
      </c>
      <c r="C11" s="10" t="s">
        <v>28</v>
      </c>
      <c r="D11" s="11">
        <v>49000</v>
      </c>
      <c r="E11" s="45">
        <v>44627</v>
      </c>
      <c r="F11" s="136"/>
      <c r="G11" s="148"/>
      <c r="H11" s="142"/>
    </row>
    <row r="12" spans="1:8" ht="15.75" thickBot="1" x14ac:dyDescent="0.3">
      <c r="A12" s="40">
        <v>11</v>
      </c>
      <c r="B12" s="41" t="s">
        <v>13</v>
      </c>
      <c r="C12" s="41" t="s">
        <v>31</v>
      </c>
      <c r="D12" s="42">
        <v>187380</v>
      </c>
      <c r="E12" s="46">
        <v>44629</v>
      </c>
      <c r="F12" s="137"/>
      <c r="G12" s="149"/>
      <c r="H12" s="143"/>
    </row>
    <row r="13" spans="1:8" x14ac:dyDescent="0.25">
      <c r="A13" s="35">
        <v>12</v>
      </c>
      <c r="B13" s="36" t="s">
        <v>13</v>
      </c>
      <c r="C13" s="36" t="s">
        <v>36</v>
      </c>
      <c r="D13" s="47">
        <v>41400</v>
      </c>
      <c r="E13" s="48">
        <v>44635</v>
      </c>
      <c r="F13" s="135">
        <f>D16+D15+D14+D13</f>
        <v>350480</v>
      </c>
      <c r="G13" s="150">
        <v>44656</v>
      </c>
      <c r="H13" s="141" t="s">
        <v>70</v>
      </c>
    </row>
    <row r="14" spans="1:8" x14ac:dyDescent="0.25">
      <c r="A14" s="39">
        <v>13</v>
      </c>
      <c r="B14" s="10" t="s">
        <v>13</v>
      </c>
      <c r="C14" s="10" t="s">
        <v>37</v>
      </c>
      <c r="D14" s="11">
        <v>133400</v>
      </c>
      <c r="E14" s="49">
        <v>44648</v>
      </c>
      <c r="F14" s="136"/>
      <c r="G14" s="151"/>
      <c r="H14" s="142"/>
    </row>
    <row r="15" spans="1:8" x14ac:dyDescent="0.25">
      <c r="A15" s="39">
        <v>14</v>
      </c>
      <c r="B15" s="10" t="s">
        <v>13</v>
      </c>
      <c r="C15" s="10" t="s">
        <v>38</v>
      </c>
      <c r="D15" s="11">
        <v>140200</v>
      </c>
      <c r="E15" s="49">
        <v>44648</v>
      </c>
      <c r="F15" s="136"/>
      <c r="G15" s="151"/>
      <c r="H15" s="142"/>
    </row>
    <row r="16" spans="1:8" ht="15.75" thickBot="1" x14ac:dyDescent="0.3">
      <c r="A16" s="40">
        <v>15</v>
      </c>
      <c r="B16" s="41" t="s">
        <v>13</v>
      </c>
      <c r="C16" s="41" t="s">
        <v>49</v>
      </c>
      <c r="D16" s="42">
        <v>35480</v>
      </c>
      <c r="E16" s="50">
        <v>44641</v>
      </c>
      <c r="F16" s="137"/>
      <c r="G16" s="152"/>
      <c r="H16" s="143"/>
    </row>
    <row r="17" spans="1:8" x14ac:dyDescent="0.25">
      <c r="A17" s="35">
        <v>16</v>
      </c>
      <c r="B17" s="36" t="s">
        <v>13</v>
      </c>
      <c r="C17" s="36" t="s">
        <v>50</v>
      </c>
      <c r="D17" s="47">
        <v>103900</v>
      </c>
      <c r="E17" s="91">
        <v>44651</v>
      </c>
      <c r="F17" s="135">
        <f>D26+D25+D24+D23+D22+D21+D20+D19+D18+D17+D27+D28</f>
        <v>968300</v>
      </c>
      <c r="G17" s="138">
        <v>44681</v>
      </c>
      <c r="H17" s="141" t="s">
        <v>71</v>
      </c>
    </row>
    <row r="18" spans="1:8" x14ac:dyDescent="0.25">
      <c r="A18" s="39">
        <v>17</v>
      </c>
      <c r="B18" s="10" t="s">
        <v>13</v>
      </c>
      <c r="C18" s="10" t="s">
        <v>51</v>
      </c>
      <c r="D18" s="15">
        <v>109700</v>
      </c>
      <c r="E18" s="45">
        <v>44655</v>
      </c>
      <c r="F18" s="136"/>
      <c r="G18" s="139"/>
      <c r="H18" s="142"/>
    </row>
    <row r="19" spans="1:8" x14ac:dyDescent="0.25">
      <c r="A19" s="39">
        <v>18</v>
      </c>
      <c r="B19" s="10" t="s">
        <v>13</v>
      </c>
      <c r="C19" s="10" t="s">
        <v>52</v>
      </c>
      <c r="D19" s="11">
        <v>24400</v>
      </c>
      <c r="E19" s="45">
        <v>44656</v>
      </c>
      <c r="F19" s="136"/>
      <c r="G19" s="139"/>
      <c r="H19" s="142"/>
    </row>
    <row r="20" spans="1:8" x14ac:dyDescent="0.25">
      <c r="A20" s="39">
        <v>19</v>
      </c>
      <c r="B20" s="10" t="s">
        <v>13</v>
      </c>
      <c r="C20" s="10" t="s">
        <v>59</v>
      </c>
      <c r="D20" s="11">
        <v>11000</v>
      </c>
      <c r="E20" s="45">
        <v>44657</v>
      </c>
      <c r="F20" s="136"/>
      <c r="G20" s="139"/>
      <c r="H20" s="142"/>
    </row>
    <row r="21" spans="1:8" x14ac:dyDescent="0.25">
      <c r="A21" s="39">
        <v>20</v>
      </c>
      <c r="B21" s="10" t="s">
        <v>13</v>
      </c>
      <c r="C21" s="10" t="s">
        <v>60</v>
      </c>
      <c r="D21" s="11">
        <v>47700</v>
      </c>
      <c r="E21" s="45">
        <v>44657</v>
      </c>
      <c r="F21" s="136"/>
      <c r="G21" s="139"/>
      <c r="H21" s="142"/>
    </row>
    <row r="22" spans="1:8" x14ac:dyDescent="0.25">
      <c r="A22" s="39">
        <v>21</v>
      </c>
      <c r="B22" s="10" t="s">
        <v>13</v>
      </c>
      <c r="C22" s="10" t="s">
        <v>65</v>
      </c>
      <c r="D22" s="11">
        <v>70650</v>
      </c>
      <c r="E22" s="45">
        <v>44662</v>
      </c>
      <c r="F22" s="136"/>
      <c r="G22" s="139"/>
      <c r="H22" s="142"/>
    </row>
    <row r="23" spans="1:8" x14ac:dyDescent="0.25">
      <c r="A23" s="39">
        <v>22</v>
      </c>
      <c r="B23" s="10" t="s">
        <v>13</v>
      </c>
      <c r="C23" s="10" t="s">
        <v>66</v>
      </c>
      <c r="D23" s="11">
        <v>89000</v>
      </c>
      <c r="E23" s="45">
        <v>44667</v>
      </c>
      <c r="F23" s="136"/>
      <c r="G23" s="139"/>
      <c r="H23" s="142"/>
    </row>
    <row r="24" spans="1:8" x14ac:dyDescent="0.25">
      <c r="A24" s="39">
        <v>23</v>
      </c>
      <c r="B24" s="10" t="s">
        <v>13</v>
      </c>
      <c r="C24" s="10" t="s">
        <v>78</v>
      </c>
      <c r="D24" s="11">
        <v>103550</v>
      </c>
      <c r="E24" s="45">
        <v>44669</v>
      </c>
      <c r="F24" s="136"/>
      <c r="G24" s="139"/>
      <c r="H24" s="142"/>
    </row>
    <row r="25" spans="1:8" x14ac:dyDescent="0.25">
      <c r="A25" s="39">
        <v>24</v>
      </c>
      <c r="B25" s="10" t="s">
        <v>13</v>
      </c>
      <c r="C25" s="10" t="s">
        <v>79</v>
      </c>
      <c r="D25" s="11">
        <v>112500</v>
      </c>
      <c r="E25" s="45">
        <v>44671</v>
      </c>
      <c r="F25" s="136"/>
      <c r="G25" s="139"/>
      <c r="H25" s="142"/>
    </row>
    <row r="26" spans="1:8" x14ac:dyDescent="0.25">
      <c r="A26" s="102">
        <v>25</v>
      </c>
      <c r="B26" s="103" t="s">
        <v>13</v>
      </c>
      <c r="C26" s="103" t="s">
        <v>80</v>
      </c>
      <c r="D26" s="104">
        <v>18400</v>
      </c>
      <c r="E26" s="105">
        <v>44672</v>
      </c>
      <c r="F26" s="136"/>
      <c r="G26" s="139"/>
      <c r="H26" s="142"/>
    </row>
    <row r="27" spans="1:8" x14ac:dyDescent="0.25">
      <c r="A27" s="39">
        <v>26</v>
      </c>
      <c r="B27" s="103" t="s">
        <v>13</v>
      </c>
      <c r="C27" s="10" t="s">
        <v>82</v>
      </c>
      <c r="D27" s="11">
        <v>214000</v>
      </c>
      <c r="E27" s="45">
        <v>44676</v>
      </c>
      <c r="F27" s="136"/>
      <c r="G27" s="139"/>
      <c r="H27" s="142"/>
    </row>
    <row r="28" spans="1:8" ht="15.75" thickBot="1" x14ac:dyDescent="0.3">
      <c r="A28" s="102">
        <v>27</v>
      </c>
      <c r="B28" s="103" t="s">
        <v>13</v>
      </c>
      <c r="C28" s="103" t="s">
        <v>83</v>
      </c>
      <c r="D28" s="104">
        <v>63500</v>
      </c>
      <c r="E28" s="105">
        <v>44679</v>
      </c>
      <c r="F28" s="137"/>
      <c r="G28" s="140"/>
      <c r="H28" s="143"/>
    </row>
    <row r="29" spans="1:8" x14ac:dyDescent="0.25">
      <c r="A29" s="102">
        <v>28</v>
      </c>
      <c r="B29" s="103" t="s">
        <v>13</v>
      </c>
      <c r="C29" s="10" t="s">
        <v>84</v>
      </c>
      <c r="D29" s="11">
        <v>87700</v>
      </c>
      <c r="E29" s="107">
        <v>44683</v>
      </c>
      <c r="F29" s="128"/>
      <c r="G29" s="126"/>
      <c r="H29" s="127"/>
    </row>
    <row r="30" spans="1:8" x14ac:dyDescent="0.25">
      <c r="A30" s="39">
        <v>29</v>
      </c>
      <c r="B30" s="103" t="s">
        <v>13</v>
      </c>
      <c r="C30" s="10" t="s">
        <v>85</v>
      </c>
      <c r="D30" s="11">
        <v>54000</v>
      </c>
      <c r="E30" s="107">
        <v>44684</v>
      </c>
      <c r="F30" s="11"/>
      <c r="G30" s="107"/>
      <c r="H30" s="10"/>
    </row>
    <row r="31" spans="1:8" x14ac:dyDescent="0.25">
      <c r="A31" s="102">
        <v>30</v>
      </c>
      <c r="B31" s="103" t="s">
        <v>13</v>
      </c>
      <c r="C31" s="10" t="s">
        <v>86</v>
      </c>
      <c r="D31" s="11">
        <v>91950</v>
      </c>
      <c r="E31" s="107">
        <v>44686</v>
      </c>
      <c r="F31" s="11"/>
      <c r="G31" s="107"/>
      <c r="H31" s="10"/>
    </row>
    <row r="32" spans="1:8" x14ac:dyDescent="0.25">
      <c r="A32" s="102">
        <v>31</v>
      </c>
      <c r="B32" s="103" t="s">
        <v>13</v>
      </c>
      <c r="C32" s="10" t="s">
        <v>87</v>
      </c>
      <c r="D32" s="11">
        <v>21000</v>
      </c>
      <c r="E32" s="107">
        <v>44686</v>
      </c>
      <c r="F32" s="11"/>
      <c r="G32" s="107"/>
      <c r="H32" s="10"/>
    </row>
    <row r="33" spans="1:8" x14ac:dyDescent="0.25">
      <c r="A33" s="39">
        <v>32</v>
      </c>
      <c r="B33" s="103" t="s">
        <v>13</v>
      </c>
      <c r="C33" s="10" t="s">
        <v>88</v>
      </c>
      <c r="D33" s="11">
        <v>27500</v>
      </c>
      <c r="E33" s="107">
        <v>44686</v>
      </c>
      <c r="F33" s="11"/>
      <c r="G33" s="107"/>
      <c r="H33" s="10"/>
    </row>
    <row r="34" spans="1:8" x14ac:dyDescent="0.25">
      <c r="A34" s="102">
        <v>33</v>
      </c>
      <c r="B34" s="103" t="s">
        <v>13</v>
      </c>
      <c r="C34" s="4" t="s">
        <v>100</v>
      </c>
      <c r="D34" s="6">
        <v>131000</v>
      </c>
      <c r="E34" s="94">
        <v>44690</v>
      </c>
      <c r="F34" s="11"/>
      <c r="G34" s="107"/>
      <c r="H34" s="10"/>
    </row>
    <row r="35" spans="1:8" x14ac:dyDescent="0.25">
      <c r="A35" s="102">
        <v>34</v>
      </c>
      <c r="B35" s="103" t="s">
        <v>13</v>
      </c>
      <c r="C35" s="4" t="s">
        <v>103</v>
      </c>
      <c r="D35" s="6">
        <v>137000</v>
      </c>
      <c r="E35" s="94">
        <v>44693</v>
      </c>
      <c r="F35" s="11"/>
      <c r="G35" s="107"/>
      <c r="H35" s="10"/>
    </row>
    <row r="36" spans="1:8" x14ac:dyDescent="0.25">
      <c r="A36" s="39">
        <v>35</v>
      </c>
      <c r="B36" s="103" t="s">
        <v>13</v>
      </c>
      <c r="C36" s="10" t="s">
        <v>108</v>
      </c>
      <c r="D36" s="11">
        <v>215777</v>
      </c>
      <c r="E36" s="107">
        <v>44697</v>
      </c>
      <c r="F36" s="11"/>
      <c r="G36" s="107"/>
      <c r="H36" s="10"/>
    </row>
    <row r="37" spans="1:8" x14ac:dyDescent="0.25">
      <c r="A37" s="102">
        <v>36</v>
      </c>
      <c r="B37" s="103" t="s">
        <v>13</v>
      </c>
      <c r="C37" s="10"/>
      <c r="D37" s="11"/>
      <c r="E37" s="107"/>
      <c r="F37" s="11"/>
      <c r="G37" s="107"/>
      <c r="H37" s="10"/>
    </row>
    <row r="38" spans="1:8" x14ac:dyDescent="0.25">
      <c r="A38" s="102">
        <v>37</v>
      </c>
      <c r="B38" s="103" t="s">
        <v>13</v>
      </c>
      <c r="C38" s="10"/>
      <c r="D38" s="11"/>
      <c r="E38" s="107"/>
      <c r="F38" s="11"/>
      <c r="G38" s="107"/>
      <c r="H38" s="10"/>
    </row>
    <row r="39" spans="1:8" x14ac:dyDescent="0.25">
      <c r="A39" s="39">
        <v>38</v>
      </c>
      <c r="B39" s="103" t="s">
        <v>13</v>
      </c>
      <c r="C39" s="10"/>
      <c r="D39" s="11"/>
      <c r="E39" s="107"/>
      <c r="F39" s="11"/>
      <c r="G39" s="107"/>
      <c r="H39" s="10"/>
    </row>
    <row r="40" spans="1:8" x14ac:dyDescent="0.25">
      <c r="A40" s="102">
        <v>39</v>
      </c>
      <c r="B40" s="103" t="s">
        <v>13</v>
      </c>
      <c r="C40" s="10"/>
      <c r="D40" s="11"/>
      <c r="E40" s="107"/>
      <c r="F40" s="11"/>
      <c r="G40" s="107"/>
      <c r="H40" s="10"/>
    </row>
  </sheetData>
  <mergeCells count="11">
    <mergeCell ref="G2:H7"/>
    <mergeCell ref="F17:F28"/>
    <mergeCell ref="G17:G28"/>
    <mergeCell ref="H8:H12"/>
    <mergeCell ref="H13:H16"/>
    <mergeCell ref="H17:H28"/>
    <mergeCell ref="F2:F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H15" sqref="H15"/>
    </sheetView>
  </sheetViews>
  <sheetFormatPr defaultRowHeight="15" x14ac:dyDescent="0.25"/>
  <cols>
    <col min="1" max="1" width="9.140625" style="12"/>
    <col min="2" max="2" width="28" style="12" bestFit="1" customWidth="1"/>
    <col min="3" max="3" width="16.7109375" style="12" bestFit="1" customWidth="1"/>
    <col min="4" max="4" width="9.7109375" style="20" bestFit="1" customWidth="1"/>
    <col min="5" max="5" width="14" style="25" bestFit="1" customWidth="1"/>
    <col min="6" max="6" width="11.28515625" style="20" bestFit="1" customWidth="1"/>
    <col min="7" max="7" width="16.7109375" style="25" bestFit="1" customWidth="1"/>
    <col min="8" max="16384" width="9.140625" style="12"/>
  </cols>
  <sheetData>
    <row r="1" spans="1:8" x14ac:dyDescent="0.25">
      <c r="A1" s="157" t="s">
        <v>0</v>
      </c>
      <c r="B1" s="159" t="s">
        <v>1</v>
      </c>
      <c r="C1" s="159" t="s">
        <v>2</v>
      </c>
      <c r="D1" s="160" t="s">
        <v>3</v>
      </c>
      <c r="E1" s="161" t="s">
        <v>8</v>
      </c>
      <c r="F1" s="162" t="s">
        <v>9</v>
      </c>
      <c r="G1" s="155" t="s">
        <v>5</v>
      </c>
      <c r="H1" s="153" t="s">
        <v>69</v>
      </c>
    </row>
    <row r="2" spans="1:8" x14ac:dyDescent="0.25">
      <c r="A2" s="158"/>
      <c r="B2" s="159"/>
      <c r="C2" s="159"/>
      <c r="D2" s="160"/>
      <c r="E2" s="161"/>
      <c r="F2" s="163"/>
      <c r="G2" s="156"/>
      <c r="H2" s="154"/>
    </row>
    <row r="3" spans="1:8" x14ac:dyDescent="0.25">
      <c r="A3" s="9">
        <v>1</v>
      </c>
      <c r="B3" s="9" t="s">
        <v>19</v>
      </c>
      <c r="C3" s="9" t="s">
        <v>11</v>
      </c>
      <c r="D3" s="19">
        <v>135390</v>
      </c>
      <c r="E3" s="24">
        <v>44604</v>
      </c>
      <c r="F3" s="19">
        <f>D3</f>
        <v>135390</v>
      </c>
      <c r="G3" s="24" t="s">
        <v>39</v>
      </c>
      <c r="H3" s="9"/>
    </row>
    <row r="4" spans="1:8" x14ac:dyDescent="0.25">
      <c r="A4" s="9">
        <v>2</v>
      </c>
      <c r="B4" s="9" t="s">
        <v>19</v>
      </c>
      <c r="C4" s="9" t="s">
        <v>18</v>
      </c>
      <c r="D4" s="19">
        <v>200620</v>
      </c>
      <c r="E4" s="24">
        <v>44611</v>
      </c>
      <c r="F4" s="19">
        <f t="shared" ref="F4:F20" si="0">D4</f>
        <v>200620</v>
      </c>
      <c r="G4" s="24">
        <v>44613</v>
      </c>
      <c r="H4" s="9" t="s">
        <v>70</v>
      </c>
    </row>
    <row r="5" spans="1:8" x14ac:dyDescent="0.25">
      <c r="A5" s="9">
        <v>3</v>
      </c>
      <c r="B5" s="9" t="s">
        <v>19</v>
      </c>
      <c r="C5" s="9" t="s">
        <v>25</v>
      </c>
      <c r="D5" s="19">
        <v>169860</v>
      </c>
      <c r="E5" s="24">
        <v>44620</v>
      </c>
      <c r="F5" s="19">
        <f t="shared" si="0"/>
        <v>169860</v>
      </c>
      <c r="G5" s="116">
        <v>44621</v>
      </c>
      <c r="H5" s="9" t="s">
        <v>70</v>
      </c>
    </row>
    <row r="6" spans="1:8" x14ac:dyDescent="0.25">
      <c r="A6" s="9">
        <v>4</v>
      </c>
      <c r="B6" s="9" t="s">
        <v>19</v>
      </c>
      <c r="C6" s="9" t="s">
        <v>30</v>
      </c>
      <c r="D6" s="19">
        <v>345590</v>
      </c>
      <c r="E6" s="24">
        <v>44628</v>
      </c>
      <c r="F6" s="19">
        <f t="shared" si="0"/>
        <v>345590</v>
      </c>
      <c r="G6" s="116">
        <v>44628</v>
      </c>
      <c r="H6" s="9" t="s">
        <v>70</v>
      </c>
    </row>
    <row r="7" spans="1:8" x14ac:dyDescent="0.25">
      <c r="A7" s="9">
        <v>5</v>
      </c>
      <c r="B7" s="9" t="s">
        <v>19</v>
      </c>
      <c r="C7" s="9" t="s">
        <v>45</v>
      </c>
      <c r="D7" s="19">
        <v>319290</v>
      </c>
      <c r="E7" s="24">
        <v>44637</v>
      </c>
      <c r="F7" s="19">
        <f t="shared" si="0"/>
        <v>319290</v>
      </c>
      <c r="G7" s="116">
        <v>44638</v>
      </c>
      <c r="H7" s="9" t="s">
        <v>70</v>
      </c>
    </row>
    <row r="8" spans="1:8" x14ac:dyDescent="0.25">
      <c r="A8" s="9">
        <v>6</v>
      </c>
      <c r="B8" s="9" t="s">
        <v>19</v>
      </c>
      <c r="C8" s="23" t="s">
        <v>46</v>
      </c>
      <c r="D8" s="20">
        <v>308250</v>
      </c>
      <c r="E8" s="24">
        <v>44646</v>
      </c>
      <c r="F8" s="19">
        <f t="shared" si="0"/>
        <v>308250</v>
      </c>
      <c r="G8" s="116">
        <v>44646</v>
      </c>
      <c r="H8" s="9" t="s">
        <v>70</v>
      </c>
    </row>
    <row r="9" spans="1:8" x14ac:dyDescent="0.25">
      <c r="A9" s="9">
        <v>7</v>
      </c>
      <c r="B9" s="9" t="s">
        <v>19</v>
      </c>
      <c r="C9" s="9" t="s">
        <v>55</v>
      </c>
      <c r="D9" s="19">
        <v>403650</v>
      </c>
      <c r="E9" s="24">
        <v>44652</v>
      </c>
      <c r="F9" s="19">
        <f t="shared" si="0"/>
        <v>403650</v>
      </c>
      <c r="G9" s="116">
        <v>44652</v>
      </c>
      <c r="H9" s="9" t="s">
        <v>70</v>
      </c>
    </row>
    <row r="10" spans="1:8" s="26" customFormat="1" x14ac:dyDescent="0.25">
      <c r="A10" s="114">
        <v>8</v>
      </c>
      <c r="B10" s="9" t="s">
        <v>19</v>
      </c>
      <c r="C10" s="114" t="s">
        <v>67</v>
      </c>
      <c r="D10" s="115">
        <v>291300</v>
      </c>
      <c r="E10" s="116">
        <v>44660</v>
      </c>
      <c r="F10" s="19">
        <f t="shared" si="0"/>
        <v>291300</v>
      </c>
      <c r="G10" s="116">
        <v>44660</v>
      </c>
      <c r="H10" s="114" t="s">
        <v>70</v>
      </c>
    </row>
    <row r="11" spans="1:8" x14ac:dyDescent="0.25">
      <c r="A11" s="9">
        <v>9</v>
      </c>
      <c r="B11" s="9" t="s">
        <v>19</v>
      </c>
      <c r="C11" s="9" t="s">
        <v>68</v>
      </c>
      <c r="D11" s="19">
        <v>231520</v>
      </c>
      <c r="E11" s="24">
        <v>44667</v>
      </c>
      <c r="F11" s="19">
        <f t="shared" si="0"/>
        <v>231520</v>
      </c>
      <c r="G11" s="24">
        <v>44667</v>
      </c>
      <c r="H11" s="9" t="s">
        <v>71</v>
      </c>
    </row>
    <row r="12" spans="1:8" x14ac:dyDescent="0.25">
      <c r="A12" s="9">
        <v>10</v>
      </c>
      <c r="B12" s="9" t="s">
        <v>19</v>
      </c>
      <c r="C12" s="9" t="s">
        <v>89</v>
      </c>
      <c r="D12" s="19">
        <v>363750</v>
      </c>
      <c r="E12" s="24">
        <v>44676</v>
      </c>
      <c r="F12" s="19">
        <f t="shared" si="0"/>
        <v>363750</v>
      </c>
      <c r="G12" s="24">
        <v>44677</v>
      </c>
      <c r="H12" s="9" t="s">
        <v>71</v>
      </c>
    </row>
    <row r="13" spans="1:8" x14ac:dyDescent="0.25">
      <c r="A13" s="9">
        <v>11</v>
      </c>
      <c r="B13" s="9" t="s">
        <v>19</v>
      </c>
      <c r="C13" s="9" t="s">
        <v>90</v>
      </c>
      <c r="D13" s="19">
        <v>354230</v>
      </c>
      <c r="E13" s="24">
        <v>44681</v>
      </c>
      <c r="F13" s="19">
        <f t="shared" si="0"/>
        <v>354230</v>
      </c>
      <c r="G13" s="24">
        <v>44684</v>
      </c>
      <c r="H13" s="9" t="s">
        <v>71</v>
      </c>
    </row>
    <row r="14" spans="1:8" x14ac:dyDescent="0.25">
      <c r="A14" s="9">
        <v>12</v>
      </c>
      <c r="B14" s="9" t="s">
        <v>19</v>
      </c>
      <c r="C14" s="122" t="s">
        <v>106</v>
      </c>
      <c r="D14" s="71">
        <v>399150</v>
      </c>
      <c r="E14" s="74">
        <v>44695</v>
      </c>
      <c r="F14" s="19">
        <f t="shared" si="0"/>
        <v>399150</v>
      </c>
      <c r="G14" s="24">
        <v>44695</v>
      </c>
      <c r="H14" s="9" t="s">
        <v>70</v>
      </c>
    </row>
    <row r="15" spans="1:8" x14ac:dyDescent="0.25">
      <c r="A15" s="9">
        <v>13</v>
      </c>
      <c r="B15" s="9" t="s">
        <v>19</v>
      </c>
      <c r="C15" s="9"/>
      <c r="D15" s="19"/>
      <c r="E15" s="24"/>
      <c r="F15" s="19">
        <f t="shared" si="0"/>
        <v>0</v>
      </c>
      <c r="G15" s="24"/>
      <c r="H15" s="9"/>
    </row>
    <row r="16" spans="1:8" x14ac:dyDescent="0.25">
      <c r="A16" s="9">
        <v>14</v>
      </c>
      <c r="B16" s="9" t="s">
        <v>19</v>
      </c>
      <c r="C16" s="9"/>
      <c r="D16" s="19"/>
      <c r="E16" s="24"/>
      <c r="F16" s="19">
        <f t="shared" si="0"/>
        <v>0</v>
      </c>
      <c r="G16" s="24"/>
      <c r="H16" s="9"/>
    </row>
    <row r="17" spans="1:8" x14ac:dyDescent="0.25">
      <c r="A17" s="9">
        <v>15</v>
      </c>
      <c r="B17" s="9" t="s">
        <v>19</v>
      </c>
      <c r="C17" s="9"/>
      <c r="D17" s="19"/>
      <c r="E17" s="24"/>
      <c r="F17" s="19">
        <f t="shared" si="0"/>
        <v>0</v>
      </c>
      <c r="G17" s="24"/>
      <c r="H17" s="9"/>
    </row>
    <row r="18" spans="1:8" x14ac:dyDescent="0.25">
      <c r="A18" s="9">
        <v>16</v>
      </c>
      <c r="B18" s="9" t="s">
        <v>19</v>
      </c>
      <c r="C18" s="9"/>
      <c r="D18" s="19"/>
      <c r="E18" s="24"/>
      <c r="F18" s="19">
        <f t="shared" si="0"/>
        <v>0</v>
      </c>
      <c r="G18" s="24"/>
      <c r="H18" s="9"/>
    </row>
    <row r="19" spans="1:8" x14ac:dyDescent="0.25">
      <c r="A19" s="9">
        <v>17</v>
      </c>
      <c r="B19" s="9" t="s">
        <v>19</v>
      </c>
      <c r="C19" s="9"/>
      <c r="D19" s="19"/>
      <c r="E19" s="24"/>
      <c r="F19" s="19">
        <f t="shared" si="0"/>
        <v>0</v>
      </c>
      <c r="G19" s="24"/>
      <c r="H19" s="9"/>
    </row>
    <row r="20" spans="1:8" x14ac:dyDescent="0.25">
      <c r="A20" s="9">
        <v>18</v>
      </c>
      <c r="B20" s="9" t="s">
        <v>19</v>
      </c>
      <c r="C20" s="9"/>
      <c r="D20" s="19"/>
      <c r="E20" s="24"/>
      <c r="F20" s="19">
        <f t="shared" si="0"/>
        <v>0</v>
      </c>
      <c r="G20" s="24"/>
      <c r="H20" s="9"/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opLeftCell="A13" workbookViewId="0">
      <selection activeCell="D26" sqref="D26"/>
    </sheetView>
  </sheetViews>
  <sheetFormatPr defaultRowHeight="15" x14ac:dyDescent="0.25"/>
  <cols>
    <col min="1" max="1" width="9.140625" style="77"/>
    <col min="2" max="2" width="25.7109375" style="77" bestFit="1" customWidth="1"/>
    <col min="3" max="3" width="19.5703125" style="77" bestFit="1" customWidth="1"/>
    <col min="4" max="4" width="9.140625" style="87"/>
    <col min="5" max="5" width="10.7109375" style="88" bestFit="1" customWidth="1"/>
    <col min="6" max="6" width="11.28515625" style="89" bestFit="1" customWidth="1"/>
    <col min="7" max="7" width="17.85546875" style="90" bestFit="1" customWidth="1"/>
    <col min="8" max="16384" width="9.140625" style="77"/>
  </cols>
  <sheetData>
    <row r="1" spans="1:8" x14ac:dyDescent="0.25">
      <c r="A1" s="159" t="s">
        <v>0</v>
      </c>
      <c r="B1" s="159" t="s">
        <v>1</v>
      </c>
      <c r="C1" s="159" t="s">
        <v>2</v>
      </c>
      <c r="D1" s="160" t="s">
        <v>3</v>
      </c>
      <c r="E1" s="170" t="s">
        <v>4</v>
      </c>
      <c r="F1" s="144" t="s">
        <v>9</v>
      </c>
      <c r="G1" s="150" t="s">
        <v>5</v>
      </c>
      <c r="H1" s="164" t="s">
        <v>69</v>
      </c>
    </row>
    <row r="2" spans="1:8" ht="15.75" thickBot="1" x14ac:dyDescent="0.3">
      <c r="A2" s="159"/>
      <c r="B2" s="159"/>
      <c r="C2" s="159"/>
      <c r="D2" s="160"/>
      <c r="E2" s="170"/>
      <c r="F2" s="146"/>
      <c r="G2" s="152"/>
      <c r="H2" s="165"/>
    </row>
    <row r="3" spans="1:8" x14ac:dyDescent="0.25">
      <c r="A3" s="39">
        <v>1</v>
      </c>
      <c r="B3" s="113" t="s">
        <v>15</v>
      </c>
      <c r="C3" s="119" t="s">
        <v>16</v>
      </c>
      <c r="D3" s="118">
        <v>227000</v>
      </c>
      <c r="E3" s="108">
        <v>44609</v>
      </c>
      <c r="F3" s="144">
        <f>D5+D4+D3</f>
        <v>862800</v>
      </c>
      <c r="G3" s="147">
        <v>44615</v>
      </c>
      <c r="H3" s="164" t="s">
        <v>70</v>
      </c>
    </row>
    <row r="4" spans="1:8" x14ac:dyDescent="0.25">
      <c r="A4" s="79">
        <v>2</v>
      </c>
      <c r="B4" s="114" t="s">
        <v>15</v>
      </c>
      <c r="C4" s="120" t="s">
        <v>17</v>
      </c>
      <c r="D4" s="121">
        <v>408400</v>
      </c>
      <c r="E4" s="57">
        <v>44609</v>
      </c>
      <c r="F4" s="145"/>
      <c r="G4" s="148"/>
      <c r="H4" s="166"/>
    </row>
    <row r="5" spans="1:8" ht="15.75" thickBot="1" x14ac:dyDescent="0.3">
      <c r="A5" s="80">
        <v>3</v>
      </c>
      <c r="B5" s="81" t="s">
        <v>15</v>
      </c>
      <c r="C5" s="55" t="s">
        <v>20</v>
      </c>
      <c r="D5" s="56">
        <v>227400</v>
      </c>
      <c r="E5" s="58">
        <v>44614</v>
      </c>
      <c r="F5" s="146"/>
      <c r="G5" s="149"/>
      <c r="H5" s="165"/>
    </row>
    <row r="6" spans="1:8" x14ac:dyDescent="0.25">
      <c r="A6" s="35">
        <v>4</v>
      </c>
      <c r="B6" s="78" t="s">
        <v>15</v>
      </c>
      <c r="C6" s="37" t="s">
        <v>26</v>
      </c>
      <c r="D6" s="38">
        <v>289000</v>
      </c>
      <c r="E6" s="44">
        <v>44621</v>
      </c>
      <c r="F6" s="144">
        <f>D9+D8+D7+D6</f>
        <v>881050</v>
      </c>
      <c r="G6" s="147">
        <v>44638</v>
      </c>
      <c r="H6" s="164" t="s">
        <v>70</v>
      </c>
    </row>
    <row r="7" spans="1:8" x14ac:dyDescent="0.25">
      <c r="A7" s="79">
        <v>5</v>
      </c>
      <c r="B7" s="114" t="s">
        <v>15</v>
      </c>
      <c r="C7" s="120" t="s">
        <v>29</v>
      </c>
      <c r="D7" s="121">
        <v>191300</v>
      </c>
      <c r="E7" s="57">
        <v>44627</v>
      </c>
      <c r="F7" s="145"/>
      <c r="G7" s="148"/>
      <c r="H7" s="166"/>
    </row>
    <row r="8" spans="1:8" x14ac:dyDescent="0.25">
      <c r="A8" s="79">
        <v>6</v>
      </c>
      <c r="B8" s="114" t="s">
        <v>15</v>
      </c>
      <c r="C8" s="4" t="s">
        <v>34</v>
      </c>
      <c r="D8" s="6">
        <v>297200</v>
      </c>
      <c r="E8" s="62">
        <v>44634</v>
      </c>
      <c r="F8" s="145"/>
      <c r="G8" s="148"/>
      <c r="H8" s="166"/>
    </row>
    <row r="9" spans="1:8" ht="15.75" thickBot="1" x14ac:dyDescent="0.3">
      <c r="A9" s="80">
        <v>7</v>
      </c>
      <c r="B9" s="81" t="s">
        <v>15</v>
      </c>
      <c r="C9" s="60" t="s">
        <v>35</v>
      </c>
      <c r="D9" s="61">
        <v>103550</v>
      </c>
      <c r="E9" s="63">
        <v>44634</v>
      </c>
      <c r="F9" s="146"/>
      <c r="G9" s="149"/>
      <c r="H9" s="165"/>
    </row>
    <row r="10" spans="1:8" s="85" customFormat="1" x14ac:dyDescent="0.25">
      <c r="A10" s="35">
        <v>8</v>
      </c>
      <c r="B10" s="78" t="s">
        <v>15</v>
      </c>
      <c r="C10" s="82" t="s">
        <v>42</v>
      </c>
      <c r="D10" s="83">
        <v>130300</v>
      </c>
      <c r="E10" s="84">
        <v>44641</v>
      </c>
      <c r="F10" s="144">
        <f>D15+D14+D13+D12+D11+D10</f>
        <v>1185900</v>
      </c>
      <c r="G10" s="150">
        <v>44655</v>
      </c>
      <c r="H10" s="167" t="s">
        <v>70</v>
      </c>
    </row>
    <row r="11" spans="1:8" x14ac:dyDescent="0.25">
      <c r="A11" s="79">
        <v>9</v>
      </c>
      <c r="B11" s="114" t="s">
        <v>15</v>
      </c>
      <c r="C11" s="120" t="s">
        <v>43</v>
      </c>
      <c r="D11" s="121">
        <v>322300</v>
      </c>
      <c r="E11" s="57">
        <v>44643</v>
      </c>
      <c r="F11" s="145"/>
      <c r="G11" s="151"/>
      <c r="H11" s="168"/>
    </row>
    <row r="12" spans="1:8" x14ac:dyDescent="0.25">
      <c r="A12" s="79">
        <v>10</v>
      </c>
      <c r="B12" s="114" t="s">
        <v>15</v>
      </c>
      <c r="C12" s="120" t="s">
        <v>44</v>
      </c>
      <c r="D12" s="121">
        <v>224200</v>
      </c>
      <c r="E12" s="57">
        <v>44648</v>
      </c>
      <c r="F12" s="145"/>
      <c r="G12" s="151"/>
      <c r="H12" s="168"/>
    </row>
    <row r="13" spans="1:8" x14ac:dyDescent="0.25">
      <c r="A13" s="79">
        <v>11</v>
      </c>
      <c r="B13" s="114" t="s">
        <v>15</v>
      </c>
      <c r="C13" s="120" t="s">
        <v>56</v>
      </c>
      <c r="D13" s="121">
        <v>200250</v>
      </c>
      <c r="E13" s="57">
        <v>44651</v>
      </c>
      <c r="F13" s="145"/>
      <c r="G13" s="151"/>
      <c r="H13" s="168"/>
    </row>
    <row r="14" spans="1:8" x14ac:dyDescent="0.25">
      <c r="A14" s="79">
        <v>12</v>
      </c>
      <c r="B14" s="114" t="s">
        <v>15</v>
      </c>
      <c r="C14" s="120" t="s">
        <v>57</v>
      </c>
      <c r="D14" s="121">
        <v>64400</v>
      </c>
      <c r="E14" s="57">
        <v>44653</v>
      </c>
      <c r="F14" s="145"/>
      <c r="G14" s="151"/>
      <c r="H14" s="168"/>
    </row>
    <row r="15" spans="1:8" ht="15.75" thickBot="1" x14ac:dyDescent="0.3">
      <c r="A15" s="80">
        <v>13</v>
      </c>
      <c r="B15" s="81" t="s">
        <v>15</v>
      </c>
      <c r="C15" s="55" t="s">
        <v>58</v>
      </c>
      <c r="D15" s="56">
        <v>244450</v>
      </c>
      <c r="E15" s="58">
        <v>44655</v>
      </c>
      <c r="F15" s="146"/>
      <c r="G15" s="152"/>
      <c r="H15" s="169"/>
    </row>
    <row r="16" spans="1:8" x14ac:dyDescent="0.25">
      <c r="A16" s="35">
        <v>14</v>
      </c>
      <c r="B16" s="78" t="s">
        <v>15</v>
      </c>
      <c r="C16" s="37" t="s">
        <v>72</v>
      </c>
      <c r="D16" s="38">
        <v>76400</v>
      </c>
      <c r="E16" s="44">
        <v>44659</v>
      </c>
      <c r="F16" s="144">
        <f>D19+D18+D17+D16</f>
        <v>1024350</v>
      </c>
      <c r="G16" s="150">
        <v>44673</v>
      </c>
      <c r="H16" s="164" t="s">
        <v>70</v>
      </c>
    </row>
    <row r="17" spans="1:8" x14ac:dyDescent="0.25">
      <c r="A17" s="79">
        <v>15</v>
      </c>
      <c r="B17" s="114" t="s">
        <v>15</v>
      </c>
      <c r="C17" s="120" t="s">
        <v>73</v>
      </c>
      <c r="D17" s="121">
        <v>344500</v>
      </c>
      <c r="E17" s="57">
        <v>44662</v>
      </c>
      <c r="F17" s="145"/>
      <c r="G17" s="151"/>
      <c r="H17" s="166"/>
    </row>
    <row r="18" spans="1:8" x14ac:dyDescent="0.25">
      <c r="A18" s="79">
        <v>16</v>
      </c>
      <c r="B18" s="114" t="s">
        <v>15</v>
      </c>
      <c r="C18" s="120" t="s">
        <v>77</v>
      </c>
      <c r="D18" s="121">
        <v>284000</v>
      </c>
      <c r="E18" s="57">
        <v>44669</v>
      </c>
      <c r="F18" s="145"/>
      <c r="G18" s="151"/>
      <c r="H18" s="166"/>
    </row>
    <row r="19" spans="1:8" ht="15.75" thickBot="1" x14ac:dyDescent="0.3">
      <c r="A19" s="80">
        <v>17</v>
      </c>
      <c r="B19" s="81" t="s">
        <v>15</v>
      </c>
      <c r="C19" s="55" t="s">
        <v>81</v>
      </c>
      <c r="D19" s="56">
        <v>319450</v>
      </c>
      <c r="E19" s="58">
        <v>44672</v>
      </c>
      <c r="F19" s="146"/>
      <c r="G19" s="152"/>
      <c r="H19" s="165"/>
    </row>
    <row r="20" spans="1:8" x14ac:dyDescent="0.25">
      <c r="A20" s="35">
        <v>18</v>
      </c>
      <c r="B20" s="78" t="s">
        <v>15</v>
      </c>
      <c r="C20" s="37" t="s">
        <v>91</v>
      </c>
      <c r="D20" s="38">
        <v>392200</v>
      </c>
      <c r="E20" s="44">
        <v>44676</v>
      </c>
      <c r="F20" s="171">
        <f>D23+D21+D20+D22</f>
        <v>1110200</v>
      </c>
      <c r="G20" s="151">
        <v>44688</v>
      </c>
      <c r="H20" s="164" t="s">
        <v>70</v>
      </c>
    </row>
    <row r="21" spans="1:8" x14ac:dyDescent="0.25">
      <c r="A21" s="79">
        <v>19</v>
      </c>
      <c r="B21" s="114" t="s">
        <v>15</v>
      </c>
      <c r="C21" s="120" t="s">
        <v>92</v>
      </c>
      <c r="D21" s="121">
        <v>222000</v>
      </c>
      <c r="E21" s="57">
        <v>44679</v>
      </c>
      <c r="F21" s="172"/>
      <c r="G21" s="151"/>
      <c r="H21" s="166"/>
    </row>
    <row r="22" spans="1:8" x14ac:dyDescent="0.25">
      <c r="A22" s="79">
        <v>20</v>
      </c>
      <c r="B22" s="114" t="s">
        <v>15</v>
      </c>
      <c r="C22" s="120" t="s">
        <v>93</v>
      </c>
      <c r="D22" s="121">
        <v>275700</v>
      </c>
      <c r="E22" s="57">
        <v>44683</v>
      </c>
      <c r="F22" s="172"/>
      <c r="G22" s="151"/>
      <c r="H22" s="166"/>
    </row>
    <row r="23" spans="1:8" ht="15.75" thickBot="1" x14ac:dyDescent="0.3">
      <c r="A23" s="80">
        <v>21</v>
      </c>
      <c r="B23" s="81" t="s">
        <v>15</v>
      </c>
      <c r="C23" s="55" t="s">
        <v>99</v>
      </c>
      <c r="D23" s="56">
        <v>220300</v>
      </c>
      <c r="E23" s="58">
        <v>44686</v>
      </c>
      <c r="F23" s="173"/>
      <c r="G23" s="152"/>
      <c r="H23" s="165"/>
    </row>
    <row r="24" spans="1:8" x14ac:dyDescent="0.25">
      <c r="A24" s="113">
        <v>22</v>
      </c>
      <c r="B24" s="113" t="s">
        <v>15</v>
      </c>
      <c r="C24" s="123" t="s">
        <v>104</v>
      </c>
      <c r="D24" s="124">
        <v>221600</v>
      </c>
      <c r="E24" s="125">
        <v>44689</v>
      </c>
      <c r="F24" s="111"/>
      <c r="G24" s="108"/>
      <c r="H24" s="112"/>
    </row>
    <row r="25" spans="1:8" x14ac:dyDescent="0.25">
      <c r="A25" s="114">
        <v>23</v>
      </c>
      <c r="B25" s="69" t="s">
        <v>15</v>
      </c>
      <c r="C25" s="4" t="s">
        <v>105</v>
      </c>
      <c r="D25" s="6">
        <v>194500</v>
      </c>
      <c r="E25" s="94">
        <v>44693</v>
      </c>
      <c r="F25" s="70"/>
      <c r="G25" s="109"/>
      <c r="H25" s="97"/>
    </row>
    <row r="26" spans="1:8" x14ac:dyDescent="0.25">
      <c r="A26" s="114">
        <v>24</v>
      </c>
      <c r="B26" s="69" t="s">
        <v>15</v>
      </c>
      <c r="C26" s="21" t="s">
        <v>107</v>
      </c>
      <c r="D26" s="22">
        <v>222200</v>
      </c>
      <c r="E26" s="86">
        <v>44697</v>
      </c>
      <c r="F26" s="70"/>
      <c r="G26" s="109"/>
      <c r="H26" s="97"/>
    </row>
    <row r="27" spans="1:8" x14ac:dyDescent="0.25">
      <c r="A27" s="114">
        <v>25</v>
      </c>
      <c r="B27" s="69" t="s">
        <v>15</v>
      </c>
      <c r="C27" s="21"/>
      <c r="D27" s="22"/>
      <c r="E27" s="86"/>
      <c r="F27" s="70"/>
      <c r="G27" s="109"/>
      <c r="H27" s="97"/>
    </row>
    <row r="28" spans="1:8" x14ac:dyDescent="0.25">
      <c r="A28" s="114">
        <v>26</v>
      </c>
      <c r="B28" s="69" t="s">
        <v>15</v>
      </c>
      <c r="C28" s="21"/>
      <c r="D28" s="22"/>
      <c r="E28" s="86"/>
      <c r="F28" s="70"/>
      <c r="G28" s="109"/>
      <c r="H28" s="97"/>
    </row>
    <row r="29" spans="1:8" x14ac:dyDescent="0.25">
      <c r="A29" s="114">
        <v>27</v>
      </c>
      <c r="B29" s="69" t="s">
        <v>15</v>
      </c>
      <c r="C29" s="21"/>
      <c r="D29" s="22"/>
      <c r="E29" s="86"/>
      <c r="F29" s="70"/>
      <c r="G29" s="109"/>
      <c r="H29" s="97"/>
    </row>
  </sheetData>
  <mergeCells count="23">
    <mergeCell ref="F20:F23"/>
    <mergeCell ref="G20:G23"/>
    <mergeCell ref="H20:H23"/>
    <mergeCell ref="F16:F19"/>
    <mergeCell ref="G16:G19"/>
    <mergeCell ref="F10:F15"/>
    <mergeCell ref="G10:G15"/>
    <mergeCell ref="A1:A2"/>
    <mergeCell ref="B1:B2"/>
    <mergeCell ref="C1:C2"/>
    <mergeCell ref="D1:D2"/>
    <mergeCell ref="E1:E2"/>
    <mergeCell ref="F6:F9"/>
    <mergeCell ref="G6:G9"/>
    <mergeCell ref="G3:G5"/>
    <mergeCell ref="F3:F5"/>
    <mergeCell ref="G1:G2"/>
    <mergeCell ref="F1:F2"/>
    <mergeCell ref="H1:H2"/>
    <mergeCell ref="H3:H5"/>
    <mergeCell ref="H6:H9"/>
    <mergeCell ref="H10:H15"/>
    <mergeCell ref="H16:H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4"/>
  <sheetViews>
    <sheetView workbookViewId="0">
      <selection activeCell="G4" sqref="G4"/>
    </sheetView>
  </sheetViews>
  <sheetFormatPr defaultRowHeight="15" x14ac:dyDescent="0.25"/>
  <cols>
    <col min="1" max="1" width="9.140625" style="12"/>
    <col min="2" max="2" width="32" style="12" bestFit="1" customWidth="1"/>
    <col min="3" max="3" width="17.5703125" style="12" bestFit="1" customWidth="1"/>
    <col min="4" max="4" width="9.140625" style="20"/>
    <col min="5" max="5" width="14" style="25" bestFit="1" customWidth="1"/>
    <col min="6" max="6" width="11.28515625" style="20" bestFit="1" customWidth="1"/>
    <col min="7" max="7" width="16.7109375" style="25" bestFit="1" customWidth="1"/>
    <col min="8" max="16384" width="9.140625" style="12"/>
  </cols>
  <sheetData>
    <row r="1" spans="1:7" x14ac:dyDescent="0.25">
      <c r="A1" s="157" t="s">
        <v>0</v>
      </c>
      <c r="B1" s="159" t="s">
        <v>1</v>
      </c>
      <c r="C1" s="159" t="s">
        <v>2</v>
      </c>
      <c r="D1" s="160" t="s">
        <v>3</v>
      </c>
      <c r="E1" s="161" t="s">
        <v>8</v>
      </c>
      <c r="F1" s="162" t="s">
        <v>9</v>
      </c>
      <c r="G1" s="155" t="s">
        <v>5</v>
      </c>
    </row>
    <row r="2" spans="1:7" x14ac:dyDescent="0.25">
      <c r="A2" s="158"/>
      <c r="B2" s="159"/>
      <c r="C2" s="159"/>
      <c r="D2" s="160"/>
      <c r="E2" s="161"/>
      <c r="F2" s="163"/>
      <c r="G2" s="156"/>
    </row>
    <row r="3" spans="1:7" s="26" customFormat="1" x14ac:dyDescent="0.25">
      <c r="A3" s="27">
        <v>1</v>
      </c>
      <c r="B3" s="27" t="s">
        <v>40</v>
      </c>
      <c r="C3" s="27" t="s">
        <v>41</v>
      </c>
      <c r="D3" s="28">
        <v>150000</v>
      </c>
      <c r="E3" s="29">
        <v>44634</v>
      </c>
      <c r="F3" s="28">
        <f>D3</f>
        <v>150000</v>
      </c>
      <c r="G3" s="29">
        <v>44636</v>
      </c>
    </row>
    <row r="4" spans="1:7" x14ac:dyDescent="0.25">
      <c r="A4" s="9">
        <v>2</v>
      </c>
      <c r="B4" s="9" t="s">
        <v>40</v>
      </c>
      <c r="C4" s="9"/>
      <c r="D4" s="19"/>
      <c r="E4" s="24"/>
      <c r="F4" s="19">
        <f t="shared" ref="F4" si="0">D4</f>
        <v>0</v>
      </c>
      <c r="G4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G11" sqref="G11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3"/>
    <col min="5" max="5" width="10.7109375" style="18" bestFit="1" customWidth="1"/>
    <col min="6" max="6" width="11.28515625" style="13" bestFit="1" customWidth="1"/>
    <col min="7" max="7" width="10.7109375" style="18" bestFit="1" customWidth="1"/>
    <col min="8" max="8" width="10.7109375" style="8" bestFit="1" customWidth="1"/>
    <col min="9" max="16384" width="9.140625" style="8"/>
  </cols>
  <sheetData>
    <row r="1" spans="1:7" x14ac:dyDescent="0.25">
      <c r="A1" s="157" t="s">
        <v>0</v>
      </c>
      <c r="B1" s="159" t="s">
        <v>1</v>
      </c>
      <c r="C1" s="159" t="s">
        <v>2</v>
      </c>
      <c r="D1" s="178" t="s">
        <v>3</v>
      </c>
      <c r="E1" s="161" t="s">
        <v>4</v>
      </c>
      <c r="F1" s="162" t="s">
        <v>9</v>
      </c>
      <c r="G1" s="155" t="s">
        <v>5</v>
      </c>
    </row>
    <row r="2" spans="1:7" x14ac:dyDescent="0.25">
      <c r="A2" s="158"/>
      <c r="B2" s="159"/>
      <c r="C2" s="159"/>
      <c r="D2" s="179"/>
      <c r="E2" s="161"/>
      <c r="F2" s="163"/>
      <c r="G2" s="156"/>
    </row>
    <row r="3" spans="1:7" x14ac:dyDescent="0.25">
      <c r="A3" s="9">
        <v>1</v>
      </c>
      <c r="B3" s="9" t="s">
        <v>6</v>
      </c>
      <c r="C3" s="7" t="s">
        <v>61</v>
      </c>
      <c r="D3" s="11">
        <v>150000</v>
      </c>
      <c r="E3" s="16">
        <v>44606</v>
      </c>
      <c r="F3" s="174">
        <f>D4+D3</f>
        <v>300000</v>
      </c>
      <c r="G3" s="176">
        <v>44607</v>
      </c>
    </row>
    <row r="4" spans="1:7" x14ac:dyDescent="0.25">
      <c r="A4" s="9">
        <v>2</v>
      </c>
      <c r="B4" s="9" t="s">
        <v>6</v>
      </c>
      <c r="C4" s="7" t="s">
        <v>61</v>
      </c>
      <c r="D4" s="11">
        <v>150000</v>
      </c>
      <c r="E4" s="16">
        <v>44606</v>
      </c>
      <c r="F4" s="175"/>
      <c r="G4" s="177"/>
    </row>
    <row r="5" spans="1:7" x14ac:dyDescent="0.25">
      <c r="A5" s="9">
        <v>3</v>
      </c>
      <c r="B5" s="9" t="s">
        <v>6</v>
      </c>
      <c r="C5" s="7" t="s">
        <v>62</v>
      </c>
      <c r="D5" s="11">
        <v>200000</v>
      </c>
      <c r="E5" s="16">
        <v>44629</v>
      </c>
      <c r="F5" s="19">
        <v>200000</v>
      </c>
      <c r="G5" s="24">
        <v>44633</v>
      </c>
    </row>
    <row r="6" spans="1:7" x14ac:dyDescent="0.25">
      <c r="A6" s="9">
        <v>4</v>
      </c>
      <c r="B6" s="9" t="s">
        <v>6</v>
      </c>
      <c r="C6" s="7" t="s">
        <v>94</v>
      </c>
      <c r="D6" s="11">
        <v>100000</v>
      </c>
      <c r="E6" s="16">
        <v>44657</v>
      </c>
      <c r="F6" s="174">
        <v>300000</v>
      </c>
      <c r="G6" s="176">
        <v>44650</v>
      </c>
    </row>
    <row r="7" spans="1:7" x14ac:dyDescent="0.25">
      <c r="A7" s="9">
        <v>5</v>
      </c>
      <c r="B7" s="9" t="s">
        <v>6</v>
      </c>
      <c r="C7" s="7" t="s">
        <v>61</v>
      </c>
      <c r="D7" s="11">
        <v>200000</v>
      </c>
      <c r="E7" s="16">
        <v>44649</v>
      </c>
      <c r="F7" s="175"/>
      <c r="G7" s="177"/>
    </row>
    <row r="8" spans="1:7" x14ac:dyDescent="0.25">
      <c r="A8" s="9">
        <v>6</v>
      </c>
      <c r="B8" s="9" t="s">
        <v>6</v>
      </c>
      <c r="C8" s="7" t="s">
        <v>95</v>
      </c>
      <c r="D8" s="11">
        <v>250000</v>
      </c>
      <c r="E8" s="16">
        <v>44663</v>
      </c>
      <c r="F8" s="174">
        <v>300000</v>
      </c>
      <c r="G8" s="176">
        <v>44665</v>
      </c>
    </row>
    <row r="9" spans="1:7" x14ac:dyDescent="0.25">
      <c r="A9" s="9">
        <v>7</v>
      </c>
      <c r="B9" s="9" t="s">
        <v>6</v>
      </c>
      <c r="C9" s="7" t="s">
        <v>96</v>
      </c>
      <c r="D9" s="11">
        <v>50000</v>
      </c>
      <c r="E9" s="16">
        <v>44676</v>
      </c>
      <c r="F9" s="175"/>
      <c r="G9" s="177"/>
    </row>
    <row r="10" spans="1:7" x14ac:dyDescent="0.25">
      <c r="A10" s="9">
        <v>8</v>
      </c>
      <c r="B10" s="9" t="s">
        <v>6</v>
      </c>
      <c r="C10" s="7" t="s">
        <v>97</v>
      </c>
      <c r="D10" s="11">
        <v>300000</v>
      </c>
      <c r="E10" s="16">
        <v>44686</v>
      </c>
      <c r="F10" s="19">
        <v>300000</v>
      </c>
      <c r="G10" s="24">
        <v>44686</v>
      </c>
    </row>
    <row r="11" spans="1:7" x14ac:dyDescent="0.25">
      <c r="A11" s="9">
        <v>9</v>
      </c>
      <c r="B11" s="9" t="s">
        <v>6</v>
      </c>
      <c r="C11" s="7"/>
      <c r="D11" s="11"/>
      <c r="E11" s="17"/>
      <c r="F11" s="19"/>
      <c r="G11" s="24"/>
    </row>
    <row r="12" spans="1:7" x14ac:dyDescent="0.25">
      <c r="A12" s="9">
        <v>10</v>
      </c>
      <c r="B12" s="9" t="s">
        <v>6</v>
      </c>
      <c r="C12" s="10"/>
      <c r="D12" s="11"/>
      <c r="E12" s="17"/>
      <c r="F12" s="19"/>
      <c r="G12" s="24"/>
    </row>
    <row r="13" spans="1:7" x14ac:dyDescent="0.25">
      <c r="A13" s="9">
        <v>11</v>
      </c>
      <c r="B13" s="9" t="s">
        <v>6</v>
      </c>
      <c r="C13" s="10"/>
      <c r="D13" s="11"/>
      <c r="E13" s="17"/>
      <c r="F13" s="19"/>
      <c r="G13" s="24"/>
    </row>
    <row r="14" spans="1:7" x14ac:dyDescent="0.25">
      <c r="A14" s="9">
        <v>12</v>
      </c>
      <c r="B14" s="9" t="s">
        <v>6</v>
      </c>
      <c r="C14" s="10"/>
      <c r="D14" s="11"/>
      <c r="E14" s="17"/>
      <c r="F14" s="19"/>
      <c r="G14" s="24"/>
    </row>
    <row r="15" spans="1:7" x14ac:dyDescent="0.25">
      <c r="A15" s="9">
        <v>13</v>
      </c>
      <c r="B15" s="9" t="s">
        <v>6</v>
      </c>
      <c r="C15" s="10"/>
      <c r="D15" s="11"/>
      <c r="E15" s="17"/>
      <c r="F15" s="19"/>
      <c r="G15" s="24"/>
    </row>
    <row r="16" spans="1:7" x14ac:dyDescent="0.25">
      <c r="A16" s="9">
        <v>14</v>
      </c>
      <c r="B16" s="9" t="s">
        <v>6</v>
      </c>
      <c r="C16" s="10"/>
      <c r="D16" s="11"/>
      <c r="E16" s="17"/>
      <c r="F16" s="19"/>
      <c r="G16" s="24"/>
    </row>
    <row r="17" spans="1:7" x14ac:dyDescent="0.25">
      <c r="A17" s="9">
        <v>15</v>
      </c>
      <c r="B17" s="9" t="s">
        <v>6</v>
      </c>
      <c r="C17" s="10"/>
      <c r="D17" s="11"/>
      <c r="E17" s="17"/>
      <c r="F17" s="19"/>
      <c r="G17" s="24"/>
    </row>
    <row r="18" spans="1:7" x14ac:dyDescent="0.25">
      <c r="A18" s="9">
        <v>16</v>
      </c>
      <c r="B18" s="9" t="s">
        <v>6</v>
      </c>
      <c r="C18" s="10"/>
      <c r="D18" s="11"/>
      <c r="E18" s="17"/>
      <c r="F18" s="19"/>
      <c r="G18" s="24"/>
    </row>
    <row r="19" spans="1:7" x14ac:dyDescent="0.25">
      <c r="A19" s="9">
        <v>17</v>
      </c>
      <c r="B19" s="9" t="s">
        <v>6</v>
      </c>
      <c r="C19" s="10"/>
      <c r="D19" s="11"/>
      <c r="E19" s="17"/>
      <c r="F19" s="11"/>
      <c r="G19" s="17"/>
    </row>
    <row r="20" spans="1:7" x14ac:dyDescent="0.25">
      <c r="A20" s="9">
        <v>18</v>
      </c>
      <c r="B20" s="9" t="s">
        <v>6</v>
      </c>
      <c r="C20" s="10"/>
      <c r="D20" s="11"/>
      <c r="E20" s="17"/>
      <c r="F20" s="11"/>
      <c r="G20" s="17"/>
    </row>
    <row r="21" spans="1:7" x14ac:dyDescent="0.25">
      <c r="A21" s="9">
        <v>19</v>
      </c>
      <c r="B21" s="9" t="s">
        <v>6</v>
      </c>
      <c r="C21" s="10"/>
      <c r="D21" s="11"/>
      <c r="E21" s="17"/>
      <c r="F21" s="11"/>
      <c r="G21" s="17"/>
    </row>
    <row r="22" spans="1:7" x14ac:dyDescent="0.25">
      <c r="A22" s="9">
        <v>20</v>
      </c>
      <c r="B22" s="9" t="s">
        <v>6</v>
      </c>
      <c r="C22" s="10"/>
      <c r="D22" s="11"/>
      <c r="E22" s="17"/>
      <c r="F22" s="11"/>
      <c r="G22" s="17"/>
    </row>
    <row r="23" spans="1:7" x14ac:dyDescent="0.25">
      <c r="A23" s="9">
        <v>21</v>
      </c>
      <c r="B23" s="9" t="s">
        <v>6</v>
      </c>
      <c r="C23" s="10"/>
      <c r="D23" s="11"/>
      <c r="E23" s="17"/>
      <c r="F23" s="11"/>
      <c r="G23" s="17"/>
    </row>
    <row r="24" spans="1:7" x14ac:dyDescent="0.25">
      <c r="A24" s="9">
        <v>22</v>
      </c>
      <c r="B24" s="9" t="s">
        <v>6</v>
      </c>
      <c r="C24" s="10"/>
      <c r="D24" s="11"/>
      <c r="E24" s="17"/>
      <c r="F24" s="11"/>
      <c r="G24" s="17"/>
    </row>
    <row r="25" spans="1:7" x14ac:dyDescent="0.25">
      <c r="A25" s="9">
        <v>23</v>
      </c>
      <c r="B25" s="9" t="s">
        <v>6</v>
      </c>
      <c r="C25" s="10"/>
      <c r="D25" s="11"/>
      <c r="E25" s="17"/>
      <c r="F25" s="11"/>
      <c r="G25" s="17"/>
    </row>
    <row r="26" spans="1:7" x14ac:dyDescent="0.25">
      <c r="A26" s="9">
        <v>24</v>
      </c>
      <c r="B26" s="9" t="s">
        <v>6</v>
      </c>
      <c r="C26" s="10"/>
      <c r="D26" s="11"/>
      <c r="E26" s="17"/>
      <c r="F26" s="11"/>
      <c r="G26" s="17"/>
    </row>
    <row r="27" spans="1:7" x14ac:dyDescent="0.25">
      <c r="A27" s="9">
        <v>25</v>
      </c>
      <c r="B27" s="9" t="s">
        <v>6</v>
      </c>
      <c r="C27" s="10"/>
      <c r="D27" s="11"/>
      <c r="E27" s="17"/>
      <c r="F27" s="11"/>
      <c r="G27" s="17"/>
    </row>
    <row r="28" spans="1:7" x14ac:dyDescent="0.25">
      <c r="A28" s="9">
        <v>26</v>
      </c>
      <c r="B28" s="9" t="s">
        <v>6</v>
      </c>
      <c r="C28" s="10"/>
      <c r="D28" s="11"/>
      <c r="E28" s="17"/>
      <c r="F28" s="11"/>
      <c r="G28" s="17"/>
    </row>
    <row r="29" spans="1:7" x14ac:dyDescent="0.25">
      <c r="A29" s="9">
        <v>27</v>
      </c>
      <c r="B29" s="9" t="s">
        <v>6</v>
      </c>
      <c r="C29" s="10"/>
      <c r="D29" s="11"/>
      <c r="E29" s="17"/>
      <c r="F29" s="11"/>
      <c r="G29" s="17"/>
    </row>
    <row r="30" spans="1:7" x14ac:dyDescent="0.25">
      <c r="A30" s="9">
        <v>28</v>
      </c>
      <c r="B30" s="9" t="s">
        <v>6</v>
      </c>
      <c r="C30" s="10"/>
      <c r="D30" s="11"/>
      <c r="E30" s="17"/>
      <c r="F30" s="11"/>
      <c r="G30" s="17"/>
    </row>
    <row r="31" spans="1:7" x14ac:dyDescent="0.25">
      <c r="A31" s="9">
        <v>29</v>
      </c>
      <c r="B31" s="9" t="s">
        <v>6</v>
      </c>
      <c r="C31" s="10"/>
      <c r="D31" s="11"/>
      <c r="E31" s="17"/>
      <c r="F31" s="11"/>
      <c r="G31" s="17"/>
    </row>
  </sheetData>
  <mergeCells count="13">
    <mergeCell ref="G1:G2"/>
    <mergeCell ref="A1:A2"/>
    <mergeCell ref="B1:B2"/>
    <mergeCell ref="C1:C2"/>
    <mergeCell ref="D1:D2"/>
    <mergeCell ref="E1:E2"/>
    <mergeCell ref="F1:F2"/>
    <mergeCell ref="F6:F7"/>
    <mergeCell ref="G6:G7"/>
    <mergeCell ref="F8:F9"/>
    <mergeCell ref="G8:G9"/>
    <mergeCell ref="F3:F4"/>
    <mergeCell ref="G3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C7" sqref="C7"/>
    </sheetView>
  </sheetViews>
  <sheetFormatPr defaultRowHeight="15" x14ac:dyDescent="0.25"/>
  <cols>
    <col min="1" max="1" width="9.140625" style="12"/>
    <col min="2" max="2" width="19.7109375" style="12" bestFit="1" customWidth="1"/>
    <col min="3" max="3" width="19.5703125" style="12" bestFit="1" customWidth="1"/>
    <col min="4" max="4" width="9.140625" style="20"/>
    <col min="5" max="5" width="14" style="25" bestFit="1" customWidth="1"/>
    <col min="6" max="6" width="11.28515625" style="20" bestFit="1" customWidth="1"/>
    <col min="7" max="7" width="16.7109375" style="25" bestFit="1" customWidth="1"/>
    <col min="8" max="16384" width="9.140625" style="12"/>
  </cols>
  <sheetData>
    <row r="1" spans="1:7" x14ac:dyDescent="0.25">
      <c r="A1" s="157" t="s">
        <v>0</v>
      </c>
      <c r="B1" s="159" t="s">
        <v>1</v>
      </c>
      <c r="C1" s="159" t="s">
        <v>2</v>
      </c>
      <c r="D1" s="160" t="s">
        <v>3</v>
      </c>
      <c r="E1" s="161" t="s">
        <v>8</v>
      </c>
      <c r="F1" s="162" t="s">
        <v>9</v>
      </c>
      <c r="G1" s="155" t="s">
        <v>5</v>
      </c>
    </row>
    <row r="2" spans="1:7" ht="15.75" thickBot="1" x14ac:dyDescent="0.3">
      <c r="A2" s="184"/>
      <c r="B2" s="157"/>
      <c r="C2" s="157"/>
      <c r="D2" s="162"/>
      <c r="E2" s="155"/>
      <c r="F2" s="183"/>
      <c r="G2" s="180"/>
    </row>
    <row r="3" spans="1:7" x14ac:dyDescent="0.25">
      <c r="A3" s="59">
        <v>1</v>
      </c>
      <c r="B3" s="52" t="s">
        <v>7</v>
      </c>
      <c r="C3" s="52" t="s">
        <v>63</v>
      </c>
      <c r="D3" s="65">
        <v>176850.57</v>
      </c>
      <c r="E3" s="67">
        <v>44649</v>
      </c>
      <c r="F3" s="135">
        <f>D4+D3</f>
        <v>530650.96</v>
      </c>
      <c r="G3" s="181">
        <v>44656</v>
      </c>
    </row>
    <row r="4" spans="1:7" ht="15.75" thickBot="1" x14ac:dyDescent="0.3">
      <c r="A4" s="53">
        <v>2</v>
      </c>
      <c r="B4" s="54" t="s">
        <v>7</v>
      </c>
      <c r="C4" s="54" t="s">
        <v>64</v>
      </c>
      <c r="D4" s="66">
        <v>353800.39</v>
      </c>
      <c r="E4" s="68">
        <v>44649</v>
      </c>
      <c r="F4" s="137"/>
      <c r="G4" s="182"/>
    </row>
    <row r="5" spans="1:7" x14ac:dyDescent="0.25">
      <c r="A5" s="51">
        <v>3</v>
      </c>
      <c r="B5" s="51" t="s">
        <v>7</v>
      </c>
      <c r="C5" s="51" t="s">
        <v>101</v>
      </c>
      <c r="D5" s="30">
        <v>235800</v>
      </c>
      <c r="E5" s="64">
        <v>44777</v>
      </c>
      <c r="F5" s="30">
        <v>235800</v>
      </c>
      <c r="G5" s="31">
        <v>44686</v>
      </c>
    </row>
    <row r="6" spans="1:7" x14ac:dyDescent="0.25">
      <c r="A6" s="9">
        <v>4</v>
      </c>
      <c r="B6" s="9" t="s">
        <v>7</v>
      </c>
      <c r="C6" s="4" t="s">
        <v>102</v>
      </c>
      <c r="D6" s="117">
        <v>235801</v>
      </c>
      <c r="E6" s="24">
        <v>44689</v>
      </c>
      <c r="F6" s="19">
        <f>D6</f>
        <v>235801</v>
      </c>
      <c r="G6" s="34">
        <v>44692</v>
      </c>
    </row>
    <row r="7" spans="1:7" x14ac:dyDescent="0.25">
      <c r="A7" s="9">
        <v>5</v>
      </c>
      <c r="B7" s="9" t="s">
        <v>7</v>
      </c>
      <c r="C7" s="9"/>
      <c r="D7" s="19"/>
      <c r="E7" s="24"/>
      <c r="F7" s="19"/>
      <c r="G7" s="34"/>
    </row>
    <row r="8" spans="1:7" x14ac:dyDescent="0.25">
      <c r="A8" s="9">
        <v>6</v>
      </c>
      <c r="B8" s="9" t="s">
        <v>7</v>
      </c>
      <c r="C8" s="23"/>
      <c r="E8" s="24"/>
      <c r="F8" s="19"/>
      <c r="G8" s="34"/>
    </row>
    <row r="9" spans="1:7" x14ac:dyDescent="0.25">
      <c r="A9" s="9">
        <v>7</v>
      </c>
      <c r="B9" s="9" t="s">
        <v>7</v>
      </c>
      <c r="C9" s="9"/>
      <c r="D9" s="19"/>
      <c r="E9" s="24"/>
      <c r="F9" s="19"/>
      <c r="G9" s="34"/>
    </row>
    <row r="10" spans="1:7" s="26" customFormat="1" x14ac:dyDescent="0.25">
      <c r="A10" s="32">
        <v>8</v>
      </c>
      <c r="B10" s="9" t="s">
        <v>7</v>
      </c>
      <c r="C10" s="32"/>
      <c r="D10" s="33"/>
      <c r="E10" s="34"/>
      <c r="F10" s="19"/>
      <c r="G10" s="34"/>
    </row>
    <row r="11" spans="1:7" x14ac:dyDescent="0.25">
      <c r="A11" s="9">
        <v>9</v>
      </c>
      <c r="B11" s="9" t="s">
        <v>7</v>
      </c>
      <c r="C11" s="9"/>
      <c r="D11" s="19"/>
      <c r="E11" s="24"/>
      <c r="F11" s="19"/>
      <c r="G11" s="34"/>
    </row>
    <row r="12" spans="1:7" x14ac:dyDescent="0.25">
      <c r="A12" s="9">
        <v>10</v>
      </c>
      <c r="B12" s="9" t="s">
        <v>7</v>
      </c>
      <c r="C12" s="9"/>
      <c r="D12" s="19"/>
      <c r="E12" s="24"/>
      <c r="F12" s="19"/>
      <c r="G12" s="34"/>
    </row>
    <row r="13" spans="1:7" x14ac:dyDescent="0.25">
      <c r="A13" s="9">
        <v>11</v>
      </c>
      <c r="B13" s="9" t="s">
        <v>7</v>
      </c>
      <c r="C13" s="9"/>
      <c r="D13" s="19"/>
      <c r="E13" s="24"/>
      <c r="F13" s="19"/>
      <c r="G13" s="34"/>
    </row>
    <row r="14" spans="1:7" x14ac:dyDescent="0.25">
      <c r="A14" s="9">
        <v>12</v>
      </c>
      <c r="B14" s="9" t="s">
        <v>7</v>
      </c>
      <c r="C14" s="9"/>
      <c r="D14" s="19"/>
      <c r="E14" s="24"/>
      <c r="F14" s="19"/>
      <c r="G14" s="34"/>
    </row>
    <row r="15" spans="1:7" x14ac:dyDescent="0.25">
      <c r="A15" s="9">
        <v>13</v>
      </c>
      <c r="B15" s="9" t="s">
        <v>7</v>
      </c>
      <c r="C15" s="9"/>
      <c r="D15" s="19"/>
      <c r="E15" s="24"/>
      <c r="F15" s="19"/>
      <c r="G15" s="24"/>
    </row>
    <row r="16" spans="1:7" x14ac:dyDescent="0.25">
      <c r="A16" s="9">
        <v>14</v>
      </c>
      <c r="B16" s="9" t="s">
        <v>7</v>
      </c>
      <c r="C16" s="9"/>
      <c r="D16" s="19"/>
      <c r="E16" s="24"/>
      <c r="F16" s="19"/>
      <c r="G16" s="24"/>
    </row>
    <row r="17" spans="1:7" x14ac:dyDescent="0.25">
      <c r="A17" s="9">
        <v>15</v>
      </c>
      <c r="B17" s="9" t="s">
        <v>7</v>
      </c>
      <c r="C17" s="9"/>
      <c r="D17" s="19"/>
      <c r="E17" s="24"/>
      <c r="F17" s="19"/>
      <c r="G17" s="24"/>
    </row>
    <row r="18" spans="1:7" x14ac:dyDescent="0.25">
      <c r="A18" s="9">
        <v>16</v>
      </c>
      <c r="B18" s="9" t="s">
        <v>7</v>
      </c>
      <c r="C18" s="9"/>
      <c r="D18" s="19"/>
      <c r="E18" s="24"/>
      <c r="F18" s="19"/>
      <c r="G18" s="24"/>
    </row>
    <row r="19" spans="1:7" x14ac:dyDescent="0.25">
      <c r="A19" s="9">
        <v>17</v>
      </c>
      <c r="B19" s="9" t="s">
        <v>7</v>
      </c>
      <c r="C19" s="9"/>
      <c r="D19" s="19"/>
      <c r="E19" s="24"/>
      <c r="F19" s="19"/>
      <c r="G19" s="24"/>
    </row>
    <row r="20" spans="1:7" x14ac:dyDescent="0.25">
      <c r="A20" s="9">
        <v>18</v>
      </c>
      <c r="B20" s="9" t="s">
        <v>7</v>
      </c>
      <c r="C20" s="9"/>
      <c r="D20" s="19"/>
      <c r="E20" s="24"/>
      <c r="F20" s="19"/>
      <c r="G20" s="24"/>
    </row>
  </sheetData>
  <mergeCells count="9">
    <mergeCell ref="G1:G2"/>
    <mergeCell ref="F3:F4"/>
    <mergeCell ref="G3:G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F6" sqref="F6"/>
    </sheetView>
  </sheetViews>
  <sheetFormatPr defaultRowHeight="15" x14ac:dyDescent="0.25"/>
  <cols>
    <col min="1" max="1" width="9.140625" style="92" customWidth="1"/>
    <col min="2" max="2" width="19.7109375" style="92" bestFit="1" customWidth="1"/>
    <col min="3" max="3" width="19.5703125" style="92" bestFit="1" customWidth="1"/>
    <col min="4" max="4" width="9.140625" style="92"/>
    <col min="5" max="6" width="10.7109375" style="92" bestFit="1" customWidth="1"/>
    <col min="7" max="16384" width="9.140625" style="92"/>
  </cols>
  <sheetData>
    <row r="1" spans="1:6" x14ac:dyDescent="0.25">
      <c r="A1" s="187" t="s">
        <v>0</v>
      </c>
      <c r="B1" s="189" t="s">
        <v>1</v>
      </c>
      <c r="C1" s="189" t="s">
        <v>2</v>
      </c>
      <c r="D1" s="190" t="s">
        <v>3</v>
      </c>
      <c r="E1" s="191" t="s">
        <v>4</v>
      </c>
      <c r="F1" s="185" t="s">
        <v>5</v>
      </c>
    </row>
    <row r="2" spans="1:6" x14ac:dyDescent="0.25">
      <c r="A2" s="188"/>
      <c r="B2" s="189"/>
      <c r="C2" s="189"/>
      <c r="D2" s="190"/>
      <c r="E2" s="191"/>
      <c r="F2" s="186"/>
    </row>
    <row r="3" spans="1:6" x14ac:dyDescent="0.25">
      <c r="A3" s="93">
        <v>1</v>
      </c>
      <c r="B3" s="93" t="s">
        <v>47</v>
      </c>
      <c r="C3" s="4" t="s">
        <v>48</v>
      </c>
      <c r="D3" s="6">
        <v>600000</v>
      </c>
      <c r="E3" s="5">
        <v>44651</v>
      </c>
      <c r="F3" s="94">
        <v>44610</v>
      </c>
    </row>
    <row r="4" spans="1:6" x14ac:dyDescent="0.25">
      <c r="A4" s="93">
        <v>2</v>
      </c>
      <c r="B4" s="93" t="s">
        <v>47</v>
      </c>
      <c r="C4" s="93" t="s">
        <v>74</v>
      </c>
      <c r="D4" s="95">
        <v>245000</v>
      </c>
      <c r="E4" s="96">
        <v>44651</v>
      </c>
      <c r="F4" s="96">
        <v>44655</v>
      </c>
    </row>
    <row r="5" spans="1:6" x14ac:dyDescent="0.25">
      <c r="A5" s="93">
        <v>3</v>
      </c>
      <c r="B5" s="93" t="s">
        <v>47</v>
      </c>
      <c r="C5" s="93" t="s">
        <v>98</v>
      </c>
      <c r="D5" s="95">
        <v>245000</v>
      </c>
      <c r="E5" s="96">
        <v>44681</v>
      </c>
      <c r="F5" s="96">
        <v>44684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A21-11EF-4A7E-9198-58C844FBFE59}">
  <dimension ref="A1:F5"/>
  <sheetViews>
    <sheetView workbookViewId="0">
      <selection activeCell="F3" sqref="F3"/>
    </sheetView>
  </sheetViews>
  <sheetFormatPr defaultRowHeight="15" x14ac:dyDescent="0.25"/>
  <cols>
    <col min="2" max="2" width="28.5703125" bestFit="1" customWidth="1"/>
    <col min="3" max="3" width="19.5703125" bestFit="1" customWidth="1"/>
    <col min="5" max="6" width="10.7109375" bestFit="1" customWidth="1"/>
  </cols>
  <sheetData>
    <row r="1" spans="1:6" x14ac:dyDescent="0.25">
      <c r="A1" s="157" t="s">
        <v>0</v>
      </c>
      <c r="B1" s="159" t="s">
        <v>1</v>
      </c>
      <c r="C1" s="159" t="s">
        <v>2</v>
      </c>
      <c r="D1" s="160" t="s">
        <v>3</v>
      </c>
      <c r="E1" s="194" t="s">
        <v>4</v>
      </c>
      <c r="F1" s="192" t="s">
        <v>5</v>
      </c>
    </row>
    <row r="2" spans="1:6" x14ac:dyDescent="0.25">
      <c r="A2" s="158"/>
      <c r="B2" s="159"/>
      <c r="C2" s="159"/>
      <c r="D2" s="160"/>
      <c r="E2" s="194"/>
      <c r="F2" s="193"/>
    </row>
    <row r="3" spans="1:6" x14ac:dyDescent="0.25">
      <c r="A3" s="1">
        <v>1</v>
      </c>
      <c r="B3" s="1" t="s">
        <v>53</v>
      </c>
      <c r="C3" s="4" t="s">
        <v>54</v>
      </c>
      <c r="D3" s="6">
        <v>199400</v>
      </c>
      <c r="E3" s="5">
        <v>44648</v>
      </c>
      <c r="F3" s="110">
        <v>44656</v>
      </c>
    </row>
    <row r="4" spans="1:6" x14ac:dyDescent="0.25">
      <c r="A4" s="1">
        <v>2</v>
      </c>
      <c r="B4" s="1" t="s">
        <v>53</v>
      </c>
      <c r="C4" s="1"/>
      <c r="D4" s="2"/>
      <c r="E4" s="3"/>
      <c r="F4" s="3"/>
    </row>
    <row r="5" spans="1:6" x14ac:dyDescent="0.25">
      <c r="A5" s="1">
        <v>3</v>
      </c>
      <c r="B5" s="1" t="s">
        <v>53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6997-5F18-4A45-8940-017B0B812502}">
  <dimension ref="A1:D12"/>
  <sheetViews>
    <sheetView workbookViewId="0">
      <selection activeCell="M8" sqref="M8"/>
    </sheetView>
  </sheetViews>
  <sheetFormatPr defaultRowHeight="15" x14ac:dyDescent="0.25"/>
  <cols>
    <col min="1" max="1" width="9.140625" style="73"/>
    <col min="2" max="2" width="19.7109375" style="73" bestFit="1" customWidth="1"/>
    <col min="3" max="3" width="9.140625" style="72"/>
    <col min="4" max="4" width="10.7109375" style="76" bestFit="1" customWidth="1"/>
    <col min="5" max="16384" width="9.140625" style="73"/>
  </cols>
  <sheetData>
    <row r="1" spans="1:4" x14ac:dyDescent="0.25">
      <c r="A1" s="157" t="s">
        <v>0</v>
      </c>
      <c r="B1" s="159" t="s">
        <v>1</v>
      </c>
      <c r="C1" s="160" t="s">
        <v>3</v>
      </c>
      <c r="D1" s="161" t="s">
        <v>4</v>
      </c>
    </row>
    <row r="2" spans="1:4" x14ac:dyDescent="0.25">
      <c r="A2" s="158"/>
      <c r="B2" s="159"/>
      <c r="C2" s="160"/>
      <c r="D2" s="161"/>
    </row>
    <row r="3" spans="1:4" x14ac:dyDescent="0.25">
      <c r="A3" s="1">
        <v>1</v>
      </c>
      <c r="B3" s="1" t="s">
        <v>75</v>
      </c>
      <c r="C3" s="71">
        <v>8500</v>
      </c>
      <c r="D3" s="74">
        <v>44623</v>
      </c>
    </row>
    <row r="4" spans="1:4" x14ac:dyDescent="0.25">
      <c r="A4" s="1">
        <v>2</v>
      </c>
      <c r="B4" s="1" t="s">
        <v>75</v>
      </c>
      <c r="C4" s="2">
        <v>18000</v>
      </c>
      <c r="D4" s="75">
        <v>44622</v>
      </c>
    </row>
    <row r="5" spans="1:4" x14ac:dyDescent="0.25">
      <c r="A5" s="1">
        <v>3</v>
      </c>
      <c r="B5" s="1" t="s">
        <v>75</v>
      </c>
      <c r="C5" s="2">
        <v>48000</v>
      </c>
      <c r="D5" s="75">
        <v>44628</v>
      </c>
    </row>
    <row r="6" spans="1:4" x14ac:dyDescent="0.25">
      <c r="A6" s="1">
        <v>4</v>
      </c>
      <c r="B6" s="1" t="s">
        <v>75</v>
      </c>
      <c r="C6" s="2">
        <v>30000</v>
      </c>
      <c r="D6" s="75">
        <v>44632</v>
      </c>
    </row>
    <row r="7" spans="1:4" x14ac:dyDescent="0.25">
      <c r="A7" s="1">
        <v>5</v>
      </c>
      <c r="B7" s="1" t="s">
        <v>75</v>
      </c>
      <c r="C7" s="2">
        <v>30000</v>
      </c>
      <c r="D7" s="75">
        <v>44636</v>
      </c>
    </row>
    <row r="8" spans="1:4" x14ac:dyDescent="0.25">
      <c r="A8" s="1">
        <v>6</v>
      </c>
      <c r="B8" s="1" t="s">
        <v>75</v>
      </c>
      <c r="C8" s="2">
        <v>32500</v>
      </c>
      <c r="D8" s="75">
        <v>44640</v>
      </c>
    </row>
    <row r="9" spans="1:4" x14ac:dyDescent="0.25">
      <c r="A9" s="1">
        <v>7</v>
      </c>
      <c r="B9" s="1" t="s">
        <v>75</v>
      </c>
      <c r="C9" s="2">
        <v>33000</v>
      </c>
      <c r="D9" s="75">
        <v>44643</v>
      </c>
    </row>
    <row r="10" spans="1:4" x14ac:dyDescent="0.25">
      <c r="A10" s="1">
        <v>8</v>
      </c>
      <c r="B10" s="1" t="s">
        <v>75</v>
      </c>
      <c r="C10" s="2">
        <v>40000</v>
      </c>
      <c r="D10" s="75">
        <v>44648</v>
      </c>
    </row>
    <row r="11" spans="1:4" x14ac:dyDescent="0.25">
      <c r="A11" s="1">
        <v>9</v>
      </c>
      <c r="B11" s="1" t="s">
        <v>75</v>
      </c>
      <c r="C11" s="2">
        <v>32000</v>
      </c>
      <c r="D11" s="75">
        <v>44650</v>
      </c>
    </row>
    <row r="12" spans="1:4" x14ac:dyDescent="0.25">
      <c r="A12" s="195" t="s">
        <v>76</v>
      </c>
      <c r="B12" s="196"/>
      <c r="C12" s="197">
        <f>SUM(C3:C11)</f>
        <v>272000</v>
      </c>
      <c r="D12" s="198"/>
    </row>
  </sheetData>
  <mergeCells count="6">
    <mergeCell ref="A12:B12"/>
    <mergeCell ref="C12:D1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  <vt:lpstr>NIMEN GENERAL BUSINESS LTD</vt:lpstr>
      <vt:lpstr>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2022-05-17T09:30:49Z</dcterms:modified>
</cp:coreProperties>
</file>