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BB12E4FE-6DB1-4B0E-A4C1-A507ED6FE347}" xr6:coauthVersionLast="43" xr6:coauthVersionMax="43" xr10:uidLastSave="{00000000-0000-0000-0000-000000000000}"/>
  <bookViews>
    <workbookView xWindow="-120" yWindow="-120" windowWidth="20730" windowHeight="11040" xr2:uid="{AE22E80C-031B-46AC-8515-45784F1C69F2}"/>
  </bookViews>
  <sheets>
    <sheet name="Sheet1" sheetId="1" r:id="rId1"/>
  </sheets>
  <definedNames>
    <definedName name="_xlnm._FilterDatabase" localSheetId="0" hidden="1">Sheet1!$A$1:$H$112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8" i="1" l="1"/>
  <c r="F88" i="1"/>
  <c r="F87" i="1"/>
  <c r="H86" i="1"/>
  <c r="F86" i="1"/>
  <c r="H85" i="1"/>
  <c r="F85" i="1"/>
  <c r="H84" i="1"/>
  <c r="F84" i="1"/>
  <c r="H83" i="1"/>
  <c r="F83" i="1"/>
  <c r="H82" i="1"/>
  <c r="F82" i="1"/>
  <c r="F81" i="1"/>
  <c r="H80" i="1"/>
  <c r="F80" i="1"/>
  <c r="H79" i="1"/>
  <c r="F79" i="1"/>
  <c r="H78" i="1"/>
  <c r="F78" i="1"/>
  <c r="H77" i="1"/>
  <c r="F77" i="1"/>
  <c r="H76" i="1"/>
  <c r="F76" i="1"/>
  <c r="F89" i="1" s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G61" i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G44" i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G89" i="1" s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16" i="1" l="1"/>
  <c r="H89" i="1" s="1"/>
</calcChain>
</file>

<file path=xl/sharedStrings.xml><?xml version="1.0" encoding="utf-8"?>
<sst xmlns="http://schemas.openxmlformats.org/spreadsheetml/2006/main" count="270" uniqueCount="133">
  <si>
    <t>TIN</t>
  </si>
  <si>
    <t>NAME</t>
  </si>
  <si>
    <t>ITEMS</t>
  </si>
  <si>
    <t>RECEIPT NUMBER</t>
  </si>
  <si>
    <t>DATE</t>
  </si>
  <si>
    <t>PRICE</t>
  </si>
  <si>
    <t>HVAT</t>
  </si>
  <si>
    <t>VAT</t>
  </si>
  <si>
    <t>SECURITY WORLD TECHNOLOGY LTD</t>
  </si>
  <si>
    <t>DIFFERENT ITEMS</t>
  </si>
  <si>
    <t>SDC002000228/8810</t>
  </si>
  <si>
    <t>ALMART ELECTRONICS SHOP LTD</t>
  </si>
  <si>
    <t>SDC010028680/128</t>
  </si>
  <si>
    <t>SDC010028680/127</t>
  </si>
  <si>
    <t>DISTRIBUTION ET VENTE DES BOISSONS LTD</t>
  </si>
  <si>
    <t>SDC007074625/1117</t>
  </si>
  <si>
    <t>KAFACO LTD</t>
  </si>
  <si>
    <t>SDC007000766/15362</t>
  </si>
  <si>
    <t>BEST BARGAINING CENTER LTD</t>
  </si>
  <si>
    <t>SDC010014439/3793</t>
  </si>
  <si>
    <t>M.A.M TRADING SERVICES LTD</t>
  </si>
  <si>
    <t>SDC007009694/10508</t>
  </si>
  <si>
    <t>SDC010014439/3928</t>
  </si>
  <si>
    <t>FENLY LTD</t>
  </si>
  <si>
    <t>SDC004003393/259755</t>
  </si>
  <si>
    <t>QUICK MASTER SUPPLY LTD</t>
  </si>
  <si>
    <t>SDC010003408/16325</t>
  </si>
  <si>
    <t>MAPENDO CLAUDINE GUIDEVAY</t>
  </si>
  <si>
    <t>SDC007007877/29</t>
  </si>
  <si>
    <t>KIME LTD</t>
  </si>
  <si>
    <t>SDC002800324/7520</t>
  </si>
  <si>
    <t>EUCL</t>
  </si>
  <si>
    <t>SDC007057826/11412</t>
  </si>
  <si>
    <t>SDC002800324/7530</t>
  </si>
  <si>
    <t>SDC007074624/369</t>
  </si>
  <si>
    <t>SDC007074624/368</t>
  </si>
  <si>
    <t>UNIPHARMA LTD</t>
  </si>
  <si>
    <t>HEALTHCARE PHARMACY</t>
  </si>
  <si>
    <t>JACKSON BISANGWABAGABO</t>
  </si>
  <si>
    <t>SDC010014500/3020</t>
  </si>
  <si>
    <t>NEW CREATION DESIGN LTD</t>
  </si>
  <si>
    <t>SDC010000612/14</t>
  </si>
  <si>
    <t>YAN BUSINESS LTD</t>
  </si>
  <si>
    <t>SDC007071149/7387</t>
  </si>
  <si>
    <t>SDC010014500/3073</t>
  </si>
  <si>
    <t>SDC002800324/7564</t>
  </si>
  <si>
    <t>SDC007057826/11594</t>
  </si>
  <si>
    <t>SDC010014439/4215</t>
  </si>
  <si>
    <t>LIQUOR STORE HABINEZA COMPANY</t>
  </si>
  <si>
    <t>SDC007072834/188</t>
  </si>
  <si>
    <t>SDC007072834/193</t>
  </si>
  <si>
    <t>SDC007074624/458</t>
  </si>
  <si>
    <t>SDC010014439/4423</t>
  </si>
  <si>
    <t>SDC002800324/7606</t>
  </si>
  <si>
    <t>SDC007071149/7686</t>
  </si>
  <si>
    <t>SDC010014500/2901</t>
  </si>
  <si>
    <t>SDC010014500/2941</t>
  </si>
  <si>
    <t>SDC010014439/4460</t>
  </si>
  <si>
    <t>MAGASIN SHARMA</t>
  </si>
  <si>
    <t>SDC008000409/17712</t>
  </si>
  <si>
    <t>ECOWILL LTD</t>
  </si>
  <si>
    <t>SDC007073592/417</t>
  </si>
  <si>
    <t>SDC007074625/2156</t>
  </si>
  <si>
    <t>PAPETERIE LAMEL LTD</t>
  </si>
  <si>
    <t>SDC007073210/579</t>
  </si>
  <si>
    <t>SDC007074625/2165</t>
  </si>
  <si>
    <t>GOOD NEWS ENTERPRISES LTD</t>
  </si>
  <si>
    <t>SDC010002707/3892</t>
  </si>
  <si>
    <t>NIYAV TRADING LTD</t>
  </si>
  <si>
    <t>SDC010018251/714</t>
  </si>
  <si>
    <t>AARON NZENGIMANA</t>
  </si>
  <si>
    <t>SDC010006082/1767</t>
  </si>
  <si>
    <t>SDC007074625/2274</t>
  </si>
  <si>
    <t>RAFACO LTD</t>
  </si>
  <si>
    <t>SDC007000766/15611</t>
  </si>
  <si>
    <t>OLIVIER SIBOMANA</t>
  </si>
  <si>
    <t>SDC010015466/960</t>
  </si>
  <si>
    <t>LA NOUVELLE</t>
  </si>
  <si>
    <t>SDC001000653/142369</t>
  </si>
  <si>
    <t>SDC007071149/7824</t>
  </si>
  <si>
    <t>SDC004005850/135176</t>
  </si>
  <si>
    <t>SDC004005850/64072</t>
  </si>
  <si>
    <t>SDC007074625/2398</t>
  </si>
  <si>
    <t>COME ONE COME ALL LTD</t>
  </si>
  <si>
    <t>SDC007000820/18474</t>
  </si>
  <si>
    <t>DANUBE HARDWARE LTD</t>
  </si>
  <si>
    <t>SDC010004321/7098</t>
  </si>
  <si>
    <t>SDC002800324/7648</t>
  </si>
  <si>
    <t>SDC010014500/3212</t>
  </si>
  <si>
    <t>SDC010014500/3292</t>
  </si>
  <si>
    <t>SOCIETE SOREX SARL</t>
  </si>
  <si>
    <t>SDC010001656/5139</t>
  </si>
  <si>
    <t>SDC007074624/626</t>
  </si>
  <si>
    <t>WASAC</t>
  </si>
  <si>
    <t>SDC011000216/4310241</t>
  </si>
  <si>
    <t>KIGALI POWER LINKS LTD</t>
  </si>
  <si>
    <t>SDC010004231/6139</t>
  </si>
  <si>
    <t>SDC010014500/3360</t>
  </si>
  <si>
    <t>SIMBA SUPERMARKET LTD</t>
  </si>
  <si>
    <t>SDC011000805/472722</t>
  </si>
  <si>
    <t>TESKO TRADING LIMITED</t>
  </si>
  <si>
    <t>SDC010006487/1497</t>
  </si>
  <si>
    <t>NIECO LTD</t>
  </si>
  <si>
    <t>SDC010017707/226</t>
  </si>
  <si>
    <t>SDC010006487/1498</t>
  </si>
  <si>
    <t>BRETHREN CONSULTANCY GROUP LTD</t>
  </si>
  <si>
    <t>SDC007010575/580</t>
  </si>
  <si>
    <t>SDC007000766/15725</t>
  </si>
  <si>
    <t>SDC007000766/15724</t>
  </si>
  <si>
    <t>SDC010003408/16257</t>
  </si>
  <si>
    <t>SDC007009694/10520</t>
  </si>
  <si>
    <t>SDC007074624/305</t>
  </si>
  <si>
    <t>SDC007000766/15775</t>
  </si>
  <si>
    <t>SDC007009694/10797</t>
  </si>
  <si>
    <t>SDC010014500/3447</t>
  </si>
  <si>
    <t>TOTAL</t>
  </si>
  <si>
    <t>SDC004005850/133103</t>
  </si>
  <si>
    <t>SDC008000071/220368</t>
  </si>
  <si>
    <t>SDC008000428/9506</t>
  </si>
  <si>
    <t>ANYNAME</t>
  </si>
  <si>
    <t>SDC010011864/758</t>
  </si>
  <si>
    <t>SDC010003408/16520</t>
  </si>
  <si>
    <t>SDC010003408/16661</t>
  </si>
  <si>
    <t>SDC011000445/39896</t>
  </si>
  <si>
    <t>SDC007040918/5603</t>
  </si>
  <si>
    <t>SDC007010197/1045</t>
  </si>
  <si>
    <t>SDC007073592/416</t>
  </si>
  <si>
    <t>SDC010003408/17841</t>
  </si>
  <si>
    <t>SDC007000467/51291</t>
  </si>
  <si>
    <t>SDC007000766/15669</t>
  </si>
  <si>
    <t>SDC007057826/11926</t>
  </si>
  <si>
    <t>SDC010016882/5318</t>
  </si>
  <si>
    <t>SDC011000805/402709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</si>
</sst>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/>
    <xf numFmtId="164" fontId="0" fillId="2" borderId="1" xfId="0" applyNumberFormat="1" applyFill="1" applyBorder="1" applyAlignment="1"/>
    <xf numFmtId="3" fontId="0" fillId="2" borderId="1" xfId="0" applyNumberFormat="1" applyFill="1" applyBorder="1" applyAlignment="1"/>
    <xf numFmtId="0" fontId="0" fillId="2" borderId="0" xfId="0" applyFill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0" fillId="2" borderId="0" xfId="0" applyNumberFormat="1" applyFill="1"/>
    <xf numFmtId="164" fontId="0" fillId="2" borderId="1" xfId="0" quotePrefix="1" applyNumberFormat="1" applyFill="1" applyBorder="1" applyAlignment="1"/>
    <xf numFmtId="3" fontId="0" fillId="2" borderId="1" xfId="0" applyNumberFormat="1" applyFill="1" applyBorder="1"/>
    <xf numFmtId="164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D16C-FEFB-48A3-97B8-A839720FC8D2}">
  <dimension ref="A1:H89"/>
  <sheetViews>
    <sheetView tabSelected="1" topLeftCell="A67" workbookViewId="0">
      <selection activeCell="B69" sqref="B69"/>
    </sheetView>
  </sheetViews>
  <sheetFormatPr defaultRowHeight="15" x14ac:dyDescent="0.25"/>
  <cols>
    <col min="1" max="1" width="11" style="11" bestFit="1" customWidth="1"/>
    <col min="2" max="2" width="41.42578125" style="11" bestFit="1" customWidth="1"/>
    <col min="3" max="3" width="16.28515625" style="11" bestFit="1" customWidth="1"/>
    <col min="4" max="4" width="21.7109375" style="11" bestFit="1" customWidth="1"/>
    <col min="5" max="5" width="10.7109375" style="27" bestFit="1" customWidth="1"/>
    <col min="6" max="6" width="10.5703125" style="24" customWidth="1"/>
    <col min="7" max="7" width="10.140625" style="24" bestFit="1" customWidth="1"/>
    <col min="8" max="8" width="9.140625" style="24"/>
    <col min="9" max="16384" width="9.140625" style="11"/>
  </cols>
  <sheetData>
    <row r="1" spans="1:8" s="5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6">
        <v>101986294</v>
      </c>
      <c r="B2" s="7" t="s">
        <v>8</v>
      </c>
      <c r="C2" s="8" t="s">
        <v>9</v>
      </c>
      <c r="D2" s="8" t="s">
        <v>10</v>
      </c>
      <c r="E2" s="9">
        <v>44652</v>
      </c>
      <c r="F2" s="10">
        <v>80000</v>
      </c>
      <c r="G2" s="10">
        <f t="shared" ref="G2:G65" si="0">F2*100/118</f>
        <v>67796.610169491527</v>
      </c>
      <c r="H2" s="10">
        <f t="shared" ref="H2:H65" si="1">G2*18%</f>
        <v>12203.389830508475</v>
      </c>
    </row>
    <row r="3" spans="1:8" x14ac:dyDescent="0.25">
      <c r="A3" s="12">
        <v>106377841</v>
      </c>
      <c r="B3" s="7" t="s">
        <v>11</v>
      </c>
      <c r="C3" s="13" t="s">
        <v>9</v>
      </c>
      <c r="D3" s="8" t="s">
        <v>12</v>
      </c>
      <c r="E3" s="14">
        <v>44652</v>
      </c>
      <c r="F3" s="15">
        <v>17000</v>
      </c>
      <c r="G3" s="10">
        <f t="shared" si="0"/>
        <v>14406.77966101695</v>
      </c>
      <c r="H3" s="10">
        <f t="shared" si="1"/>
        <v>2593.2203389830511</v>
      </c>
    </row>
    <row r="4" spans="1:8" x14ac:dyDescent="0.25">
      <c r="A4" s="12">
        <v>106377841</v>
      </c>
      <c r="B4" s="7" t="s">
        <v>11</v>
      </c>
      <c r="C4" s="8" t="s">
        <v>9</v>
      </c>
      <c r="D4" s="8" t="s">
        <v>13</v>
      </c>
      <c r="E4" s="14">
        <v>44652</v>
      </c>
      <c r="F4" s="15">
        <v>29000</v>
      </c>
      <c r="G4" s="10">
        <f t="shared" si="0"/>
        <v>24576.271186440677</v>
      </c>
      <c r="H4" s="10">
        <f t="shared" si="1"/>
        <v>4423.7288135593217</v>
      </c>
    </row>
    <row r="5" spans="1:8" x14ac:dyDescent="0.25">
      <c r="A5" s="6">
        <v>101506622</v>
      </c>
      <c r="B5" s="7" t="s">
        <v>14</v>
      </c>
      <c r="C5" s="8" t="s">
        <v>9</v>
      </c>
      <c r="D5" s="8" t="s">
        <v>15</v>
      </c>
      <c r="E5" s="14">
        <v>44652</v>
      </c>
      <c r="F5" s="10">
        <v>14100</v>
      </c>
      <c r="G5" s="10">
        <f t="shared" si="0"/>
        <v>11949.152542372882</v>
      </c>
      <c r="H5" s="10">
        <f t="shared" si="1"/>
        <v>2150.8474576271187</v>
      </c>
    </row>
    <row r="6" spans="1:8" x14ac:dyDescent="0.25">
      <c r="A6" s="6">
        <v>102246990</v>
      </c>
      <c r="B6" s="7" t="s">
        <v>16</v>
      </c>
      <c r="C6" s="8" t="s">
        <v>9</v>
      </c>
      <c r="D6" s="8" t="s">
        <v>17</v>
      </c>
      <c r="E6" s="9">
        <v>44652</v>
      </c>
      <c r="F6" s="10">
        <v>26900</v>
      </c>
      <c r="G6" s="10">
        <f t="shared" si="0"/>
        <v>22796.610169491527</v>
      </c>
      <c r="H6" s="10">
        <f t="shared" si="1"/>
        <v>4103.3898305084749</v>
      </c>
    </row>
    <row r="7" spans="1:8" x14ac:dyDescent="0.25">
      <c r="A7" s="6">
        <v>103387177</v>
      </c>
      <c r="B7" s="7" t="s">
        <v>18</v>
      </c>
      <c r="C7" s="8" t="s">
        <v>9</v>
      </c>
      <c r="D7" s="8" t="s">
        <v>19</v>
      </c>
      <c r="E7" s="9">
        <v>44652</v>
      </c>
      <c r="F7" s="10">
        <v>31999.919999999998</v>
      </c>
      <c r="G7" s="10">
        <f t="shared" si="0"/>
        <v>27118.576271186441</v>
      </c>
      <c r="H7" s="10">
        <f t="shared" si="1"/>
        <v>4881.3437288135592</v>
      </c>
    </row>
    <row r="8" spans="1:8" x14ac:dyDescent="0.25">
      <c r="A8" s="6">
        <v>103606486</v>
      </c>
      <c r="B8" s="7" t="s">
        <v>20</v>
      </c>
      <c r="C8" s="8" t="s">
        <v>9</v>
      </c>
      <c r="D8" s="8" t="s">
        <v>21</v>
      </c>
      <c r="E8" s="9">
        <v>44652</v>
      </c>
      <c r="F8" s="10">
        <v>13700</v>
      </c>
      <c r="G8" s="10">
        <f t="shared" si="0"/>
        <v>11610.169491525423</v>
      </c>
      <c r="H8" s="10">
        <f t="shared" si="1"/>
        <v>2089.8305084745762</v>
      </c>
    </row>
    <row r="9" spans="1:8" x14ac:dyDescent="0.25">
      <c r="A9" s="6">
        <v>103387177</v>
      </c>
      <c r="B9" s="7" t="s">
        <v>18</v>
      </c>
      <c r="C9" s="8" t="s">
        <v>9</v>
      </c>
      <c r="D9" s="8" t="s">
        <v>22</v>
      </c>
      <c r="E9" s="9">
        <v>44654</v>
      </c>
      <c r="F9" s="10">
        <v>30000</v>
      </c>
      <c r="G9" s="10">
        <f t="shared" si="0"/>
        <v>25423.728813559323</v>
      </c>
      <c r="H9" s="10">
        <f t="shared" si="1"/>
        <v>4576.2711864406783</v>
      </c>
    </row>
    <row r="10" spans="1:8" x14ac:dyDescent="0.25">
      <c r="A10" s="6">
        <v>102416331</v>
      </c>
      <c r="B10" s="7" t="s">
        <v>23</v>
      </c>
      <c r="C10" s="8" t="s">
        <v>9</v>
      </c>
      <c r="D10" s="8" t="s">
        <v>24</v>
      </c>
      <c r="E10" s="9">
        <v>44653</v>
      </c>
      <c r="F10" s="10">
        <v>2500</v>
      </c>
      <c r="G10" s="10">
        <f t="shared" si="0"/>
        <v>2118.6440677966102</v>
      </c>
      <c r="H10" s="10">
        <f t="shared" si="1"/>
        <v>381.35593220338984</v>
      </c>
    </row>
    <row r="11" spans="1:8" x14ac:dyDescent="0.25">
      <c r="A11" s="6">
        <v>106286070</v>
      </c>
      <c r="B11" s="7" t="s">
        <v>25</v>
      </c>
      <c r="C11" s="8" t="s">
        <v>9</v>
      </c>
      <c r="D11" s="8" t="s">
        <v>26</v>
      </c>
      <c r="E11" s="9">
        <v>44655</v>
      </c>
      <c r="F11" s="10">
        <v>2500</v>
      </c>
      <c r="G11" s="10">
        <f t="shared" si="0"/>
        <v>2118.6440677966102</v>
      </c>
      <c r="H11" s="10">
        <f t="shared" si="1"/>
        <v>381.35593220338984</v>
      </c>
    </row>
    <row r="12" spans="1:8" x14ac:dyDescent="0.25">
      <c r="A12" s="6">
        <v>101887556</v>
      </c>
      <c r="B12" s="7" t="s">
        <v>27</v>
      </c>
      <c r="C12" s="8" t="s">
        <v>9</v>
      </c>
      <c r="D12" s="8" t="s">
        <v>28</v>
      </c>
      <c r="E12" s="9">
        <v>44655</v>
      </c>
      <c r="F12" s="10">
        <v>7164960</v>
      </c>
      <c r="G12" s="10">
        <f t="shared" si="0"/>
        <v>6072000</v>
      </c>
      <c r="H12" s="10">
        <f t="shared" si="1"/>
        <v>1092960</v>
      </c>
    </row>
    <row r="13" spans="1:8" x14ac:dyDescent="0.25">
      <c r="A13" s="6">
        <v>102416331</v>
      </c>
      <c r="B13" s="7" t="s">
        <v>23</v>
      </c>
      <c r="C13" s="8" t="s">
        <v>9</v>
      </c>
      <c r="D13" s="8" t="s">
        <v>116</v>
      </c>
      <c r="E13" s="9">
        <v>44655</v>
      </c>
      <c r="F13" s="10">
        <v>75000</v>
      </c>
      <c r="G13" s="10">
        <f t="shared" si="0"/>
        <v>63559.322033898308</v>
      </c>
      <c r="H13" s="10">
        <f t="shared" si="1"/>
        <v>11440.677966101695</v>
      </c>
    </row>
    <row r="14" spans="1:8" x14ac:dyDescent="0.25">
      <c r="A14" s="6">
        <v>102181072</v>
      </c>
      <c r="B14" s="7" t="s">
        <v>29</v>
      </c>
      <c r="C14" s="8" t="s">
        <v>9</v>
      </c>
      <c r="D14" s="8" t="s">
        <v>30</v>
      </c>
      <c r="E14" s="9">
        <v>44656</v>
      </c>
      <c r="F14" s="10">
        <v>12200</v>
      </c>
      <c r="G14" s="10">
        <f t="shared" si="0"/>
        <v>10338.983050847457</v>
      </c>
      <c r="H14" s="10">
        <f t="shared" si="1"/>
        <v>1861.0169491525421</v>
      </c>
    </row>
    <row r="15" spans="1:8" x14ac:dyDescent="0.25">
      <c r="A15" s="6">
        <v>103372638</v>
      </c>
      <c r="B15" s="7" t="s">
        <v>31</v>
      </c>
      <c r="C15" s="8" t="s">
        <v>9</v>
      </c>
      <c r="D15" s="8" t="s">
        <v>32</v>
      </c>
      <c r="E15" s="9">
        <v>44657</v>
      </c>
      <c r="F15" s="10">
        <v>100000</v>
      </c>
      <c r="G15" s="10">
        <f t="shared" si="0"/>
        <v>84745.762711864401</v>
      </c>
      <c r="H15" s="10">
        <v>15215.57</v>
      </c>
    </row>
    <row r="16" spans="1:8" x14ac:dyDescent="0.25">
      <c r="A16" s="6">
        <v>102181072</v>
      </c>
      <c r="B16" s="7" t="s">
        <v>29</v>
      </c>
      <c r="C16" s="8" t="s">
        <v>9</v>
      </c>
      <c r="D16" s="8" t="s">
        <v>33</v>
      </c>
      <c r="E16" s="9">
        <v>44657</v>
      </c>
      <c r="F16" s="10">
        <v>5200</v>
      </c>
      <c r="G16" s="10">
        <f t="shared" si="0"/>
        <v>4406.7796610169489</v>
      </c>
      <c r="H16" s="10">
        <f t="shared" si="1"/>
        <v>793.22033898305074</v>
      </c>
    </row>
    <row r="17" spans="1:8" x14ac:dyDescent="0.25">
      <c r="A17" s="16">
        <v>101506622</v>
      </c>
      <c r="B17" s="7" t="s">
        <v>14</v>
      </c>
      <c r="C17" s="8" t="s">
        <v>9</v>
      </c>
      <c r="D17" s="8" t="s">
        <v>34</v>
      </c>
      <c r="E17" s="9">
        <v>44657</v>
      </c>
      <c r="F17" s="10">
        <v>30100</v>
      </c>
      <c r="G17" s="10">
        <f t="shared" si="0"/>
        <v>25508.474576271186</v>
      </c>
      <c r="H17" s="10">
        <f t="shared" si="1"/>
        <v>4591.5254237288136</v>
      </c>
    </row>
    <row r="18" spans="1:8" x14ac:dyDescent="0.25">
      <c r="A18" s="6">
        <v>101506622</v>
      </c>
      <c r="B18" s="7" t="s">
        <v>14</v>
      </c>
      <c r="C18" s="8" t="s">
        <v>9</v>
      </c>
      <c r="D18" s="8" t="s">
        <v>35</v>
      </c>
      <c r="E18" s="9">
        <v>44657</v>
      </c>
      <c r="F18" s="10">
        <v>14800</v>
      </c>
      <c r="G18" s="10">
        <f t="shared" si="0"/>
        <v>12542.372881355932</v>
      </c>
      <c r="H18" s="10">
        <f t="shared" si="1"/>
        <v>2257.6271186440677</v>
      </c>
    </row>
    <row r="19" spans="1:8" x14ac:dyDescent="0.25">
      <c r="A19" s="6">
        <v>101587911</v>
      </c>
      <c r="B19" s="7" t="s">
        <v>36</v>
      </c>
      <c r="C19" s="8" t="s">
        <v>9</v>
      </c>
      <c r="D19" s="8" t="s">
        <v>117</v>
      </c>
      <c r="E19" s="9">
        <v>44659</v>
      </c>
      <c r="F19" s="10">
        <v>37980</v>
      </c>
      <c r="G19" s="10">
        <f t="shared" si="0"/>
        <v>32186.4406779661</v>
      </c>
      <c r="H19" s="10">
        <f t="shared" si="1"/>
        <v>5793.5593220338978</v>
      </c>
    </row>
    <row r="20" spans="1:8" x14ac:dyDescent="0.25">
      <c r="A20" s="6">
        <v>118692990</v>
      </c>
      <c r="B20" s="7" t="s">
        <v>37</v>
      </c>
      <c r="C20" s="8" t="s">
        <v>9</v>
      </c>
      <c r="D20" s="8" t="s">
        <v>118</v>
      </c>
      <c r="E20" s="9">
        <v>44659</v>
      </c>
      <c r="F20" s="10">
        <v>6200</v>
      </c>
      <c r="G20" s="10">
        <f t="shared" si="0"/>
        <v>5254.2372881355932</v>
      </c>
      <c r="H20" s="10">
        <f t="shared" si="1"/>
        <v>945.7627118644067</v>
      </c>
    </row>
    <row r="21" spans="1:8" x14ac:dyDescent="0.25">
      <c r="A21" s="6">
        <v>102781542</v>
      </c>
      <c r="B21" s="7" t="s">
        <v>38</v>
      </c>
      <c r="C21" s="8" t="s">
        <v>9</v>
      </c>
      <c r="D21" s="8" t="s">
        <v>39</v>
      </c>
      <c r="E21" s="9">
        <v>44659</v>
      </c>
      <c r="F21" s="10">
        <v>76400</v>
      </c>
      <c r="G21" s="10">
        <f t="shared" si="0"/>
        <v>64745.762711864409</v>
      </c>
      <c r="H21" s="10">
        <f t="shared" si="1"/>
        <v>11654.237288135593</v>
      </c>
    </row>
    <row r="22" spans="1:8" x14ac:dyDescent="0.25">
      <c r="A22" s="6">
        <v>107643300</v>
      </c>
      <c r="B22" s="7" t="s">
        <v>40</v>
      </c>
      <c r="C22" s="8" t="s">
        <v>9</v>
      </c>
      <c r="D22" s="8" t="s">
        <v>41</v>
      </c>
      <c r="E22" s="9">
        <v>44659</v>
      </c>
      <c r="F22" s="10">
        <v>15000</v>
      </c>
      <c r="G22" s="10">
        <f t="shared" si="0"/>
        <v>12711.864406779661</v>
      </c>
      <c r="H22" s="10">
        <f t="shared" si="1"/>
        <v>2288.1355932203392</v>
      </c>
    </row>
    <row r="23" spans="1:8" x14ac:dyDescent="0.25">
      <c r="A23" s="6">
        <v>103150475</v>
      </c>
      <c r="B23" s="7" t="s">
        <v>42</v>
      </c>
      <c r="C23" s="8" t="s">
        <v>9</v>
      </c>
      <c r="D23" s="8" t="s">
        <v>43</v>
      </c>
      <c r="E23" s="9">
        <v>44660</v>
      </c>
      <c r="F23" s="10">
        <v>15000</v>
      </c>
      <c r="G23" s="10">
        <f t="shared" si="0"/>
        <v>12711.864406779661</v>
      </c>
      <c r="H23" s="10">
        <f t="shared" si="1"/>
        <v>2288.1355932203392</v>
      </c>
    </row>
    <row r="24" spans="1:8" x14ac:dyDescent="0.25">
      <c r="A24" s="6">
        <v>102781542</v>
      </c>
      <c r="B24" s="7" t="s">
        <v>38</v>
      </c>
      <c r="C24" s="8" t="s">
        <v>9</v>
      </c>
      <c r="D24" s="8" t="s">
        <v>44</v>
      </c>
      <c r="E24" s="9">
        <v>44662</v>
      </c>
      <c r="F24" s="10">
        <v>344500</v>
      </c>
      <c r="G24" s="10">
        <f t="shared" si="0"/>
        <v>291949.15254237287</v>
      </c>
      <c r="H24" s="10">
        <f t="shared" si="1"/>
        <v>52550.847457627118</v>
      </c>
    </row>
    <row r="25" spans="1:8" x14ac:dyDescent="0.25">
      <c r="A25" s="6">
        <v>102181072</v>
      </c>
      <c r="B25" s="7" t="s">
        <v>29</v>
      </c>
      <c r="C25" s="8" t="s">
        <v>9</v>
      </c>
      <c r="D25" s="8" t="s">
        <v>45</v>
      </c>
      <c r="E25" s="9">
        <v>44662</v>
      </c>
      <c r="F25" s="10">
        <v>18400</v>
      </c>
      <c r="G25" s="10">
        <f t="shared" si="0"/>
        <v>15593.22033898305</v>
      </c>
      <c r="H25" s="10">
        <f t="shared" si="1"/>
        <v>2806.7796610169489</v>
      </c>
    </row>
    <row r="26" spans="1:8" x14ac:dyDescent="0.25">
      <c r="A26" s="6">
        <v>103372638</v>
      </c>
      <c r="B26" s="7" t="s">
        <v>31</v>
      </c>
      <c r="C26" s="8" t="s">
        <v>9</v>
      </c>
      <c r="D26" s="8" t="s">
        <v>46</v>
      </c>
      <c r="E26" s="9">
        <v>44663</v>
      </c>
      <c r="F26" s="10">
        <v>249366.31</v>
      </c>
      <c r="G26" s="10">
        <f t="shared" si="0"/>
        <v>211327.38135593222</v>
      </c>
      <c r="H26" s="10">
        <f t="shared" si="1"/>
        <v>38038.928644067797</v>
      </c>
    </row>
    <row r="27" spans="1:8" x14ac:dyDescent="0.25">
      <c r="A27" s="6">
        <v>103387177</v>
      </c>
      <c r="B27" s="7" t="s">
        <v>18</v>
      </c>
      <c r="C27" s="8" t="s">
        <v>9</v>
      </c>
      <c r="D27" s="8" t="s">
        <v>47</v>
      </c>
      <c r="E27" s="9">
        <v>44664</v>
      </c>
      <c r="F27" s="10">
        <v>35000</v>
      </c>
      <c r="G27" s="10">
        <f t="shared" si="0"/>
        <v>29661.016949152541</v>
      </c>
      <c r="H27" s="10">
        <f t="shared" si="1"/>
        <v>5338.983050847457</v>
      </c>
    </row>
    <row r="28" spans="1:8" x14ac:dyDescent="0.25">
      <c r="A28" s="6">
        <v>119553030</v>
      </c>
      <c r="B28" s="7" t="s">
        <v>48</v>
      </c>
      <c r="C28" s="8" t="s">
        <v>9</v>
      </c>
      <c r="D28" s="8" t="s">
        <v>49</v>
      </c>
      <c r="E28" s="9">
        <v>44664</v>
      </c>
      <c r="F28" s="10">
        <v>35000</v>
      </c>
      <c r="G28" s="10">
        <f t="shared" si="0"/>
        <v>29661.016949152541</v>
      </c>
      <c r="H28" s="10">
        <f t="shared" si="1"/>
        <v>5338.983050847457</v>
      </c>
    </row>
    <row r="29" spans="1:8" x14ac:dyDescent="0.25">
      <c r="A29" s="6">
        <v>119553030</v>
      </c>
      <c r="B29" s="7" t="s">
        <v>48</v>
      </c>
      <c r="C29" s="8" t="s">
        <v>9</v>
      </c>
      <c r="D29" s="8" t="s">
        <v>50</v>
      </c>
      <c r="E29" s="9">
        <v>44665</v>
      </c>
      <c r="F29" s="10">
        <v>70000</v>
      </c>
      <c r="G29" s="10">
        <f t="shared" si="0"/>
        <v>59322.033898305082</v>
      </c>
      <c r="H29" s="10">
        <f t="shared" si="1"/>
        <v>10677.966101694914</v>
      </c>
    </row>
    <row r="30" spans="1:8" x14ac:dyDescent="0.25">
      <c r="A30" s="6">
        <v>101506622</v>
      </c>
      <c r="B30" s="7" t="s">
        <v>14</v>
      </c>
      <c r="C30" s="8" t="s">
        <v>9</v>
      </c>
      <c r="D30" s="8" t="s">
        <v>51</v>
      </c>
      <c r="E30" s="9">
        <v>44665</v>
      </c>
      <c r="F30" s="10">
        <v>34300</v>
      </c>
      <c r="G30" s="10">
        <f t="shared" si="0"/>
        <v>29067.796610169491</v>
      </c>
      <c r="H30" s="10">
        <f t="shared" si="1"/>
        <v>5232.2033898305081</v>
      </c>
    </row>
    <row r="31" spans="1:8" x14ac:dyDescent="0.25">
      <c r="A31" s="6">
        <v>103387177</v>
      </c>
      <c r="B31" s="7" t="s">
        <v>18</v>
      </c>
      <c r="C31" s="8" t="s">
        <v>9</v>
      </c>
      <c r="D31" s="8" t="s">
        <v>52</v>
      </c>
      <c r="E31" s="9">
        <v>44667</v>
      </c>
      <c r="F31" s="10">
        <v>32000</v>
      </c>
      <c r="G31" s="10">
        <f t="shared" si="0"/>
        <v>27118.644067796609</v>
      </c>
      <c r="H31" s="10">
        <f t="shared" si="1"/>
        <v>4881.3559322033898</v>
      </c>
    </row>
    <row r="32" spans="1:8" x14ac:dyDescent="0.25">
      <c r="A32" s="17">
        <v>102181072</v>
      </c>
      <c r="B32" s="7" t="s">
        <v>29</v>
      </c>
      <c r="C32" s="8" t="s">
        <v>9</v>
      </c>
      <c r="D32" s="8" t="s">
        <v>53</v>
      </c>
      <c r="E32" s="9">
        <v>44667</v>
      </c>
      <c r="F32" s="10">
        <v>4000</v>
      </c>
      <c r="G32" s="10">
        <f t="shared" si="0"/>
        <v>3389.8305084745762</v>
      </c>
      <c r="H32" s="10">
        <f t="shared" si="1"/>
        <v>610.16949152542372</v>
      </c>
    </row>
    <row r="33" spans="1:8" x14ac:dyDescent="0.25">
      <c r="A33" s="6">
        <v>103150475</v>
      </c>
      <c r="B33" s="7" t="s">
        <v>42</v>
      </c>
      <c r="C33" s="8" t="s">
        <v>9</v>
      </c>
      <c r="D33" s="8" t="s">
        <v>54</v>
      </c>
      <c r="E33" s="9">
        <v>44667</v>
      </c>
      <c r="F33" s="10">
        <v>15000</v>
      </c>
      <c r="G33" s="10">
        <f t="shared" si="0"/>
        <v>12711.864406779661</v>
      </c>
      <c r="H33" s="10">
        <f t="shared" si="1"/>
        <v>2288.1355932203392</v>
      </c>
    </row>
    <row r="34" spans="1:8" x14ac:dyDescent="0.25">
      <c r="A34" s="6">
        <v>102781542</v>
      </c>
      <c r="B34" s="7" t="s">
        <v>38</v>
      </c>
      <c r="C34" s="8" t="s">
        <v>9</v>
      </c>
      <c r="D34" s="18" t="s">
        <v>55</v>
      </c>
      <c r="E34" s="19">
        <v>44653</v>
      </c>
      <c r="F34" s="20">
        <v>64400</v>
      </c>
      <c r="G34" s="10">
        <f t="shared" si="0"/>
        <v>54576.271186440681</v>
      </c>
      <c r="H34" s="10">
        <f t="shared" si="1"/>
        <v>9823.7288135593226</v>
      </c>
    </row>
    <row r="35" spans="1:8" ht="15.75" thickBot="1" x14ac:dyDescent="0.3">
      <c r="A35" s="6">
        <v>102781542</v>
      </c>
      <c r="B35" s="7" t="s">
        <v>38</v>
      </c>
      <c r="C35" s="8" t="s">
        <v>9</v>
      </c>
      <c r="D35" s="21" t="s">
        <v>56</v>
      </c>
      <c r="E35" s="22">
        <v>44655</v>
      </c>
      <c r="F35" s="23">
        <v>244450</v>
      </c>
      <c r="G35" s="10">
        <f t="shared" si="0"/>
        <v>207161.01694915254</v>
      </c>
      <c r="H35" s="10">
        <f t="shared" si="1"/>
        <v>37288.983050847455</v>
      </c>
    </row>
    <row r="36" spans="1:8" x14ac:dyDescent="0.25">
      <c r="A36" s="6">
        <v>103387177</v>
      </c>
      <c r="B36" s="7" t="s">
        <v>18</v>
      </c>
      <c r="C36" s="8" t="s">
        <v>9</v>
      </c>
      <c r="D36" s="8" t="s">
        <v>57</v>
      </c>
      <c r="E36" s="9">
        <v>44668</v>
      </c>
      <c r="F36" s="10">
        <v>32000</v>
      </c>
      <c r="G36" s="10">
        <f t="shared" si="0"/>
        <v>27118.644067796609</v>
      </c>
      <c r="H36" s="10">
        <f t="shared" si="1"/>
        <v>4881.3559322033898</v>
      </c>
    </row>
    <row r="37" spans="1:8" x14ac:dyDescent="0.25">
      <c r="A37" s="6">
        <v>101346738</v>
      </c>
      <c r="B37" s="7" t="s">
        <v>58</v>
      </c>
      <c r="C37" s="8" t="s">
        <v>9</v>
      </c>
      <c r="D37" s="8" t="s">
        <v>59</v>
      </c>
      <c r="E37" s="9">
        <v>44669</v>
      </c>
      <c r="F37" s="24">
        <v>10000</v>
      </c>
      <c r="G37" s="10">
        <f t="shared" si="0"/>
        <v>8474.5762711864409</v>
      </c>
      <c r="H37" s="10">
        <f t="shared" si="1"/>
        <v>1525.4237288135594</v>
      </c>
    </row>
    <row r="38" spans="1:8" x14ac:dyDescent="0.25">
      <c r="A38" s="6">
        <v>103112648</v>
      </c>
      <c r="B38" s="7" t="s">
        <v>60</v>
      </c>
      <c r="C38" s="8" t="s">
        <v>9</v>
      </c>
      <c r="D38" s="8" t="s">
        <v>61</v>
      </c>
      <c r="E38" s="9">
        <v>44668</v>
      </c>
      <c r="F38" s="24">
        <v>35000</v>
      </c>
      <c r="G38" s="10">
        <f t="shared" si="0"/>
        <v>29661.016949152541</v>
      </c>
      <c r="H38" s="10">
        <f t="shared" si="1"/>
        <v>5338.983050847457</v>
      </c>
    </row>
    <row r="39" spans="1:8" x14ac:dyDescent="0.25">
      <c r="A39" s="6">
        <v>101506622</v>
      </c>
      <c r="B39" s="7" t="s">
        <v>14</v>
      </c>
      <c r="C39" s="8" t="s">
        <v>9</v>
      </c>
      <c r="D39" s="8" t="s">
        <v>62</v>
      </c>
      <c r="E39" s="9">
        <v>44668</v>
      </c>
      <c r="F39" s="10">
        <v>12100</v>
      </c>
      <c r="G39" s="10">
        <f t="shared" si="0"/>
        <v>10254.237288135593</v>
      </c>
      <c r="H39" s="10">
        <f t="shared" si="1"/>
        <v>1845.7627118644068</v>
      </c>
    </row>
    <row r="40" spans="1:8" x14ac:dyDescent="0.25">
      <c r="A40" s="6">
        <v>108173992</v>
      </c>
      <c r="B40" s="7" t="s">
        <v>63</v>
      </c>
      <c r="C40" s="8" t="s">
        <v>9</v>
      </c>
      <c r="D40" s="8" t="s">
        <v>64</v>
      </c>
      <c r="E40" s="9">
        <v>44669</v>
      </c>
      <c r="F40" s="10">
        <v>11000</v>
      </c>
      <c r="G40" s="10">
        <f t="shared" si="0"/>
        <v>9322.0338983050842</v>
      </c>
      <c r="H40" s="10">
        <f t="shared" si="1"/>
        <v>1677.9661016949151</v>
      </c>
    </row>
    <row r="41" spans="1:8" x14ac:dyDescent="0.25">
      <c r="A41" s="6">
        <v>101506622</v>
      </c>
      <c r="B41" s="7" t="s">
        <v>14</v>
      </c>
      <c r="C41" s="8" t="s">
        <v>9</v>
      </c>
      <c r="D41" s="8" t="s">
        <v>65</v>
      </c>
      <c r="E41" s="9">
        <v>44668</v>
      </c>
      <c r="F41" s="10">
        <v>14800</v>
      </c>
      <c r="G41" s="10">
        <f t="shared" si="0"/>
        <v>12542.372881355932</v>
      </c>
      <c r="H41" s="10">
        <f t="shared" si="1"/>
        <v>2257.6271186440677</v>
      </c>
    </row>
    <row r="42" spans="1:8" x14ac:dyDescent="0.25">
      <c r="A42" s="6">
        <v>101998283</v>
      </c>
      <c r="B42" s="7" t="s">
        <v>66</v>
      </c>
      <c r="C42" s="8" t="s">
        <v>9</v>
      </c>
      <c r="D42" s="8" t="s">
        <v>67</v>
      </c>
      <c r="E42" s="9">
        <v>44670</v>
      </c>
      <c r="F42" s="10">
        <v>8200</v>
      </c>
      <c r="G42" s="10">
        <f t="shared" si="0"/>
        <v>6949.1525423728817</v>
      </c>
      <c r="H42" s="10">
        <f t="shared" si="1"/>
        <v>1250.8474576271187</v>
      </c>
    </row>
    <row r="43" spans="1:8" x14ac:dyDescent="0.25">
      <c r="A43" s="6">
        <v>103468675</v>
      </c>
      <c r="B43" s="7" t="s">
        <v>68</v>
      </c>
      <c r="C43" s="8" t="s">
        <v>9</v>
      </c>
      <c r="D43" s="8" t="s">
        <v>69</v>
      </c>
      <c r="E43" s="9">
        <v>44670</v>
      </c>
      <c r="F43" s="10">
        <v>50000</v>
      </c>
      <c r="G43" s="10">
        <f t="shared" si="0"/>
        <v>42372.881355932201</v>
      </c>
      <c r="H43" s="10">
        <f t="shared" si="1"/>
        <v>7627.1186440677957</v>
      </c>
    </row>
    <row r="44" spans="1:8" x14ac:dyDescent="0.25">
      <c r="A44" s="6">
        <v>106511429</v>
      </c>
      <c r="B44" s="7" t="s">
        <v>70</v>
      </c>
      <c r="C44" s="8" t="s">
        <v>9</v>
      </c>
      <c r="D44" s="8" t="s">
        <v>71</v>
      </c>
      <c r="E44" s="25">
        <v>44670</v>
      </c>
      <c r="F44" s="10">
        <v>47000</v>
      </c>
      <c r="G44" s="10">
        <f t="shared" si="0"/>
        <v>39830.508474576272</v>
      </c>
      <c r="H44" s="10">
        <v>7169.49</v>
      </c>
    </row>
    <row r="45" spans="1:8" x14ac:dyDescent="0.25">
      <c r="A45" s="6">
        <v>101506622</v>
      </c>
      <c r="B45" s="7" t="s">
        <v>14</v>
      </c>
      <c r="C45" s="8" t="s">
        <v>9</v>
      </c>
      <c r="D45" s="8" t="s">
        <v>72</v>
      </c>
      <c r="E45" s="25">
        <v>44670</v>
      </c>
      <c r="F45" s="10">
        <v>45000</v>
      </c>
      <c r="G45" s="10">
        <f t="shared" si="0"/>
        <v>38135.593220338982</v>
      </c>
      <c r="H45" s="10">
        <f t="shared" si="1"/>
        <v>6864.4067796610161</v>
      </c>
    </row>
    <row r="46" spans="1:8" x14ac:dyDescent="0.25">
      <c r="A46" s="6">
        <v>102246990</v>
      </c>
      <c r="B46" s="7" t="s">
        <v>73</v>
      </c>
      <c r="C46" s="8" t="s">
        <v>9</v>
      </c>
      <c r="D46" s="8" t="s">
        <v>74</v>
      </c>
      <c r="E46" s="9">
        <v>44670</v>
      </c>
      <c r="F46" s="10">
        <v>11000</v>
      </c>
      <c r="G46" s="10">
        <f t="shared" si="0"/>
        <v>9322.0338983050842</v>
      </c>
      <c r="H46" s="10">
        <f t="shared" si="1"/>
        <v>1677.9661016949151</v>
      </c>
    </row>
    <row r="47" spans="1:8" x14ac:dyDescent="0.25">
      <c r="A47" s="17">
        <v>103386408</v>
      </c>
      <c r="B47" s="7" t="s">
        <v>75</v>
      </c>
      <c r="C47" s="8" t="s">
        <v>9</v>
      </c>
      <c r="D47" s="8" t="s">
        <v>76</v>
      </c>
      <c r="E47" s="9">
        <v>44671</v>
      </c>
      <c r="F47" s="10">
        <v>12000</v>
      </c>
      <c r="G47" s="10">
        <f t="shared" si="0"/>
        <v>10169.491525423729</v>
      </c>
      <c r="H47" s="10">
        <f t="shared" si="1"/>
        <v>1830.5084745762713</v>
      </c>
    </row>
    <row r="48" spans="1:8" x14ac:dyDescent="0.25">
      <c r="A48" s="17">
        <v>102231856</v>
      </c>
      <c r="B48" s="7" t="s">
        <v>77</v>
      </c>
      <c r="C48" s="8" t="s">
        <v>9</v>
      </c>
      <c r="D48" s="8" t="s">
        <v>78</v>
      </c>
      <c r="E48" s="9">
        <v>44668</v>
      </c>
      <c r="F48" s="10">
        <v>4500</v>
      </c>
      <c r="G48" s="10">
        <f t="shared" si="0"/>
        <v>3813.5593220338983</v>
      </c>
      <c r="H48" s="10">
        <f t="shared" si="1"/>
        <v>686.4406779661017</v>
      </c>
    </row>
    <row r="49" spans="1:8" x14ac:dyDescent="0.25">
      <c r="A49" s="17">
        <v>103150475</v>
      </c>
      <c r="B49" s="7" t="s">
        <v>42</v>
      </c>
      <c r="C49" s="8" t="s">
        <v>9</v>
      </c>
      <c r="D49" s="8" t="s">
        <v>79</v>
      </c>
      <c r="E49" s="9">
        <v>44671</v>
      </c>
      <c r="F49" s="10">
        <v>25000</v>
      </c>
      <c r="G49" s="10">
        <f t="shared" si="0"/>
        <v>21186.4406779661</v>
      </c>
      <c r="H49" s="10">
        <f t="shared" si="1"/>
        <v>3813.5593220338978</v>
      </c>
    </row>
    <row r="50" spans="1:8" x14ac:dyDescent="0.25">
      <c r="A50" s="17">
        <v>102416331</v>
      </c>
      <c r="B50" s="7" t="s">
        <v>23</v>
      </c>
      <c r="C50" s="8" t="s">
        <v>9</v>
      </c>
      <c r="D50" s="8" t="s">
        <v>80</v>
      </c>
      <c r="E50" s="9">
        <v>44671</v>
      </c>
      <c r="F50" s="10">
        <v>18000</v>
      </c>
      <c r="G50" s="10">
        <f t="shared" si="0"/>
        <v>15254.237288135593</v>
      </c>
      <c r="H50" s="10">
        <f t="shared" si="1"/>
        <v>2745.7627118644068</v>
      </c>
    </row>
    <row r="51" spans="1:8" x14ac:dyDescent="0.25">
      <c r="A51" s="17">
        <v>102416331</v>
      </c>
      <c r="B51" s="7" t="s">
        <v>23</v>
      </c>
      <c r="C51" s="8" t="s">
        <v>9</v>
      </c>
      <c r="D51" s="8" t="s">
        <v>81</v>
      </c>
      <c r="E51" s="9">
        <v>44671</v>
      </c>
      <c r="F51" s="10">
        <v>28800</v>
      </c>
      <c r="G51" s="10">
        <f t="shared" si="0"/>
        <v>24406.77966101695</v>
      </c>
      <c r="H51" s="10">
        <v>4393.22</v>
      </c>
    </row>
    <row r="52" spans="1:8" x14ac:dyDescent="0.25">
      <c r="A52" s="17">
        <v>101506622</v>
      </c>
      <c r="B52" s="7" t="s">
        <v>14</v>
      </c>
      <c r="C52" s="8" t="s">
        <v>9</v>
      </c>
      <c r="D52" s="8" t="s">
        <v>82</v>
      </c>
      <c r="E52" s="9">
        <v>44672</v>
      </c>
      <c r="F52" s="10">
        <v>38200</v>
      </c>
      <c r="G52" s="10">
        <f t="shared" si="0"/>
        <v>32372.881355932204</v>
      </c>
      <c r="H52" s="10">
        <f t="shared" si="1"/>
        <v>5827.1186440677966</v>
      </c>
    </row>
    <row r="53" spans="1:8" x14ac:dyDescent="0.25">
      <c r="A53" s="17">
        <v>101967453</v>
      </c>
      <c r="B53" s="7" t="s">
        <v>83</v>
      </c>
      <c r="C53" s="8" t="s">
        <v>9</v>
      </c>
      <c r="D53" s="8" t="s">
        <v>84</v>
      </c>
      <c r="E53" s="9">
        <v>44672</v>
      </c>
      <c r="F53" s="10">
        <v>46400</v>
      </c>
      <c r="G53" s="10">
        <f t="shared" si="0"/>
        <v>39322.033898305082</v>
      </c>
      <c r="H53" s="10">
        <f t="shared" si="1"/>
        <v>7077.9661016949149</v>
      </c>
    </row>
    <row r="54" spans="1:8" x14ac:dyDescent="0.25">
      <c r="A54" s="17">
        <v>102730249</v>
      </c>
      <c r="B54" s="7" t="s">
        <v>85</v>
      </c>
      <c r="C54" s="8" t="s">
        <v>9</v>
      </c>
      <c r="D54" s="8" t="s">
        <v>86</v>
      </c>
      <c r="E54" s="9">
        <v>44673</v>
      </c>
      <c r="F54" s="10">
        <v>45000</v>
      </c>
      <c r="G54" s="10">
        <f t="shared" si="0"/>
        <v>38135.593220338982</v>
      </c>
      <c r="H54" s="10">
        <f t="shared" si="1"/>
        <v>6864.4067796610161</v>
      </c>
    </row>
    <row r="55" spans="1:8" x14ac:dyDescent="0.25">
      <c r="A55" s="6">
        <v>102181072</v>
      </c>
      <c r="B55" s="7" t="s">
        <v>29</v>
      </c>
      <c r="C55" s="8" t="s">
        <v>9</v>
      </c>
      <c r="D55" s="8" t="s">
        <v>87</v>
      </c>
      <c r="E55" s="9">
        <v>44672</v>
      </c>
      <c r="F55" s="10">
        <v>18400</v>
      </c>
      <c r="G55" s="10">
        <f t="shared" si="0"/>
        <v>15593.22033898305</v>
      </c>
      <c r="H55" s="10">
        <f t="shared" si="1"/>
        <v>2806.7796610169489</v>
      </c>
    </row>
    <row r="56" spans="1:8" x14ac:dyDescent="0.25">
      <c r="A56" s="6">
        <v>102781542</v>
      </c>
      <c r="B56" s="7" t="s">
        <v>38</v>
      </c>
      <c r="C56" s="8" t="s">
        <v>9</v>
      </c>
      <c r="D56" s="8" t="s">
        <v>88</v>
      </c>
      <c r="E56" s="9">
        <v>44669</v>
      </c>
      <c r="F56" s="10">
        <v>284000</v>
      </c>
      <c r="G56" s="10">
        <f t="shared" si="0"/>
        <v>240677.96610169491</v>
      </c>
      <c r="H56" s="10">
        <f t="shared" si="1"/>
        <v>43322.033898305082</v>
      </c>
    </row>
    <row r="57" spans="1:8" x14ac:dyDescent="0.25">
      <c r="A57" s="6">
        <v>102781542</v>
      </c>
      <c r="B57" s="7" t="s">
        <v>38</v>
      </c>
      <c r="C57" s="8" t="s">
        <v>9</v>
      </c>
      <c r="D57" s="8" t="s">
        <v>89</v>
      </c>
      <c r="E57" s="9">
        <v>44672</v>
      </c>
      <c r="F57" s="10">
        <v>319450</v>
      </c>
      <c r="G57" s="10">
        <f t="shared" si="0"/>
        <v>270720.33898305084</v>
      </c>
      <c r="H57" s="10">
        <f t="shared" si="1"/>
        <v>48729.661016949147</v>
      </c>
    </row>
    <row r="58" spans="1:8" x14ac:dyDescent="0.25">
      <c r="A58" s="17">
        <v>101546434</v>
      </c>
      <c r="B58" s="7" t="s">
        <v>90</v>
      </c>
      <c r="C58" s="8" t="s">
        <v>9</v>
      </c>
      <c r="D58" s="8" t="s">
        <v>91</v>
      </c>
      <c r="E58" s="9">
        <v>44674</v>
      </c>
      <c r="F58" s="10">
        <v>4000</v>
      </c>
      <c r="G58" s="10">
        <f t="shared" si="0"/>
        <v>3389.8305084745762</v>
      </c>
      <c r="H58" s="10">
        <f t="shared" si="1"/>
        <v>610.16949152542372</v>
      </c>
    </row>
    <row r="59" spans="1:8" x14ac:dyDescent="0.25">
      <c r="A59" s="17">
        <v>101506622</v>
      </c>
      <c r="B59" s="7" t="s">
        <v>14</v>
      </c>
      <c r="C59" s="8" t="s">
        <v>9</v>
      </c>
      <c r="D59" s="8" t="s">
        <v>92</v>
      </c>
      <c r="E59" s="9">
        <v>44675</v>
      </c>
      <c r="F59" s="10">
        <v>16000</v>
      </c>
      <c r="G59" s="10">
        <f t="shared" si="0"/>
        <v>13559.322033898305</v>
      </c>
      <c r="H59" s="10">
        <f t="shared" si="1"/>
        <v>2440.6779661016949</v>
      </c>
    </row>
    <row r="60" spans="1:8" x14ac:dyDescent="0.25">
      <c r="A60" s="17">
        <v>103370539</v>
      </c>
      <c r="B60" s="7" t="s">
        <v>93</v>
      </c>
      <c r="C60" s="8" t="s">
        <v>9</v>
      </c>
      <c r="D60" s="8" t="s">
        <v>94</v>
      </c>
      <c r="E60" s="9">
        <v>44673</v>
      </c>
      <c r="F60" s="10">
        <v>119008.9</v>
      </c>
      <c r="G60" s="10">
        <f t="shared" si="0"/>
        <v>100855</v>
      </c>
      <c r="H60" s="10">
        <f t="shared" si="1"/>
        <v>18153.899999999998</v>
      </c>
    </row>
    <row r="61" spans="1:8" x14ac:dyDescent="0.25">
      <c r="A61" s="17">
        <v>101912599</v>
      </c>
      <c r="B61" s="7" t="s">
        <v>95</v>
      </c>
      <c r="C61" s="8" t="s">
        <v>9</v>
      </c>
      <c r="D61" s="8" t="s">
        <v>96</v>
      </c>
      <c r="E61" s="9">
        <v>44676</v>
      </c>
      <c r="F61" s="10">
        <v>36000</v>
      </c>
      <c r="G61" s="10">
        <f t="shared" si="0"/>
        <v>30508.474576271186</v>
      </c>
      <c r="H61" s="10">
        <v>3432.21</v>
      </c>
    </row>
    <row r="62" spans="1:8" x14ac:dyDescent="0.25">
      <c r="A62" s="17">
        <v>102781542</v>
      </c>
      <c r="B62" s="7" t="s">
        <v>38</v>
      </c>
      <c r="C62" s="8" t="s">
        <v>9</v>
      </c>
      <c r="D62" s="8" t="s">
        <v>97</v>
      </c>
      <c r="E62" s="9">
        <v>44676</v>
      </c>
      <c r="F62" s="10">
        <v>392200</v>
      </c>
      <c r="G62" s="10">
        <f t="shared" si="0"/>
        <v>332372.88135593222</v>
      </c>
      <c r="H62" s="10">
        <f t="shared" si="1"/>
        <v>59827.118644067799</v>
      </c>
    </row>
    <row r="63" spans="1:8" x14ac:dyDescent="0.25">
      <c r="A63" s="6">
        <v>101587390</v>
      </c>
      <c r="B63" s="7" t="s">
        <v>98</v>
      </c>
      <c r="C63" s="8" t="s">
        <v>9</v>
      </c>
      <c r="D63" s="8" t="s">
        <v>99</v>
      </c>
      <c r="E63" s="9">
        <v>44677</v>
      </c>
      <c r="F63" s="10">
        <v>5400</v>
      </c>
      <c r="G63" s="10">
        <f t="shared" si="0"/>
        <v>4576.2711864406783</v>
      </c>
      <c r="H63" s="10">
        <f t="shared" si="1"/>
        <v>823.72881355932202</v>
      </c>
    </row>
    <row r="64" spans="1:8" x14ac:dyDescent="0.25">
      <c r="A64" s="6">
        <v>119098861</v>
      </c>
      <c r="B64" s="7" t="s">
        <v>100</v>
      </c>
      <c r="C64" s="8" t="s">
        <v>9</v>
      </c>
      <c r="D64" s="8" t="s">
        <v>101</v>
      </c>
      <c r="E64" s="9">
        <v>44677</v>
      </c>
      <c r="F64" s="10">
        <v>25000</v>
      </c>
      <c r="G64" s="10">
        <f t="shared" si="0"/>
        <v>21186.4406779661</v>
      </c>
      <c r="H64" s="10">
        <f t="shared" si="1"/>
        <v>3813.5593220338978</v>
      </c>
    </row>
    <row r="65" spans="1:8" x14ac:dyDescent="0.25">
      <c r="A65" s="6">
        <v>107654416</v>
      </c>
      <c r="B65" s="7" t="s">
        <v>102</v>
      </c>
      <c r="C65" s="8" t="s">
        <v>9</v>
      </c>
      <c r="D65" s="8" t="s">
        <v>103</v>
      </c>
      <c r="E65" s="9">
        <v>44677</v>
      </c>
      <c r="F65" s="10">
        <v>6000</v>
      </c>
      <c r="G65" s="10">
        <f t="shared" si="0"/>
        <v>5084.7457627118647</v>
      </c>
      <c r="H65" s="10">
        <f t="shared" si="1"/>
        <v>915.25423728813564</v>
      </c>
    </row>
    <row r="66" spans="1:8" x14ac:dyDescent="0.25">
      <c r="A66" s="6">
        <v>119098861</v>
      </c>
      <c r="B66" s="7" t="s">
        <v>100</v>
      </c>
      <c r="C66" s="8" t="s">
        <v>9</v>
      </c>
      <c r="D66" s="8" t="s">
        <v>104</v>
      </c>
      <c r="E66" s="9">
        <v>44677</v>
      </c>
      <c r="F66" s="10">
        <v>1000</v>
      </c>
      <c r="G66" s="10">
        <f t="shared" ref="G66:G75" si="2">F66*100/118</f>
        <v>847.45762711864404</v>
      </c>
      <c r="H66" s="10">
        <f t="shared" ref="H66:H75" si="3">G66*18%</f>
        <v>152.54237288135593</v>
      </c>
    </row>
    <row r="67" spans="1:8" x14ac:dyDescent="0.25">
      <c r="A67" s="6">
        <v>102089702</v>
      </c>
      <c r="B67" s="7" t="s">
        <v>105</v>
      </c>
      <c r="C67" s="8" t="s">
        <v>9</v>
      </c>
      <c r="D67" s="8" t="s">
        <v>106</v>
      </c>
      <c r="E67" s="9">
        <v>44678</v>
      </c>
      <c r="F67" s="10">
        <v>20000</v>
      </c>
      <c r="G67" s="10">
        <f t="shared" si="2"/>
        <v>16949.152542372882</v>
      </c>
      <c r="H67" s="10">
        <f t="shared" si="3"/>
        <v>3050.8474576271187</v>
      </c>
    </row>
    <row r="68" spans="1:8" x14ac:dyDescent="0.25">
      <c r="A68" s="6">
        <v>102246990</v>
      </c>
      <c r="B68" s="7" t="s">
        <v>16</v>
      </c>
      <c r="C68" s="8" t="s">
        <v>9</v>
      </c>
      <c r="D68" s="8" t="s">
        <v>107</v>
      </c>
      <c r="E68" s="9">
        <v>44678</v>
      </c>
      <c r="F68" s="10">
        <v>23100</v>
      </c>
      <c r="G68" s="10">
        <f t="shared" si="2"/>
        <v>19576.271186440677</v>
      </c>
      <c r="H68" s="10">
        <f t="shared" si="3"/>
        <v>3523.7288135593217</v>
      </c>
    </row>
    <row r="69" spans="1:8" x14ac:dyDescent="0.25">
      <c r="A69" s="6">
        <v>102246990</v>
      </c>
      <c r="B69" s="7" t="s">
        <v>16</v>
      </c>
      <c r="C69" s="8" t="s">
        <v>9</v>
      </c>
      <c r="D69" s="8" t="s">
        <v>108</v>
      </c>
      <c r="E69" s="9">
        <v>44678</v>
      </c>
      <c r="F69" s="10">
        <v>36250</v>
      </c>
      <c r="G69" s="10">
        <f t="shared" si="2"/>
        <v>30720.338983050846</v>
      </c>
      <c r="H69" s="10">
        <f t="shared" si="3"/>
        <v>5529.6610169491523</v>
      </c>
    </row>
    <row r="70" spans="1:8" x14ac:dyDescent="0.25">
      <c r="A70" s="6">
        <v>106286070</v>
      </c>
      <c r="B70" s="7" t="s">
        <v>25</v>
      </c>
      <c r="C70" s="8" t="s">
        <v>9</v>
      </c>
      <c r="D70" s="8" t="s">
        <v>109</v>
      </c>
      <c r="E70" s="9">
        <v>44653</v>
      </c>
      <c r="F70" s="10">
        <v>20000</v>
      </c>
      <c r="G70" s="10">
        <f t="shared" si="2"/>
        <v>16949.152542372882</v>
      </c>
      <c r="H70" s="10">
        <f t="shared" si="3"/>
        <v>3050.8474576271187</v>
      </c>
    </row>
    <row r="71" spans="1:8" x14ac:dyDescent="0.25">
      <c r="A71" s="6">
        <v>103606486</v>
      </c>
      <c r="B71" s="7" t="s">
        <v>20</v>
      </c>
      <c r="C71" s="8" t="s">
        <v>9</v>
      </c>
      <c r="D71" s="8" t="s">
        <v>110</v>
      </c>
      <c r="E71" s="9">
        <v>44653</v>
      </c>
      <c r="F71" s="10">
        <v>9200</v>
      </c>
      <c r="G71" s="10">
        <f t="shared" si="2"/>
        <v>7796.6101694915251</v>
      </c>
      <c r="H71" s="10">
        <f t="shared" si="3"/>
        <v>1403.3898305084745</v>
      </c>
    </row>
    <row r="72" spans="1:8" x14ac:dyDescent="0.25">
      <c r="A72" s="17">
        <v>101506622</v>
      </c>
      <c r="B72" s="7" t="s">
        <v>14</v>
      </c>
      <c r="C72" s="8" t="s">
        <v>9</v>
      </c>
      <c r="D72" s="8" t="s">
        <v>111</v>
      </c>
      <c r="E72" s="9">
        <v>44653</v>
      </c>
      <c r="F72" s="10">
        <v>22200</v>
      </c>
      <c r="G72" s="10">
        <f t="shared" si="2"/>
        <v>18813.5593220339</v>
      </c>
      <c r="H72" s="10">
        <f t="shared" si="3"/>
        <v>3386.4406779661017</v>
      </c>
    </row>
    <row r="73" spans="1:8" x14ac:dyDescent="0.25">
      <c r="A73" s="6">
        <v>102246990</v>
      </c>
      <c r="B73" s="7" t="s">
        <v>16</v>
      </c>
      <c r="C73" s="8" t="s">
        <v>9</v>
      </c>
      <c r="D73" s="8" t="s">
        <v>112</v>
      </c>
      <c r="E73" s="9">
        <v>44681</v>
      </c>
      <c r="F73" s="10">
        <v>14800</v>
      </c>
      <c r="G73" s="10">
        <f t="shared" si="2"/>
        <v>12542.372881355932</v>
      </c>
      <c r="H73" s="10">
        <f t="shared" si="3"/>
        <v>2257.6271186440677</v>
      </c>
    </row>
    <row r="74" spans="1:8" x14ac:dyDescent="0.25">
      <c r="A74" s="6">
        <v>103606486</v>
      </c>
      <c r="B74" s="7" t="s">
        <v>20</v>
      </c>
      <c r="C74" s="8" t="s">
        <v>9</v>
      </c>
      <c r="D74" s="8" t="s">
        <v>113</v>
      </c>
      <c r="E74" s="9">
        <v>44681</v>
      </c>
      <c r="F74" s="10">
        <v>12000</v>
      </c>
      <c r="G74" s="10">
        <f t="shared" si="2"/>
        <v>10169.491525423729</v>
      </c>
      <c r="H74" s="10">
        <f t="shared" si="3"/>
        <v>1830.5084745762713</v>
      </c>
    </row>
    <row r="75" spans="1:8" x14ac:dyDescent="0.25">
      <c r="A75" s="6">
        <v>102781542</v>
      </c>
      <c r="B75" s="7" t="s">
        <v>38</v>
      </c>
      <c r="C75" s="8" t="s">
        <v>9</v>
      </c>
      <c r="D75" s="8" t="s">
        <v>114</v>
      </c>
      <c r="E75" s="9">
        <v>44679</v>
      </c>
      <c r="F75" s="10">
        <v>222000</v>
      </c>
      <c r="G75" s="10">
        <f t="shared" si="2"/>
        <v>188135.59322033898</v>
      </c>
      <c r="H75" s="10">
        <f t="shared" si="3"/>
        <v>33864.406779661018</v>
      </c>
    </row>
    <row r="76" spans="1:8" x14ac:dyDescent="0.25">
      <c r="A76" s="6">
        <v>111615104</v>
      </c>
      <c r="B76" s="7" t="s">
        <v>119</v>
      </c>
      <c r="C76" s="8" t="s">
        <v>9</v>
      </c>
      <c r="D76" s="8" t="s">
        <v>120</v>
      </c>
      <c r="E76" s="9">
        <v>44654</v>
      </c>
      <c r="F76" s="10">
        <f>G76*118/100</f>
        <v>9000.0015999999996</v>
      </c>
      <c r="G76" s="10">
        <v>7627.12</v>
      </c>
      <c r="H76" s="10">
        <f>G76*18%</f>
        <v>1372.8815999999999</v>
      </c>
    </row>
    <row r="77" spans="1:8" x14ac:dyDescent="0.25">
      <c r="A77" s="6">
        <v>106286070</v>
      </c>
      <c r="B77" s="7" t="s">
        <v>119</v>
      </c>
      <c r="C77" s="8" t="s">
        <v>9</v>
      </c>
      <c r="D77" s="8" t="s">
        <v>121</v>
      </c>
      <c r="E77" s="9">
        <v>44657</v>
      </c>
      <c r="F77" s="10">
        <f t="shared" ref="F77:F88" si="4">G77*118/100</f>
        <v>2499.9951999999998</v>
      </c>
      <c r="G77" s="10">
        <v>2118.64</v>
      </c>
      <c r="H77" s="10">
        <f>G77*18%</f>
        <v>381.35519999999997</v>
      </c>
    </row>
    <row r="78" spans="1:8" x14ac:dyDescent="0.25">
      <c r="A78" s="6">
        <v>106286070</v>
      </c>
      <c r="B78" s="7" t="s">
        <v>119</v>
      </c>
      <c r="C78" s="8" t="s">
        <v>9</v>
      </c>
      <c r="D78" s="8" t="s">
        <v>122</v>
      </c>
      <c r="E78" s="9">
        <v>44659</v>
      </c>
      <c r="F78" s="10">
        <f t="shared" si="4"/>
        <v>2499.9951999999998</v>
      </c>
      <c r="G78" s="10">
        <v>2118.64</v>
      </c>
      <c r="H78" s="10">
        <f>G78*18%</f>
        <v>381.35519999999997</v>
      </c>
    </row>
    <row r="79" spans="1:8" x14ac:dyDescent="0.25">
      <c r="A79" s="6">
        <v>101585951</v>
      </c>
      <c r="B79" s="7" t="s">
        <v>119</v>
      </c>
      <c r="C79" s="8" t="s">
        <v>9</v>
      </c>
      <c r="D79" s="8" t="s">
        <v>123</v>
      </c>
      <c r="E79" s="9">
        <v>44659</v>
      </c>
      <c r="F79" s="10">
        <f t="shared" si="4"/>
        <v>235800.88680000001</v>
      </c>
      <c r="G79" s="10">
        <v>199831.26</v>
      </c>
      <c r="H79" s="10">
        <f>G79*18%</f>
        <v>35969.626799999998</v>
      </c>
    </row>
    <row r="80" spans="1:8" x14ac:dyDescent="0.25">
      <c r="A80" s="6">
        <v>101526614</v>
      </c>
      <c r="B80" s="7" t="s">
        <v>119</v>
      </c>
      <c r="C80" s="8" t="s">
        <v>9</v>
      </c>
      <c r="D80" s="8" t="s">
        <v>124</v>
      </c>
      <c r="E80" s="9">
        <v>44665</v>
      </c>
      <c r="F80" s="10">
        <f t="shared" si="4"/>
        <v>26000.002</v>
      </c>
      <c r="G80" s="10">
        <v>22033.9</v>
      </c>
      <c r="H80" s="10">
        <f>G80*18%</f>
        <v>3966.1020000000003</v>
      </c>
    </row>
    <row r="81" spans="1:8" x14ac:dyDescent="0.25">
      <c r="A81" s="6">
        <v>101587390</v>
      </c>
      <c r="B81" s="7" t="s">
        <v>119</v>
      </c>
      <c r="C81" s="8" t="s">
        <v>9</v>
      </c>
      <c r="D81" s="8" t="s">
        <v>132</v>
      </c>
      <c r="E81" s="9">
        <v>44666</v>
      </c>
      <c r="F81" s="10">
        <f t="shared" si="4"/>
        <v>8837.2441999999992</v>
      </c>
      <c r="G81" s="10">
        <v>7489.19</v>
      </c>
      <c r="H81" s="10">
        <v>1128.81</v>
      </c>
    </row>
    <row r="82" spans="1:8" x14ac:dyDescent="0.25">
      <c r="A82" s="6">
        <v>102213906</v>
      </c>
      <c r="B82" s="7" t="s">
        <v>119</v>
      </c>
      <c r="C82" s="8" t="s">
        <v>9</v>
      </c>
      <c r="D82" s="8" t="s">
        <v>125</v>
      </c>
      <c r="E82" s="9">
        <v>44667</v>
      </c>
      <c r="F82" s="10">
        <f t="shared" si="4"/>
        <v>149999.9952</v>
      </c>
      <c r="G82" s="10">
        <v>127118.64</v>
      </c>
      <c r="H82" s="10">
        <f>G82*18%</f>
        <v>22881.355199999998</v>
      </c>
    </row>
    <row r="83" spans="1:8" x14ac:dyDescent="0.25">
      <c r="A83" s="6">
        <v>103112648</v>
      </c>
      <c r="B83" s="7" t="s">
        <v>119</v>
      </c>
      <c r="C83" s="8" t="s">
        <v>9</v>
      </c>
      <c r="D83" s="8" t="s">
        <v>126</v>
      </c>
      <c r="E83" s="9">
        <v>44668</v>
      </c>
      <c r="F83" s="10">
        <f t="shared" si="4"/>
        <v>32499.996599999999</v>
      </c>
      <c r="G83" s="10">
        <v>27542.37</v>
      </c>
      <c r="H83" s="10">
        <f>G83*18%</f>
        <v>4957.6265999999996</v>
      </c>
    </row>
    <row r="84" spans="1:8" x14ac:dyDescent="0.25">
      <c r="A84" s="6">
        <v>106286070</v>
      </c>
      <c r="B84" s="7" t="s">
        <v>119</v>
      </c>
      <c r="C84" s="8" t="s">
        <v>9</v>
      </c>
      <c r="D84" s="8" t="s">
        <v>127</v>
      </c>
      <c r="E84" s="9">
        <v>44670</v>
      </c>
      <c r="F84" s="10">
        <f t="shared" si="4"/>
        <v>5000.0021999999999</v>
      </c>
      <c r="G84" s="10">
        <v>4237.29</v>
      </c>
      <c r="H84" s="10">
        <f>G84*18%</f>
        <v>762.71219999999994</v>
      </c>
    </row>
    <row r="85" spans="1:8" x14ac:dyDescent="0.25">
      <c r="A85" s="6">
        <v>100144768</v>
      </c>
      <c r="B85" s="7" t="s">
        <v>119</v>
      </c>
      <c r="C85" s="8" t="s">
        <v>9</v>
      </c>
      <c r="D85" s="8" t="s">
        <v>128</v>
      </c>
      <c r="E85" s="9">
        <v>44672</v>
      </c>
      <c r="F85" s="10">
        <f t="shared" si="4"/>
        <v>44500.006600000001</v>
      </c>
      <c r="G85" s="10">
        <v>37711.870000000003</v>
      </c>
      <c r="H85" s="10">
        <f>G85*18%</f>
        <v>6788.1365999999998</v>
      </c>
    </row>
    <row r="86" spans="1:8" x14ac:dyDescent="0.25">
      <c r="A86" s="6">
        <v>102246990</v>
      </c>
      <c r="B86" s="7" t="s">
        <v>119</v>
      </c>
      <c r="C86" s="8" t="s">
        <v>9</v>
      </c>
      <c r="D86" s="8" t="s">
        <v>129</v>
      </c>
      <c r="E86" s="9">
        <v>44674</v>
      </c>
      <c r="F86" s="10">
        <f t="shared" si="4"/>
        <v>14799.996600000002</v>
      </c>
      <c r="G86" s="10">
        <v>12542.37</v>
      </c>
      <c r="H86" s="10">
        <f>G86*18%</f>
        <v>2257.6266000000001</v>
      </c>
    </row>
    <row r="87" spans="1:8" x14ac:dyDescent="0.25">
      <c r="A87" s="6">
        <v>103372638</v>
      </c>
      <c r="B87" s="7" t="s">
        <v>119</v>
      </c>
      <c r="C87" s="8" t="s">
        <v>9</v>
      </c>
      <c r="D87" s="8" t="s">
        <v>130</v>
      </c>
      <c r="E87" s="9">
        <v>44676</v>
      </c>
      <c r="F87" s="10">
        <f t="shared" si="4"/>
        <v>50022.807800000002</v>
      </c>
      <c r="G87" s="10">
        <v>42392.21</v>
      </c>
      <c r="H87" s="10">
        <v>7607.79</v>
      </c>
    </row>
    <row r="88" spans="1:8" x14ac:dyDescent="0.25">
      <c r="A88" s="6">
        <v>100842112</v>
      </c>
      <c r="B88" s="7" t="s">
        <v>119</v>
      </c>
      <c r="C88" s="8" t="s">
        <v>9</v>
      </c>
      <c r="D88" s="8" t="s">
        <v>131</v>
      </c>
      <c r="E88" s="9">
        <v>44678</v>
      </c>
      <c r="F88" s="10">
        <f t="shared" si="4"/>
        <v>27499.994400000003</v>
      </c>
      <c r="G88" s="10">
        <v>23305.08</v>
      </c>
      <c r="H88" s="10">
        <f>G88*18%</f>
        <v>4194.9144000000006</v>
      </c>
    </row>
    <row r="89" spans="1:8" x14ac:dyDescent="0.25">
      <c r="A89" s="28" t="s">
        <v>115</v>
      </c>
      <c r="B89" s="29"/>
      <c r="C89" s="29"/>
      <c r="D89" s="29"/>
      <c r="E89" s="30"/>
      <c r="F89" s="26">
        <f>SUM(F2:F88)</f>
        <v>11655926.054400004</v>
      </c>
      <c r="G89" s="26">
        <f>SUM(G2:G88)</f>
        <v>9877903.4359322041</v>
      </c>
      <c r="H89" s="26">
        <f>SUM(H2:H88)</f>
        <v>1775682.5818915262</v>
      </c>
    </row>
  </sheetData>
  <autoFilter ref="A1:H112" xr:uid="{D18D225C-7033-4296-82AC-51B69066903A}">
    <sortState ref="A2:H112">
      <sortCondition ref="C1:C112"/>
    </sortState>
  </autoFilter>
  <mergeCells count="1">
    <mergeCell ref="A89:E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2022-05-03T11:51:33Z</dcterms:created>
  <dcterms:modified xsi:type="dcterms:W3CDTF">2022-05-04T14:31:07Z</dcterms:modified>
</cp:coreProperties>
</file>