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02070052-68CA-4D0C-8A75-160FCA97A9DC}" xr6:coauthVersionLast="43" xr6:coauthVersionMax="43" xr10:uidLastSave="{00000000-0000-0000-0000-000000000000}"/>
  <bookViews>
    <workbookView xWindow="-120" yWindow="-120" windowWidth="20730" windowHeight="11040" activeTab="1" xr2:uid="{00000000-000D-0000-FFFF-FFFF00000000}"/>
  </bookViews>
  <sheets>
    <sheet name="February 2022" sheetId="3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9" i="4" l="1"/>
  <c r="H79" i="4" s="1"/>
  <c r="G80" i="4"/>
  <c r="H80" i="4"/>
  <c r="G81" i="4"/>
  <c r="H81" i="4" s="1"/>
  <c r="G82" i="4"/>
  <c r="H82" i="4"/>
  <c r="G83" i="4"/>
  <c r="H83" i="4" s="1"/>
  <c r="G84" i="4"/>
  <c r="H84" i="4"/>
  <c r="G85" i="4"/>
  <c r="H85" i="4" s="1"/>
  <c r="G86" i="4"/>
  <c r="H86" i="4"/>
  <c r="G87" i="4"/>
  <c r="H87" i="4" s="1"/>
  <c r="G88" i="4"/>
  <c r="H88" i="4"/>
  <c r="G89" i="4"/>
  <c r="H89" i="4" s="1"/>
  <c r="G90" i="4"/>
  <c r="H90" i="4"/>
  <c r="G91" i="4"/>
  <c r="H91" i="4" s="1"/>
  <c r="G92" i="4"/>
  <c r="H92" i="4"/>
  <c r="G93" i="4"/>
  <c r="H93" i="4" s="1"/>
  <c r="G94" i="4"/>
  <c r="H94" i="4"/>
  <c r="G95" i="4"/>
  <c r="H95" i="4" s="1"/>
  <c r="G96" i="4"/>
  <c r="H96" i="4"/>
  <c r="G97" i="4"/>
  <c r="H97" i="4" s="1"/>
  <c r="G98" i="4"/>
  <c r="H98" i="4"/>
  <c r="G99" i="4"/>
  <c r="H99" i="4" s="1"/>
  <c r="G100" i="4"/>
  <c r="H100" i="4"/>
  <c r="G101" i="4"/>
  <c r="H101" i="4" s="1"/>
  <c r="G102" i="4"/>
  <c r="H102" i="4"/>
  <c r="F103" i="4"/>
  <c r="G103" i="4" s="1"/>
  <c r="H103" i="4" s="1"/>
  <c r="G78" i="4"/>
  <c r="H78" i="4" s="1"/>
  <c r="G77" i="4"/>
  <c r="H77" i="4" s="1"/>
  <c r="G76" i="4"/>
  <c r="H76" i="4" s="1"/>
  <c r="G75" i="4"/>
  <c r="H75" i="4" s="1"/>
  <c r="G74" i="4"/>
  <c r="H74" i="4" s="1"/>
  <c r="H73" i="4"/>
  <c r="G73" i="4"/>
  <c r="G72" i="4"/>
  <c r="H72" i="4" s="1"/>
  <c r="H71" i="4"/>
  <c r="G71" i="4"/>
  <c r="G70" i="4"/>
  <c r="H70" i="4" s="1"/>
  <c r="G69" i="4"/>
  <c r="H69" i="4" s="1"/>
  <c r="G68" i="4"/>
  <c r="H68" i="4" s="1"/>
  <c r="G67" i="4"/>
  <c r="H67" i="4" s="1"/>
  <c r="G66" i="4"/>
  <c r="H66" i="4" s="1"/>
  <c r="H65" i="4"/>
  <c r="G65" i="4"/>
  <c r="G64" i="4"/>
  <c r="H64" i="4" s="1"/>
  <c r="H63" i="4"/>
  <c r="G63" i="4"/>
  <c r="G62" i="4"/>
  <c r="H62" i="4" s="1"/>
  <c r="G61" i="4"/>
  <c r="H61" i="4" s="1"/>
  <c r="G60" i="4"/>
  <c r="H60" i="4" s="1"/>
  <c r="G59" i="4"/>
  <c r="H59" i="4" s="1"/>
  <c r="G58" i="4"/>
  <c r="H58" i="4" s="1"/>
  <c r="H57" i="4"/>
  <c r="G57" i="4"/>
  <c r="G56" i="4"/>
  <c r="H56" i="4" s="1"/>
  <c r="H55" i="4"/>
  <c r="G55" i="4"/>
  <c r="G54" i="4"/>
  <c r="H54" i="4" s="1"/>
  <c r="G53" i="4"/>
  <c r="H53" i="4" s="1"/>
  <c r="G52" i="4"/>
  <c r="H52" i="4" s="1"/>
  <c r="G51" i="4"/>
  <c r="H51" i="4" s="1"/>
  <c r="G50" i="4"/>
  <c r="H50" i="4" s="1"/>
  <c r="H49" i="4"/>
  <c r="G49" i="4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H25" i="4"/>
  <c r="G25" i="4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H17" i="4"/>
  <c r="G17" i="4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H2" i="4" l="1"/>
  <c r="F103" i="3"/>
  <c r="G103" i="3"/>
  <c r="H103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88" i="3"/>
  <c r="H88" i="3"/>
  <c r="G87" i="3" l="1"/>
  <c r="H87" i="3" s="1"/>
  <c r="G86" i="3"/>
  <c r="H86" i="3" s="1"/>
  <c r="G85" i="3"/>
  <c r="H85" i="3" s="1"/>
  <c r="G84" i="3"/>
  <c r="H84" i="3" s="1"/>
  <c r="G83" i="3"/>
  <c r="H83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82" i="3"/>
  <c r="H82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19" i="3"/>
  <c r="H19" i="3" s="1"/>
  <c r="G24" i="3"/>
  <c r="H24" i="3" s="1"/>
  <c r="G23" i="3"/>
  <c r="H23" i="3" s="1"/>
  <c r="G22" i="3"/>
  <c r="H22" i="3" s="1"/>
  <c r="G21" i="3"/>
  <c r="H21" i="3" s="1"/>
  <c r="G20" i="3"/>
  <c r="H20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</calcChain>
</file>

<file path=xl/sharedStrings.xml><?xml version="1.0" encoding="utf-8"?>
<sst xmlns="http://schemas.openxmlformats.org/spreadsheetml/2006/main" count="502" uniqueCount="225">
  <si>
    <t>TIN</t>
  </si>
  <si>
    <t>NAME</t>
  </si>
  <si>
    <t>ITEMS</t>
  </si>
  <si>
    <t>RECEIPT NUMBER</t>
  </si>
  <si>
    <t>DATE</t>
  </si>
  <si>
    <t>PRICE</t>
  </si>
  <si>
    <t>HVAT</t>
  </si>
  <si>
    <t>VAT</t>
  </si>
  <si>
    <t>DIFFERENT ITEMS</t>
  </si>
  <si>
    <t>TOTAL</t>
  </si>
  <si>
    <t>COME ONE COME ALL</t>
  </si>
  <si>
    <t>SDC007000820/17162</t>
  </si>
  <si>
    <t>FENLY LTD</t>
  </si>
  <si>
    <t>SDC004005967/55633</t>
  </si>
  <si>
    <t>JEMI ONLINE SEERVICE LTD</t>
  </si>
  <si>
    <t>SDC007003970/162</t>
  </si>
  <si>
    <t>QUICK MASTER SUPPLY LTD</t>
  </si>
  <si>
    <t>SDC010003408/13150</t>
  </si>
  <si>
    <t>QUINCAILLERIE AMAI&amp;FURAHA LTD</t>
  </si>
  <si>
    <t>SDC010003830/469</t>
  </si>
  <si>
    <t>HI-FI TRADING SERVICES LTD</t>
  </si>
  <si>
    <t>SDC007005002/956</t>
  </si>
  <si>
    <t>LA COLOMBE LTD</t>
  </si>
  <si>
    <t>SDC007072879/11665</t>
  </si>
  <si>
    <t>SOCIETE SOREX SARL</t>
  </si>
  <si>
    <t>SDC010001656/4053</t>
  </si>
  <si>
    <t>SDC007005002/972</t>
  </si>
  <si>
    <t>DVB LTD</t>
  </si>
  <si>
    <t>SDC005006848/95731</t>
  </si>
  <si>
    <t>HUSSEIN SEF AZIZ</t>
  </si>
  <si>
    <t>SDC007004536/8161</t>
  </si>
  <si>
    <t>SDC010001656/4174</t>
  </si>
  <si>
    <t>SDC010001656/4075</t>
  </si>
  <si>
    <t>LAUDOR LTD</t>
  </si>
  <si>
    <t>SDC007006293/2369</t>
  </si>
  <si>
    <t>SDC010003830/490</t>
  </si>
  <si>
    <t>BIG SIZE</t>
  </si>
  <si>
    <t>SDC007035205/1163</t>
  </si>
  <si>
    <t>KIGALI NATIONAL BOOK STORE LTD</t>
  </si>
  <si>
    <t>SDC007034329/4497</t>
  </si>
  <si>
    <t>REAL PERFORMANCE SERVICE LTD</t>
  </si>
  <si>
    <t>SDC007014216/6130</t>
  </si>
  <si>
    <t>LIQUOR STORE HABINEZA COMPANY LTD</t>
  </si>
  <si>
    <t>SDC007072834/115</t>
  </si>
  <si>
    <t>QUINCAILLERIE DARRIVAGES LTD</t>
  </si>
  <si>
    <t>SDC007003882/233</t>
  </si>
  <si>
    <t>BROAD SUPPLIER LTD</t>
  </si>
  <si>
    <t>SDC002002478/4127</t>
  </si>
  <si>
    <t>QUINCAILLEIRE DARRIVAGES LTD</t>
  </si>
  <si>
    <t>RIGHT CLICK COMPANY LIMITED</t>
  </si>
  <si>
    <t>SDC007000433/9309</t>
  </si>
  <si>
    <t>SDC007000433/9313</t>
  </si>
  <si>
    <t>LUYINDA MUHAMAD</t>
  </si>
  <si>
    <t>SDC007067890/199</t>
  </si>
  <si>
    <t>IGOR TRADING COMPANY LTD</t>
  </si>
  <si>
    <t>SDC010005203/1054</t>
  </si>
  <si>
    <t>SDC007034329/4507</t>
  </si>
  <si>
    <t>RUHUNGA HOLDINGS LTD</t>
  </si>
  <si>
    <t>SDC007072859/4169</t>
  </si>
  <si>
    <t>N.HONEST LTD</t>
  </si>
  <si>
    <t>SDC008000841/1222</t>
  </si>
  <si>
    <t>RGM INVZ LTD</t>
  </si>
  <si>
    <t>SDC005006323/5348</t>
  </si>
  <si>
    <t>CHAMPION LIQUOR STORE LTD</t>
  </si>
  <si>
    <t>SDC010000049/1096</t>
  </si>
  <si>
    <t>FOLISENO LTD</t>
  </si>
  <si>
    <t>SHADES "N" COLORS LTD</t>
  </si>
  <si>
    <t>SDC007071571/533</t>
  </si>
  <si>
    <t>LINK ONE COMPANY LTD</t>
  </si>
  <si>
    <t>SDC010027082/31</t>
  </si>
  <si>
    <t>SDC007003970/165</t>
  </si>
  <si>
    <t>SDC010003408/13534</t>
  </si>
  <si>
    <t>SDC010003408/13535</t>
  </si>
  <si>
    <t>SDC007072859/4256</t>
  </si>
  <si>
    <t>EMMA'S CHOICE &amp; SUPPLIES LTD</t>
  </si>
  <si>
    <t>SDC010030082/83</t>
  </si>
  <si>
    <t>SDC004005848/108777</t>
  </si>
  <si>
    <t>SULFO RWANDA INDUSTRIES LTD</t>
  </si>
  <si>
    <t>SDC007023991/91685</t>
  </si>
  <si>
    <t>KIME SUPERMARKET LTD</t>
  </si>
  <si>
    <t>SDC002800063/352299</t>
  </si>
  <si>
    <t>SDC010003408/13633</t>
  </si>
  <si>
    <t>BRETHREN CONSULTANCY GROUP LTD</t>
  </si>
  <si>
    <t>SDC007010575/522</t>
  </si>
  <si>
    <t>SDC007072879/12501</t>
  </si>
  <si>
    <t>SDC007000820/17335</t>
  </si>
  <si>
    <t>JACKSON BISANGWABAGABO</t>
  </si>
  <si>
    <t>SDC010014500/2005</t>
  </si>
  <si>
    <t>SDC010014500/2006</t>
  </si>
  <si>
    <t>RADIANT</t>
  </si>
  <si>
    <t>SDC008000145/222741</t>
  </si>
  <si>
    <t>SDC007010575/523</t>
  </si>
  <si>
    <t>RWANDA AIRPORTS COMPANY LIMITED</t>
  </si>
  <si>
    <t>SDC002800147/5949</t>
  </si>
  <si>
    <t>SAACHI ELECTRONICS LTD</t>
  </si>
  <si>
    <t>SDC007003843/8957</t>
  </si>
  <si>
    <t>SDC010014500/2042</t>
  </si>
  <si>
    <t>SDC007072879/12956</t>
  </si>
  <si>
    <t>QUINCAILLERIE PYRAMID</t>
  </si>
  <si>
    <t>SDC001000387/24487</t>
  </si>
  <si>
    <t>TESKO TRADING LIMITED</t>
  </si>
  <si>
    <t>SDC010006487/745</t>
  </si>
  <si>
    <t>SDC010014500/2088</t>
  </si>
  <si>
    <t>AMAZING TOOLS COMPANY LTD</t>
  </si>
  <si>
    <t>SDC004002961/29272</t>
  </si>
  <si>
    <t>FREE STONES HARDWARE LTD</t>
  </si>
  <si>
    <t>SDC006000112/2447</t>
  </si>
  <si>
    <t>SDC007003882/257</t>
  </si>
  <si>
    <t>ELMEX LTD</t>
  </si>
  <si>
    <t>SDC010011123/240</t>
  </si>
  <si>
    <t>SDC002800324/7084</t>
  </si>
  <si>
    <t>DISTRIBUTION ET VENIE</t>
  </si>
  <si>
    <t>SDC005006690/11791</t>
  </si>
  <si>
    <t>SDC007071571/562</t>
  </si>
  <si>
    <t>SDC010001656/4320</t>
  </si>
  <si>
    <t>D.V.B LTD</t>
  </si>
  <si>
    <t>CHALOM COMPANY LTD</t>
  </si>
  <si>
    <t>SDC010009631/280</t>
  </si>
  <si>
    <t>SDC005006690/11858</t>
  </si>
  <si>
    <t>SDC010003408/13965</t>
  </si>
  <si>
    <t>SDC002800304/143774</t>
  </si>
  <si>
    <t>SHASO LIMITED</t>
  </si>
  <si>
    <t>SDC010016238/426</t>
  </si>
  <si>
    <t>PAPETERIE LAMEL LTD</t>
  </si>
  <si>
    <t>SDC007073210/433</t>
  </si>
  <si>
    <t>SDC004005960/87997</t>
  </si>
  <si>
    <t>PAPEL TRADING SUPERMARKET</t>
  </si>
  <si>
    <t>SDC001000842/46376</t>
  </si>
  <si>
    <t>KAFACO LTD</t>
  </si>
  <si>
    <t>SDC007000766/14886</t>
  </si>
  <si>
    <t>GASHEMERE BUSINESS COMPANY LTD</t>
  </si>
  <si>
    <t>SDC007049599/9206</t>
  </si>
  <si>
    <t>SUANG HUNG LTD</t>
  </si>
  <si>
    <t>SDC007027210/50112</t>
  </si>
  <si>
    <t>BEST BARGAINING CENTER LTD</t>
  </si>
  <si>
    <t>SDC010014439/2839</t>
  </si>
  <si>
    <t>SORECO LTD</t>
  </si>
  <si>
    <t>SDC004004840/793729</t>
  </si>
  <si>
    <t>SDC007014216/6237</t>
  </si>
  <si>
    <t>NEZA SUPERMARKET LTD</t>
  </si>
  <si>
    <t>SDC008000848/1220</t>
  </si>
  <si>
    <t>EBENEZER NB LTD</t>
  </si>
  <si>
    <t>SDC007071719/2301</t>
  </si>
  <si>
    <t>SDC004005848/109889</t>
  </si>
  <si>
    <t>IKAZE NET LTD</t>
  </si>
  <si>
    <t>SDC007073864/225</t>
  </si>
  <si>
    <t>CHRISTAL VISION EQUIPMENT LTD</t>
  </si>
  <si>
    <t>SDC008000533/3269</t>
  </si>
  <si>
    <t>SDC004004840/794752</t>
  </si>
  <si>
    <t>SDC007003882/235</t>
  </si>
  <si>
    <t>SDC007012345/451</t>
  </si>
  <si>
    <t>SDC005006848/97267</t>
  </si>
  <si>
    <t>ANYNAME</t>
  </si>
  <si>
    <t>SDC010024405/66</t>
  </si>
  <si>
    <t>SDC010014500/1841</t>
  </si>
  <si>
    <t>SDC010019928/361</t>
  </si>
  <si>
    <t>SDC007000820/17224</t>
  </si>
  <si>
    <t>SDC010015373/4640</t>
  </si>
  <si>
    <t>SDC007072879/12012</t>
  </si>
  <si>
    <t>SDC010024405/85</t>
  </si>
  <si>
    <t>SDC007022491/2584</t>
  </si>
  <si>
    <t>SDC008000848/1221</t>
  </si>
  <si>
    <t>SDC008000848/1222</t>
  </si>
  <si>
    <t>SDC008000848/1223</t>
  </si>
  <si>
    <t>SDC008000848/1224</t>
  </si>
  <si>
    <t>SDC004005848/109873</t>
  </si>
  <si>
    <t>SDC007022491/2608</t>
  </si>
  <si>
    <t>SDC002800324/7172</t>
  </si>
  <si>
    <t>JACKSON BISANGABAGABO</t>
  </si>
  <si>
    <t>SDC010014500/2250</t>
  </si>
  <si>
    <t>DANUBE HARDWARE LTD</t>
  </si>
  <si>
    <t>SDC010004321/5702</t>
  </si>
  <si>
    <t>MORAN WINELAND LTD</t>
  </si>
  <si>
    <t>SDC010030665/55</t>
  </si>
  <si>
    <t>M.A.M.TRADING SERVICES LTD</t>
  </si>
  <si>
    <t>SDC007009694/10164</t>
  </si>
  <si>
    <t>SDC007000766/14953</t>
  </si>
  <si>
    <t>SDC007000766/14952</t>
  </si>
  <si>
    <t>SDC005006848/97807</t>
  </si>
  <si>
    <t>SDC010014500/2281</t>
  </si>
  <si>
    <t>PAPETERIE LA GAZELLE</t>
  </si>
  <si>
    <t>SDC010026952/99</t>
  </si>
  <si>
    <t>SDC007072879/14959</t>
  </si>
  <si>
    <t>SDC010003408/14405</t>
  </si>
  <si>
    <t>M.M.I LTD</t>
  </si>
  <si>
    <t>SDC010006157/2122</t>
  </si>
  <si>
    <t>SDC005006848/98169</t>
  </si>
  <si>
    <t>SDC005006848/98060</t>
  </si>
  <si>
    <t>BAABU STEEL  LTD</t>
  </si>
  <si>
    <t>SDC007041430/212</t>
  </si>
  <si>
    <t>SDC010030082/228</t>
  </si>
  <si>
    <t>JEMI ONLINE SERVICE LTD</t>
  </si>
  <si>
    <t>SDC007003970/171</t>
  </si>
  <si>
    <t>STAR AFRICA MEDIA CO LTD</t>
  </si>
  <si>
    <t>SDC007040918/5049</t>
  </si>
  <si>
    <t>TOP B ONE CO LTD</t>
  </si>
  <si>
    <t>SDC010014935/239</t>
  </si>
  <si>
    <t>JUCOU HARDWARE LTD</t>
  </si>
  <si>
    <t>SDC010020771/183</t>
  </si>
  <si>
    <t>SDC010014500/2359</t>
  </si>
  <si>
    <t>PHARMACIE NEZA LTD</t>
  </si>
  <si>
    <t>SDC008000197/14704</t>
  </si>
  <si>
    <t>KIGALI POWER LINKS LTD</t>
  </si>
  <si>
    <t>SDC010004321/4936</t>
  </si>
  <si>
    <t>SDC010003408/14535</t>
  </si>
  <si>
    <t>SDC007004536/8542</t>
  </si>
  <si>
    <t>PAPETERIE WINNING VICTORY LTD</t>
  </si>
  <si>
    <t>SDC007015270/1136</t>
  </si>
  <si>
    <t>SDC007072879/16027</t>
  </si>
  <si>
    <t>EUCL</t>
  </si>
  <si>
    <t>SDC007069937/288745</t>
  </si>
  <si>
    <t>SDC010014935/244</t>
  </si>
  <si>
    <t>SDC002800324/7259</t>
  </si>
  <si>
    <t>SDC010003408/14609</t>
  </si>
  <si>
    <t>ENTERCODEGI LTD</t>
  </si>
  <si>
    <t>SDC010003793/3186</t>
  </si>
  <si>
    <t>CODIMAD COMPANY LTD</t>
  </si>
  <si>
    <t>SDC007070999/7997</t>
  </si>
  <si>
    <t>SDC007072879/16417</t>
  </si>
  <si>
    <t>SDC004004840/56748</t>
  </si>
  <si>
    <t>SDC010014438/3102</t>
  </si>
  <si>
    <t>SDC005006848/98878</t>
  </si>
  <si>
    <t>MIDAS SPARE PARTS AND SERVICES LTD</t>
  </si>
  <si>
    <t>SDC007072435/464</t>
  </si>
  <si>
    <t>SDC010014500/2492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</si>
</sst>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 applyAlignment="1"/>
    <xf numFmtId="0" fontId="0" fillId="2" borderId="1" xfId="0" applyFill="1" applyBorder="1" applyAlignment="1">
      <alignment vertical="top"/>
    </xf>
    <xf numFmtId="3" fontId="0" fillId="2" borderId="1" xfId="0" applyNumberFormat="1" applyFill="1" applyBorder="1" applyAlignment="1"/>
    <xf numFmtId="3" fontId="0" fillId="2" borderId="1" xfId="0" applyNumberFormat="1" applyFont="1" applyFill="1" applyBorder="1" applyAlignment="1"/>
    <xf numFmtId="0" fontId="0" fillId="2" borderId="1" xfId="0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2" borderId="1" xfId="0" applyNumberFormat="1" applyFill="1" applyBorder="1" applyAlignment="1">
      <alignment horizontal="right"/>
    </xf>
    <xf numFmtId="0" fontId="0" fillId="2" borderId="1" xfId="0" quotePrefix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3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right"/>
    </xf>
    <xf numFmtId="0" fontId="0" fillId="3" borderId="1" xfId="0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ill="1" applyBorder="1" applyAlignment="1"/>
    <xf numFmtId="3" fontId="0" fillId="3" borderId="1" xfId="0" applyNumberFormat="1" applyFont="1" applyFill="1" applyBorder="1" applyAlignment="1"/>
    <xf numFmtId="3" fontId="0" fillId="3" borderId="1" xfId="0" applyNumberFormat="1" applyFill="1" applyBorder="1" applyAlignment="1"/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1" xfId="0" quotePrefix="1" applyFill="1" applyBorder="1" applyAlignment="1">
      <alignment horizontal="right"/>
    </xf>
    <xf numFmtId="0" fontId="0" fillId="0" borderId="1" xfId="0" applyBorder="1"/>
    <xf numFmtId="164" fontId="1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/>
    <xf numFmtId="164" fontId="0" fillId="3" borderId="1" xfId="0" applyNumberFormat="1" applyFont="1" applyFill="1" applyBorder="1" applyAlignment="1"/>
    <xf numFmtId="164" fontId="0" fillId="3" borderId="1" xfId="0" applyNumberFormat="1" applyFill="1" applyBorder="1" applyAlignment="1"/>
    <xf numFmtId="164" fontId="0" fillId="2" borderId="1" xfId="0" quotePrefix="1" applyNumberFormat="1" applyFill="1" applyBorder="1" applyAlignment="1"/>
    <xf numFmtId="164" fontId="0" fillId="0" borderId="1" xfId="0" applyNumberFormat="1" applyBorder="1"/>
    <xf numFmtId="164" fontId="0" fillId="0" borderId="0" xfId="0" applyNumberFormat="1"/>
    <xf numFmtId="3" fontId="0" fillId="0" borderId="1" xfId="0" applyNumberFormat="1" applyBorder="1"/>
    <xf numFmtId="3" fontId="0" fillId="0" borderId="0" xfId="0" applyNumberFormat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2" borderId="1" xfId="0" applyFill="1" applyBorder="1"/>
    <xf numFmtId="164" fontId="0" fillId="2" borderId="1" xfId="0" applyNumberFormat="1" applyFill="1" applyBorder="1"/>
    <xf numFmtId="3" fontId="0" fillId="2" borderId="1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3"/>
  <sheetViews>
    <sheetView workbookViewId="0">
      <selection sqref="A1:XFD1048576"/>
    </sheetView>
  </sheetViews>
  <sheetFormatPr defaultRowHeight="15" x14ac:dyDescent="0.25"/>
  <cols>
    <col min="1" max="1" width="11" bestFit="1" customWidth="1"/>
    <col min="2" max="2" width="37.140625" bestFit="1" customWidth="1"/>
    <col min="3" max="3" width="16.28515625" bestFit="1" customWidth="1"/>
    <col min="4" max="4" width="20.5703125" bestFit="1" customWidth="1"/>
    <col min="5" max="5" width="10.7109375" style="29" bestFit="1" customWidth="1"/>
    <col min="6" max="8" width="9.140625" style="31"/>
  </cols>
  <sheetData>
    <row r="1" spans="1:8" s="12" customFormat="1" x14ac:dyDescent="0.25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x14ac:dyDescent="0.25">
      <c r="A2" s="5">
        <v>101967453</v>
      </c>
      <c r="B2" s="2" t="s">
        <v>10</v>
      </c>
      <c r="C2" s="1" t="s">
        <v>8</v>
      </c>
      <c r="D2" s="1" t="s">
        <v>11</v>
      </c>
      <c r="E2" s="24">
        <v>44599</v>
      </c>
      <c r="F2" s="3">
        <v>270600</v>
      </c>
      <c r="G2" s="3">
        <f t="shared" ref="G2:G65" si="0">F2*100/118</f>
        <v>229322.03389830509</v>
      </c>
      <c r="H2" s="3">
        <f t="shared" ref="H2:H65" si="1">G2*18%</f>
        <v>41277.966101694918</v>
      </c>
    </row>
    <row r="3" spans="1:8" s="19" customFormat="1" x14ac:dyDescent="0.25">
      <c r="A3" s="13">
        <v>102416331</v>
      </c>
      <c r="B3" s="14" t="s">
        <v>12</v>
      </c>
      <c r="C3" s="15" t="s">
        <v>8</v>
      </c>
      <c r="D3" s="16" t="s">
        <v>13</v>
      </c>
      <c r="E3" s="25">
        <v>44599</v>
      </c>
      <c r="F3" s="17">
        <v>24000</v>
      </c>
      <c r="G3" s="18">
        <f t="shared" si="0"/>
        <v>20338.983050847459</v>
      </c>
      <c r="H3" s="18">
        <f t="shared" si="1"/>
        <v>3661.0169491525426</v>
      </c>
    </row>
    <row r="4" spans="1:8" x14ac:dyDescent="0.25">
      <c r="A4" s="6">
        <v>107343569</v>
      </c>
      <c r="B4" s="2" t="s">
        <v>14</v>
      </c>
      <c r="C4" s="1" t="s">
        <v>8</v>
      </c>
      <c r="D4" s="1" t="s">
        <v>15</v>
      </c>
      <c r="E4" s="24">
        <v>44599</v>
      </c>
      <c r="F4" s="4">
        <v>50000</v>
      </c>
      <c r="G4" s="3">
        <f t="shared" si="0"/>
        <v>42372.881355932201</v>
      </c>
      <c r="H4" s="3">
        <f t="shared" si="1"/>
        <v>7627.1186440677957</v>
      </c>
    </row>
    <row r="5" spans="1:8" s="19" customFormat="1" x14ac:dyDescent="0.25">
      <c r="A5" s="20">
        <v>106286070</v>
      </c>
      <c r="B5" s="14" t="s">
        <v>16</v>
      </c>
      <c r="C5" s="16" t="s">
        <v>8</v>
      </c>
      <c r="D5" s="16" t="s">
        <v>17</v>
      </c>
      <c r="E5" s="26">
        <v>44600</v>
      </c>
      <c r="F5" s="18">
        <v>20800</v>
      </c>
      <c r="G5" s="18">
        <f t="shared" si="0"/>
        <v>17627.118644067796</v>
      </c>
      <c r="H5" s="18">
        <f t="shared" si="1"/>
        <v>3172.881355932203</v>
      </c>
    </row>
    <row r="6" spans="1:8" x14ac:dyDescent="0.25">
      <c r="A6" s="5">
        <v>102565074</v>
      </c>
      <c r="B6" s="2" t="s">
        <v>18</v>
      </c>
      <c r="C6" s="1" t="s">
        <v>8</v>
      </c>
      <c r="D6" s="1" t="s">
        <v>19</v>
      </c>
      <c r="E6" s="24">
        <v>44600</v>
      </c>
      <c r="F6" s="3">
        <v>4860</v>
      </c>
      <c r="G6" s="3">
        <f t="shared" si="0"/>
        <v>4118.6440677966102</v>
      </c>
      <c r="H6" s="3">
        <f t="shared" si="1"/>
        <v>741.35593220338978</v>
      </c>
    </row>
    <row r="7" spans="1:8" x14ac:dyDescent="0.25">
      <c r="A7" s="5">
        <v>102997974</v>
      </c>
      <c r="B7" s="2" t="s">
        <v>20</v>
      </c>
      <c r="C7" s="1" t="s">
        <v>8</v>
      </c>
      <c r="D7" s="1" t="s">
        <v>21</v>
      </c>
      <c r="E7" s="24">
        <v>44600</v>
      </c>
      <c r="F7" s="3">
        <v>95000</v>
      </c>
      <c r="G7" s="3">
        <f t="shared" si="0"/>
        <v>80508.474576271183</v>
      </c>
      <c r="H7" s="3">
        <f t="shared" si="1"/>
        <v>14491.525423728812</v>
      </c>
    </row>
    <row r="8" spans="1:8" x14ac:dyDescent="0.25">
      <c r="A8" s="5">
        <v>101411885</v>
      </c>
      <c r="B8" s="2" t="s">
        <v>22</v>
      </c>
      <c r="C8" s="1" t="s">
        <v>8</v>
      </c>
      <c r="D8" s="1" t="s">
        <v>23</v>
      </c>
      <c r="E8" s="24">
        <v>44601</v>
      </c>
      <c r="F8" s="3">
        <v>3900</v>
      </c>
      <c r="G8" s="3">
        <f t="shared" si="0"/>
        <v>3305.0847457627119</v>
      </c>
      <c r="H8" s="3">
        <f t="shared" si="1"/>
        <v>594.91525423728808</v>
      </c>
    </row>
    <row r="9" spans="1:8" x14ac:dyDescent="0.25">
      <c r="A9" s="5">
        <v>101546434</v>
      </c>
      <c r="B9" s="2" t="s">
        <v>24</v>
      </c>
      <c r="C9" s="1" t="s">
        <v>8</v>
      </c>
      <c r="D9" s="1" t="s">
        <v>25</v>
      </c>
      <c r="E9" s="24">
        <v>44601</v>
      </c>
      <c r="F9" s="3">
        <v>18000</v>
      </c>
      <c r="G9" s="3">
        <f t="shared" si="0"/>
        <v>15254.237288135593</v>
      </c>
      <c r="H9" s="3">
        <f t="shared" si="1"/>
        <v>2745.7627118644068</v>
      </c>
    </row>
    <row r="10" spans="1:8" x14ac:dyDescent="0.25">
      <c r="A10" s="5">
        <v>102997974</v>
      </c>
      <c r="B10" s="2" t="s">
        <v>20</v>
      </c>
      <c r="C10" s="1" t="s">
        <v>8</v>
      </c>
      <c r="D10" s="1" t="s">
        <v>26</v>
      </c>
      <c r="E10" s="24">
        <v>44601</v>
      </c>
      <c r="F10" s="3">
        <v>95000</v>
      </c>
      <c r="G10" s="3">
        <f t="shared" si="0"/>
        <v>80508.474576271183</v>
      </c>
      <c r="H10" s="3">
        <f t="shared" si="1"/>
        <v>14491.525423728812</v>
      </c>
    </row>
    <row r="11" spans="1:8" x14ac:dyDescent="0.25">
      <c r="A11" s="5">
        <v>101506622</v>
      </c>
      <c r="B11" s="2" t="s">
        <v>27</v>
      </c>
      <c r="C11" s="1" t="s">
        <v>8</v>
      </c>
      <c r="D11" s="1" t="s">
        <v>28</v>
      </c>
      <c r="E11" s="24">
        <v>44602</v>
      </c>
      <c r="F11" s="3">
        <v>16000</v>
      </c>
      <c r="G11" s="3">
        <f t="shared" si="0"/>
        <v>13559.322033898305</v>
      </c>
      <c r="H11" s="3">
        <f t="shared" si="1"/>
        <v>2440.6779661016949</v>
      </c>
    </row>
    <row r="12" spans="1:8" x14ac:dyDescent="0.25">
      <c r="A12" s="5">
        <v>100014220</v>
      </c>
      <c r="B12" s="2" t="s">
        <v>29</v>
      </c>
      <c r="C12" s="1" t="s">
        <v>8</v>
      </c>
      <c r="D12" s="1" t="s">
        <v>30</v>
      </c>
      <c r="E12" s="24">
        <v>44602</v>
      </c>
      <c r="F12" s="3">
        <v>24000</v>
      </c>
      <c r="G12" s="3">
        <f t="shared" si="0"/>
        <v>20338.983050847459</v>
      </c>
      <c r="H12" s="3">
        <f t="shared" si="1"/>
        <v>3661.0169491525426</v>
      </c>
    </row>
    <row r="13" spans="1:8" x14ac:dyDescent="0.25">
      <c r="A13" s="5">
        <v>101546434</v>
      </c>
      <c r="B13" s="2" t="s">
        <v>24</v>
      </c>
      <c r="C13" s="1" t="s">
        <v>8</v>
      </c>
      <c r="D13" s="1" t="s">
        <v>31</v>
      </c>
      <c r="E13" s="24">
        <v>44608</v>
      </c>
      <c r="F13" s="3">
        <v>20000</v>
      </c>
      <c r="G13" s="3">
        <f t="shared" si="0"/>
        <v>16949.152542372882</v>
      </c>
      <c r="H13" s="3">
        <f t="shared" si="1"/>
        <v>3050.8474576271187</v>
      </c>
    </row>
    <row r="14" spans="1:8" x14ac:dyDescent="0.25">
      <c r="A14" s="5">
        <v>101546434</v>
      </c>
      <c r="B14" s="2" t="s">
        <v>24</v>
      </c>
      <c r="C14" s="1" t="s">
        <v>8</v>
      </c>
      <c r="D14" s="1" t="s">
        <v>32</v>
      </c>
      <c r="E14" s="24">
        <v>44602</v>
      </c>
      <c r="F14" s="3">
        <v>16200</v>
      </c>
      <c r="G14" s="3">
        <f t="shared" si="0"/>
        <v>13728.813559322034</v>
      </c>
      <c r="H14" s="3">
        <f t="shared" si="1"/>
        <v>2471.1864406779659</v>
      </c>
    </row>
    <row r="15" spans="1:8" x14ac:dyDescent="0.25">
      <c r="A15" s="5">
        <v>103027028</v>
      </c>
      <c r="B15" s="2" t="s">
        <v>33</v>
      </c>
      <c r="C15" s="1" t="s">
        <v>8</v>
      </c>
      <c r="D15" s="1" t="s">
        <v>34</v>
      </c>
      <c r="E15" s="24">
        <v>44602</v>
      </c>
      <c r="F15" s="3">
        <v>91000</v>
      </c>
      <c r="G15" s="3">
        <f t="shared" si="0"/>
        <v>77118.644067796617</v>
      </c>
      <c r="H15" s="3">
        <f t="shared" si="1"/>
        <v>13881.355932203391</v>
      </c>
    </row>
    <row r="16" spans="1:8" x14ac:dyDescent="0.25">
      <c r="A16" s="5">
        <v>102565074</v>
      </c>
      <c r="B16" s="2" t="s">
        <v>18</v>
      </c>
      <c r="C16" s="1" t="s">
        <v>8</v>
      </c>
      <c r="D16" s="1" t="s">
        <v>35</v>
      </c>
      <c r="E16" s="24">
        <v>44602</v>
      </c>
      <c r="F16" s="3">
        <v>4600</v>
      </c>
      <c r="G16" s="3">
        <f t="shared" si="0"/>
        <v>3898.3050847457625</v>
      </c>
      <c r="H16" s="3">
        <f t="shared" si="1"/>
        <v>701.69491525423723</v>
      </c>
    </row>
    <row r="17" spans="1:8" x14ac:dyDescent="0.25">
      <c r="A17" s="7">
        <v>103375391</v>
      </c>
      <c r="B17" s="2" t="s">
        <v>36</v>
      </c>
      <c r="C17" s="1" t="s">
        <v>8</v>
      </c>
      <c r="D17" s="1" t="s">
        <v>37</v>
      </c>
      <c r="E17" s="24">
        <v>44602</v>
      </c>
      <c r="F17" s="3">
        <v>72900</v>
      </c>
      <c r="G17" s="3">
        <f t="shared" si="0"/>
        <v>61779.661016949154</v>
      </c>
      <c r="H17" s="3">
        <f t="shared" si="1"/>
        <v>11120.338983050848</v>
      </c>
    </row>
    <row r="18" spans="1:8" x14ac:dyDescent="0.25">
      <c r="A18" s="5">
        <v>102080243</v>
      </c>
      <c r="B18" s="2" t="s">
        <v>38</v>
      </c>
      <c r="C18" s="1" t="s">
        <v>8</v>
      </c>
      <c r="D18" s="1" t="s">
        <v>39</v>
      </c>
      <c r="E18" s="24">
        <v>44602</v>
      </c>
      <c r="F18" s="3">
        <v>6000</v>
      </c>
      <c r="G18" s="3">
        <f t="shared" si="0"/>
        <v>5084.7457627118647</v>
      </c>
      <c r="H18" s="3">
        <f t="shared" si="1"/>
        <v>915.25423728813564</v>
      </c>
    </row>
    <row r="19" spans="1:8" x14ac:dyDescent="0.25">
      <c r="A19" s="5">
        <v>101710867</v>
      </c>
      <c r="B19" s="2" t="s">
        <v>49</v>
      </c>
      <c r="C19" s="1" t="s">
        <v>8</v>
      </c>
      <c r="D19" s="1" t="s">
        <v>50</v>
      </c>
      <c r="E19" s="24">
        <v>44602</v>
      </c>
      <c r="F19" s="3">
        <v>53100</v>
      </c>
      <c r="G19" s="3">
        <f>F19*100/118</f>
        <v>45000</v>
      </c>
      <c r="H19" s="3">
        <f>G19*18%</f>
        <v>8100</v>
      </c>
    </row>
    <row r="20" spans="1:8" x14ac:dyDescent="0.25">
      <c r="A20" s="5">
        <v>105336378</v>
      </c>
      <c r="B20" s="2" t="s">
        <v>40</v>
      </c>
      <c r="C20" s="1" t="s">
        <v>8</v>
      </c>
      <c r="D20" s="1" t="s">
        <v>41</v>
      </c>
      <c r="E20" s="24">
        <v>44603</v>
      </c>
      <c r="F20" s="3">
        <v>19000</v>
      </c>
      <c r="G20" s="3">
        <f t="shared" si="0"/>
        <v>16101.694915254237</v>
      </c>
      <c r="H20" s="3">
        <f t="shared" si="1"/>
        <v>2898.3050847457625</v>
      </c>
    </row>
    <row r="21" spans="1:8" x14ac:dyDescent="0.25">
      <c r="A21" s="5">
        <v>119553030</v>
      </c>
      <c r="B21" s="2" t="s">
        <v>42</v>
      </c>
      <c r="C21" s="1" t="s">
        <v>8</v>
      </c>
      <c r="D21" s="1" t="s">
        <v>43</v>
      </c>
      <c r="E21" s="24">
        <v>44603</v>
      </c>
      <c r="F21" s="3">
        <v>18492</v>
      </c>
      <c r="G21" s="3">
        <f t="shared" si="0"/>
        <v>15671.186440677966</v>
      </c>
      <c r="H21" s="3">
        <f t="shared" si="1"/>
        <v>2820.8135593220336</v>
      </c>
    </row>
    <row r="22" spans="1:8" x14ac:dyDescent="0.25">
      <c r="A22" s="5">
        <v>103319698</v>
      </c>
      <c r="B22" s="2" t="s">
        <v>44</v>
      </c>
      <c r="C22" s="1" t="s">
        <v>8</v>
      </c>
      <c r="D22" s="1" t="s">
        <v>45</v>
      </c>
      <c r="E22" s="24">
        <v>44603</v>
      </c>
      <c r="F22" s="3">
        <v>60000</v>
      </c>
      <c r="G22" s="3">
        <f t="shared" si="0"/>
        <v>50847.457627118645</v>
      </c>
      <c r="H22" s="3">
        <f>G22*18%</f>
        <v>9152.5423728813566</v>
      </c>
    </row>
    <row r="23" spans="1:8" x14ac:dyDescent="0.25">
      <c r="A23" s="5">
        <v>103214294</v>
      </c>
      <c r="B23" s="2" t="s">
        <v>46</v>
      </c>
      <c r="C23" s="1" t="s">
        <v>8</v>
      </c>
      <c r="D23" s="1" t="s">
        <v>47</v>
      </c>
      <c r="E23" s="24">
        <v>44603</v>
      </c>
      <c r="F23" s="3">
        <v>5000</v>
      </c>
      <c r="G23" s="3">
        <f t="shared" si="0"/>
        <v>4237.2881355932204</v>
      </c>
      <c r="H23" s="3">
        <f t="shared" si="1"/>
        <v>762.71186440677968</v>
      </c>
    </row>
    <row r="24" spans="1:8" x14ac:dyDescent="0.25">
      <c r="A24" s="5">
        <v>103319698</v>
      </c>
      <c r="B24" s="2" t="s">
        <v>48</v>
      </c>
      <c r="C24" s="1" t="s">
        <v>8</v>
      </c>
      <c r="D24" s="1" t="s">
        <v>149</v>
      </c>
      <c r="E24" s="24">
        <v>44603</v>
      </c>
      <c r="F24" s="3">
        <v>30000</v>
      </c>
      <c r="G24" s="3">
        <f t="shared" si="0"/>
        <v>25423.728813559323</v>
      </c>
      <c r="H24" s="3">
        <f t="shared" si="1"/>
        <v>4576.2711864406783</v>
      </c>
    </row>
    <row r="25" spans="1:8" x14ac:dyDescent="0.25">
      <c r="A25" s="5">
        <v>101710867</v>
      </c>
      <c r="B25" s="2" t="s">
        <v>49</v>
      </c>
      <c r="C25" s="1" t="s">
        <v>8</v>
      </c>
      <c r="D25" s="1" t="s">
        <v>51</v>
      </c>
      <c r="E25" s="24">
        <v>44603</v>
      </c>
      <c r="F25" s="3">
        <v>10000</v>
      </c>
      <c r="G25" s="3">
        <f t="shared" si="0"/>
        <v>8474.5762711864409</v>
      </c>
      <c r="H25" s="3">
        <f t="shared" si="1"/>
        <v>1525.4237288135594</v>
      </c>
    </row>
    <row r="26" spans="1:8" x14ac:dyDescent="0.25">
      <c r="A26" s="5">
        <v>102163751</v>
      </c>
      <c r="B26" s="2" t="s">
        <v>52</v>
      </c>
      <c r="C26" s="1" t="s">
        <v>8</v>
      </c>
      <c r="D26" s="1" t="s">
        <v>53</v>
      </c>
      <c r="E26" s="24">
        <v>44603</v>
      </c>
      <c r="F26" s="3">
        <v>80000</v>
      </c>
      <c r="G26" s="3">
        <f t="shared" si="0"/>
        <v>67796.610169491527</v>
      </c>
      <c r="H26" s="3">
        <f t="shared" si="1"/>
        <v>12203.389830508475</v>
      </c>
    </row>
    <row r="27" spans="1:8" x14ac:dyDescent="0.25">
      <c r="A27" s="5">
        <v>103187684</v>
      </c>
      <c r="B27" s="2" t="s">
        <v>54</v>
      </c>
      <c r="C27" s="1" t="s">
        <v>8</v>
      </c>
      <c r="D27" s="1" t="s">
        <v>55</v>
      </c>
      <c r="E27" s="24">
        <v>44603</v>
      </c>
      <c r="F27" s="3">
        <v>18000</v>
      </c>
      <c r="G27" s="3">
        <f t="shared" si="0"/>
        <v>15254.237288135593</v>
      </c>
      <c r="H27" s="3">
        <f t="shared" si="1"/>
        <v>2745.7627118644068</v>
      </c>
    </row>
    <row r="28" spans="1:8" x14ac:dyDescent="0.25">
      <c r="A28" s="5">
        <v>102080243</v>
      </c>
      <c r="B28" s="2" t="s">
        <v>38</v>
      </c>
      <c r="C28" s="1" t="s">
        <v>8</v>
      </c>
      <c r="D28" s="1" t="s">
        <v>56</v>
      </c>
      <c r="E28" s="24">
        <v>44603</v>
      </c>
      <c r="F28" s="3">
        <v>15000</v>
      </c>
      <c r="G28" s="3">
        <f t="shared" si="0"/>
        <v>12711.864406779661</v>
      </c>
      <c r="H28" s="3">
        <f t="shared" si="1"/>
        <v>2288.1355932203392</v>
      </c>
    </row>
    <row r="29" spans="1:8" x14ac:dyDescent="0.25">
      <c r="A29" s="5">
        <v>113472758</v>
      </c>
      <c r="B29" s="2" t="s">
        <v>57</v>
      </c>
      <c r="C29" s="1" t="s">
        <v>8</v>
      </c>
      <c r="D29" s="1" t="s">
        <v>58</v>
      </c>
      <c r="E29" s="24">
        <v>44605</v>
      </c>
      <c r="F29" s="3">
        <v>15000</v>
      </c>
      <c r="G29" s="3">
        <f t="shared" si="0"/>
        <v>12711.864406779661</v>
      </c>
      <c r="H29" s="3">
        <f t="shared" si="1"/>
        <v>2288.1355932203392</v>
      </c>
    </row>
    <row r="30" spans="1:8" x14ac:dyDescent="0.25">
      <c r="A30" s="5">
        <v>119789715</v>
      </c>
      <c r="B30" s="2" t="s">
        <v>59</v>
      </c>
      <c r="C30" s="1" t="s">
        <v>8</v>
      </c>
      <c r="D30" s="1" t="s">
        <v>60</v>
      </c>
      <c r="E30" s="24">
        <v>44605</v>
      </c>
      <c r="F30" s="3">
        <v>1800</v>
      </c>
      <c r="G30" s="3">
        <f t="shared" si="0"/>
        <v>1525.4237288135594</v>
      </c>
      <c r="H30" s="3">
        <f t="shared" si="1"/>
        <v>274.57627118644069</v>
      </c>
    </row>
    <row r="31" spans="1:8" s="32" customFormat="1" x14ac:dyDescent="0.25">
      <c r="A31" s="8">
        <v>107794460</v>
      </c>
      <c r="B31" s="2" t="s">
        <v>61</v>
      </c>
      <c r="C31" s="1" t="s">
        <v>8</v>
      </c>
      <c r="D31" s="1" t="s">
        <v>62</v>
      </c>
      <c r="E31" s="24">
        <v>44605</v>
      </c>
      <c r="F31" s="3">
        <v>31000</v>
      </c>
      <c r="G31" s="3">
        <f t="shared" si="0"/>
        <v>26271.186440677968</v>
      </c>
      <c r="H31" s="3">
        <f t="shared" si="1"/>
        <v>4728.8135593220341</v>
      </c>
    </row>
    <row r="32" spans="1:8" x14ac:dyDescent="0.25">
      <c r="A32" s="5">
        <v>108246916</v>
      </c>
      <c r="B32" s="2" t="s">
        <v>63</v>
      </c>
      <c r="C32" s="1" t="s">
        <v>8</v>
      </c>
      <c r="D32" s="1" t="s">
        <v>64</v>
      </c>
      <c r="E32" s="24">
        <v>44605</v>
      </c>
      <c r="F32" s="3">
        <v>35000</v>
      </c>
      <c r="G32" s="3">
        <f t="shared" si="0"/>
        <v>29661.016949152541</v>
      </c>
      <c r="H32" s="3">
        <f t="shared" si="1"/>
        <v>5338.983050847457</v>
      </c>
    </row>
    <row r="33" spans="1:8" x14ac:dyDescent="0.25">
      <c r="A33" s="5">
        <v>108458464</v>
      </c>
      <c r="B33" s="2" t="s">
        <v>65</v>
      </c>
      <c r="C33" s="1" t="s">
        <v>8</v>
      </c>
      <c r="D33" s="1" t="s">
        <v>150</v>
      </c>
      <c r="E33" s="24">
        <v>44605</v>
      </c>
      <c r="F33" s="3">
        <v>45000</v>
      </c>
      <c r="G33" s="3">
        <f t="shared" si="0"/>
        <v>38135.593220338982</v>
      </c>
      <c r="H33" s="3">
        <f t="shared" si="1"/>
        <v>6864.4067796610161</v>
      </c>
    </row>
    <row r="34" spans="1:8" x14ac:dyDescent="0.25">
      <c r="A34" s="5">
        <v>101873476</v>
      </c>
      <c r="B34" s="2" t="s">
        <v>66</v>
      </c>
      <c r="C34" s="1" t="s">
        <v>8</v>
      </c>
      <c r="D34" s="1" t="s">
        <v>67</v>
      </c>
      <c r="E34" s="24">
        <v>44606</v>
      </c>
      <c r="F34" s="3">
        <v>12980</v>
      </c>
      <c r="G34" s="3">
        <f t="shared" si="0"/>
        <v>11000</v>
      </c>
      <c r="H34" s="3">
        <f t="shared" si="1"/>
        <v>1980</v>
      </c>
    </row>
    <row r="35" spans="1:8" s="19" customFormat="1" x14ac:dyDescent="0.25">
      <c r="A35" s="20">
        <v>106498874</v>
      </c>
      <c r="B35" s="14" t="s">
        <v>68</v>
      </c>
      <c r="C35" s="16" t="s">
        <v>8</v>
      </c>
      <c r="D35" s="16" t="s">
        <v>69</v>
      </c>
      <c r="E35" s="26">
        <v>44606</v>
      </c>
      <c r="F35" s="18">
        <v>45000</v>
      </c>
      <c r="G35" s="18">
        <f t="shared" si="0"/>
        <v>38135.593220338982</v>
      </c>
      <c r="H35" s="18">
        <f t="shared" si="1"/>
        <v>6864.4067796610161</v>
      </c>
    </row>
    <row r="36" spans="1:8" x14ac:dyDescent="0.25">
      <c r="A36" s="5">
        <v>107343569</v>
      </c>
      <c r="B36" s="2" t="s">
        <v>14</v>
      </c>
      <c r="C36" s="1" t="s">
        <v>8</v>
      </c>
      <c r="D36" s="1" t="s">
        <v>70</v>
      </c>
      <c r="E36" s="24">
        <v>44606</v>
      </c>
      <c r="F36" s="3">
        <v>59000</v>
      </c>
      <c r="G36" s="3">
        <f t="shared" si="0"/>
        <v>50000</v>
      </c>
      <c r="H36" s="3">
        <f t="shared" si="1"/>
        <v>9000</v>
      </c>
    </row>
    <row r="37" spans="1:8" x14ac:dyDescent="0.25">
      <c r="A37" s="5">
        <v>106286070</v>
      </c>
      <c r="B37" s="2" t="s">
        <v>16</v>
      </c>
      <c r="C37" s="1" t="s">
        <v>8</v>
      </c>
      <c r="D37" s="1" t="s">
        <v>71</v>
      </c>
      <c r="E37" s="24">
        <v>44607</v>
      </c>
      <c r="F37" s="3">
        <v>5000</v>
      </c>
      <c r="G37" s="3">
        <f t="shared" si="0"/>
        <v>4237.2881355932204</v>
      </c>
      <c r="H37" s="3">
        <f t="shared" si="1"/>
        <v>762.71186440677968</v>
      </c>
    </row>
    <row r="38" spans="1:8" x14ac:dyDescent="0.25">
      <c r="A38" s="5">
        <v>106286070</v>
      </c>
      <c r="B38" s="2" t="s">
        <v>16</v>
      </c>
      <c r="C38" s="1" t="s">
        <v>8</v>
      </c>
      <c r="D38" s="1" t="s">
        <v>72</v>
      </c>
      <c r="E38" s="24">
        <v>44607</v>
      </c>
      <c r="F38" s="3">
        <v>10000</v>
      </c>
      <c r="G38" s="3">
        <f t="shared" si="0"/>
        <v>8474.5762711864409</v>
      </c>
      <c r="H38" s="3">
        <f t="shared" si="1"/>
        <v>1525.4237288135594</v>
      </c>
    </row>
    <row r="39" spans="1:8" x14ac:dyDescent="0.25">
      <c r="A39" s="5">
        <v>113472758</v>
      </c>
      <c r="B39" s="2" t="s">
        <v>57</v>
      </c>
      <c r="C39" s="1" t="s">
        <v>8</v>
      </c>
      <c r="D39" s="1" t="s">
        <v>73</v>
      </c>
      <c r="E39" s="24">
        <v>44607</v>
      </c>
      <c r="F39" s="3">
        <v>48000</v>
      </c>
      <c r="G39" s="3">
        <f t="shared" si="0"/>
        <v>40677.966101694918</v>
      </c>
      <c r="H39" s="3">
        <f t="shared" si="1"/>
        <v>7322.0338983050851</v>
      </c>
    </row>
    <row r="40" spans="1:8" x14ac:dyDescent="0.25">
      <c r="A40" s="5">
        <v>107972890</v>
      </c>
      <c r="B40" s="2" t="s">
        <v>74</v>
      </c>
      <c r="C40" s="1" t="s">
        <v>8</v>
      </c>
      <c r="D40" s="1" t="s">
        <v>75</v>
      </c>
      <c r="E40" s="24">
        <v>44607</v>
      </c>
      <c r="F40" s="3">
        <v>45000</v>
      </c>
      <c r="G40" s="3">
        <f t="shared" si="0"/>
        <v>38135.593220338982</v>
      </c>
      <c r="H40" s="3">
        <f t="shared" si="1"/>
        <v>6864.4067796610161</v>
      </c>
    </row>
    <row r="41" spans="1:8" x14ac:dyDescent="0.25">
      <c r="A41" s="5">
        <v>102416331</v>
      </c>
      <c r="B41" s="2" t="s">
        <v>12</v>
      </c>
      <c r="C41" s="1" t="s">
        <v>8</v>
      </c>
      <c r="D41" s="1" t="s">
        <v>76</v>
      </c>
      <c r="E41" s="24">
        <v>44608</v>
      </c>
      <c r="F41" s="3">
        <v>28200</v>
      </c>
      <c r="G41" s="3">
        <f t="shared" si="0"/>
        <v>23898.305084745763</v>
      </c>
      <c r="H41" s="3">
        <f t="shared" si="1"/>
        <v>4301.6949152542375</v>
      </c>
    </row>
    <row r="42" spans="1:8" x14ac:dyDescent="0.25">
      <c r="A42" s="5">
        <v>100028318</v>
      </c>
      <c r="B42" s="2" t="s">
        <v>77</v>
      </c>
      <c r="C42" s="1" t="s">
        <v>8</v>
      </c>
      <c r="D42" s="1" t="s">
        <v>78</v>
      </c>
      <c r="E42" s="27">
        <v>44608</v>
      </c>
      <c r="F42" s="3">
        <v>74000</v>
      </c>
      <c r="G42" s="3">
        <f t="shared" si="0"/>
        <v>62711.864406779663</v>
      </c>
      <c r="H42" s="3">
        <f t="shared" si="1"/>
        <v>11288.135593220339</v>
      </c>
    </row>
    <row r="43" spans="1:8" x14ac:dyDescent="0.25">
      <c r="A43" s="5">
        <v>102181072</v>
      </c>
      <c r="B43" s="2" t="s">
        <v>79</v>
      </c>
      <c r="C43" s="1" t="s">
        <v>8</v>
      </c>
      <c r="D43" s="1" t="s">
        <v>80</v>
      </c>
      <c r="E43" s="24">
        <v>44608</v>
      </c>
      <c r="F43" s="3">
        <v>5300</v>
      </c>
      <c r="G43" s="3">
        <f t="shared" si="0"/>
        <v>4491.5254237288136</v>
      </c>
      <c r="H43" s="3">
        <f t="shared" si="1"/>
        <v>808.47457627118638</v>
      </c>
    </row>
    <row r="44" spans="1:8" x14ac:dyDescent="0.25">
      <c r="A44" s="8">
        <v>106286070</v>
      </c>
      <c r="B44" s="2" t="s">
        <v>16</v>
      </c>
      <c r="C44" s="1" t="s">
        <v>8</v>
      </c>
      <c r="D44" s="1" t="s">
        <v>81</v>
      </c>
      <c r="E44" s="24">
        <v>44609</v>
      </c>
      <c r="F44" s="3">
        <v>25000</v>
      </c>
      <c r="G44" s="3">
        <f t="shared" si="0"/>
        <v>21186.4406779661</v>
      </c>
      <c r="H44" s="3">
        <f t="shared" si="1"/>
        <v>3813.5593220338978</v>
      </c>
    </row>
    <row r="45" spans="1:8" x14ac:dyDescent="0.25">
      <c r="A45" s="8">
        <v>102089702</v>
      </c>
      <c r="B45" s="2" t="s">
        <v>82</v>
      </c>
      <c r="C45" s="1" t="s">
        <v>8</v>
      </c>
      <c r="D45" s="1" t="s">
        <v>83</v>
      </c>
      <c r="E45" s="24">
        <v>44609</v>
      </c>
      <c r="F45" s="3">
        <v>12500</v>
      </c>
      <c r="G45" s="3">
        <f t="shared" si="0"/>
        <v>10593.22033898305</v>
      </c>
      <c r="H45" s="3">
        <f t="shared" si="1"/>
        <v>1906.7796610169489</v>
      </c>
    </row>
    <row r="46" spans="1:8" x14ac:dyDescent="0.25">
      <c r="A46" s="8">
        <v>101411885</v>
      </c>
      <c r="B46" s="2" t="s">
        <v>22</v>
      </c>
      <c r="C46" s="1" t="s">
        <v>8</v>
      </c>
      <c r="D46" s="1" t="s">
        <v>84</v>
      </c>
      <c r="E46" s="24">
        <v>44609</v>
      </c>
      <c r="F46" s="3">
        <v>2100</v>
      </c>
      <c r="G46" s="3">
        <f t="shared" si="0"/>
        <v>1779.6610169491526</v>
      </c>
      <c r="H46" s="3">
        <f t="shared" si="1"/>
        <v>320.33898305084745</v>
      </c>
    </row>
    <row r="47" spans="1:8" x14ac:dyDescent="0.25">
      <c r="A47" s="8">
        <v>101967453</v>
      </c>
      <c r="B47" s="2" t="s">
        <v>10</v>
      </c>
      <c r="C47" s="1" t="s">
        <v>8</v>
      </c>
      <c r="D47" s="1" t="s">
        <v>85</v>
      </c>
      <c r="E47" s="24">
        <v>44609</v>
      </c>
      <c r="F47" s="3">
        <v>12000</v>
      </c>
      <c r="G47" s="3">
        <f t="shared" si="0"/>
        <v>10169.491525423729</v>
      </c>
      <c r="H47" s="3">
        <f t="shared" si="1"/>
        <v>1830.5084745762713</v>
      </c>
    </row>
    <row r="48" spans="1:8" x14ac:dyDescent="0.25">
      <c r="A48" s="8">
        <v>102781542</v>
      </c>
      <c r="B48" s="2" t="s">
        <v>86</v>
      </c>
      <c r="C48" s="1" t="s">
        <v>8</v>
      </c>
      <c r="D48" s="1" t="s">
        <v>87</v>
      </c>
      <c r="E48" s="24">
        <v>44609</v>
      </c>
      <c r="F48" s="3">
        <v>224500</v>
      </c>
      <c r="G48" s="3">
        <f t="shared" si="0"/>
        <v>190254.2372881356</v>
      </c>
      <c r="H48" s="3">
        <f t="shared" si="1"/>
        <v>34245.762711864409</v>
      </c>
    </row>
    <row r="49" spans="1:8" x14ac:dyDescent="0.25">
      <c r="A49" s="8">
        <v>102781542</v>
      </c>
      <c r="B49" s="2" t="s">
        <v>86</v>
      </c>
      <c r="C49" s="1" t="s">
        <v>8</v>
      </c>
      <c r="D49" s="1" t="s">
        <v>88</v>
      </c>
      <c r="E49" s="24">
        <v>44609</v>
      </c>
      <c r="F49" s="3">
        <v>408400</v>
      </c>
      <c r="G49" s="3">
        <f t="shared" si="0"/>
        <v>346101.69491525425</v>
      </c>
      <c r="H49" s="3">
        <f t="shared" si="1"/>
        <v>62298.305084745763</v>
      </c>
    </row>
    <row r="50" spans="1:8" s="19" customFormat="1" x14ac:dyDescent="0.25">
      <c r="A50" s="21">
        <v>102781991</v>
      </c>
      <c r="B50" s="14" t="s">
        <v>89</v>
      </c>
      <c r="C50" s="16" t="s">
        <v>8</v>
      </c>
      <c r="D50" s="16" t="s">
        <v>90</v>
      </c>
      <c r="E50" s="26">
        <v>44609</v>
      </c>
      <c r="F50" s="18">
        <v>38586</v>
      </c>
      <c r="G50" s="18">
        <f t="shared" si="0"/>
        <v>32700</v>
      </c>
      <c r="H50" s="18">
        <f t="shared" si="1"/>
        <v>5886</v>
      </c>
    </row>
    <row r="51" spans="1:8" x14ac:dyDescent="0.25">
      <c r="A51" s="8">
        <v>102089702</v>
      </c>
      <c r="B51" s="2" t="s">
        <v>82</v>
      </c>
      <c r="C51" s="1" t="s">
        <v>8</v>
      </c>
      <c r="D51" s="1" t="s">
        <v>91</v>
      </c>
      <c r="E51" s="24">
        <v>44610</v>
      </c>
      <c r="F51" s="3">
        <v>10000</v>
      </c>
      <c r="G51" s="3">
        <f t="shared" si="0"/>
        <v>8474.5762711864409</v>
      </c>
      <c r="H51" s="3">
        <f t="shared" si="1"/>
        <v>1525.4237288135594</v>
      </c>
    </row>
    <row r="52" spans="1:8" x14ac:dyDescent="0.25">
      <c r="A52" s="5">
        <v>107167198</v>
      </c>
      <c r="B52" s="2" t="s">
        <v>92</v>
      </c>
      <c r="C52" s="1" t="s">
        <v>8</v>
      </c>
      <c r="D52" s="1" t="s">
        <v>93</v>
      </c>
      <c r="E52" s="24">
        <v>44610</v>
      </c>
      <c r="F52" s="3">
        <v>64800</v>
      </c>
      <c r="G52" s="3">
        <f t="shared" si="0"/>
        <v>54915.254237288136</v>
      </c>
      <c r="H52" s="3">
        <f t="shared" si="1"/>
        <v>9884.7457627118638</v>
      </c>
    </row>
    <row r="53" spans="1:8" s="19" customFormat="1" x14ac:dyDescent="0.25">
      <c r="A53" s="21">
        <v>106562632</v>
      </c>
      <c r="B53" s="14" t="s">
        <v>94</v>
      </c>
      <c r="C53" s="16" t="s">
        <v>8</v>
      </c>
      <c r="D53" s="16" t="s">
        <v>95</v>
      </c>
      <c r="E53" s="26">
        <v>44610</v>
      </c>
      <c r="F53" s="18">
        <v>20000</v>
      </c>
      <c r="G53" s="18">
        <f t="shared" si="0"/>
        <v>16949.152542372882</v>
      </c>
      <c r="H53" s="18">
        <f t="shared" si="1"/>
        <v>3050.8474576271187</v>
      </c>
    </row>
    <row r="54" spans="1:8" x14ac:dyDescent="0.25">
      <c r="A54" s="8">
        <v>102781542</v>
      </c>
      <c r="B54" s="2" t="s">
        <v>86</v>
      </c>
      <c r="C54" s="1" t="s">
        <v>8</v>
      </c>
      <c r="D54" s="1" t="s">
        <v>96</v>
      </c>
      <c r="E54" s="24">
        <v>44611</v>
      </c>
      <c r="F54" s="3">
        <v>2400</v>
      </c>
      <c r="G54" s="3">
        <f t="shared" si="0"/>
        <v>2033.8983050847457</v>
      </c>
      <c r="H54" s="3">
        <f t="shared" si="1"/>
        <v>366.1016949152542</v>
      </c>
    </row>
    <row r="55" spans="1:8" x14ac:dyDescent="0.25">
      <c r="A55" s="8">
        <v>101411885</v>
      </c>
      <c r="B55" s="2" t="s">
        <v>22</v>
      </c>
      <c r="C55" s="1" t="s">
        <v>8</v>
      </c>
      <c r="D55" s="1" t="s">
        <v>97</v>
      </c>
      <c r="E55" s="24">
        <v>44612</v>
      </c>
      <c r="F55" s="3">
        <v>3000</v>
      </c>
      <c r="G55" s="3">
        <f t="shared" si="0"/>
        <v>2542.3728813559323</v>
      </c>
      <c r="H55" s="3">
        <f t="shared" si="1"/>
        <v>457.62711864406782</v>
      </c>
    </row>
    <row r="56" spans="1:8" s="19" customFormat="1" x14ac:dyDescent="0.25">
      <c r="A56" s="21">
        <v>100022231</v>
      </c>
      <c r="B56" s="14" t="s">
        <v>98</v>
      </c>
      <c r="C56" s="16" t="s">
        <v>8</v>
      </c>
      <c r="D56" s="16" t="s">
        <v>99</v>
      </c>
      <c r="E56" s="26">
        <v>44613</v>
      </c>
      <c r="F56" s="18">
        <v>1000</v>
      </c>
      <c r="G56" s="18">
        <f t="shared" si="0"/>
        <v>847.45762711864404</v>
      </c>
      <c r="H56" s="18">
        <f t="shared" si="1"/>
        <v>152.54237288135593</v>
      </c>
    </row>
    <row r="57" spans="1:8" x14ac:dyDescent="0.25">
      <c r="A57" s="8">
        <v>119098861</v>
      </c>
      <c r="B57" s="2" t="s">
        <v>100</v>
      </c>
      <c r="C57" s="1" t="s">
        <v>8</v>
      </c>
      <c r="D57" s="1" t="s">
        <v>101</v>
      </c>
      <c r="E57" s="24">
        <v>44613</v>
      </c>
      <c r="F57" s="3">
        <v>12000</v>
      </c>
      <c r="G57" s="3">
        <f t="shared" si="0"/>
        <v>10169.491525423729</v>
      </c>
      <c r="H57" s="3">
        <f t="shared" si="1"/>
        <v>1830.5084745762713</v>
      </c>
    </row>
    <row r="58" spans="1:8" x14ac:dyDescent="0.25">
      <c r="A58" s="8">
        <v>102781542</v>
      </c>
      <c r="B58" s="2" t="s">
        <v>86</v>
      </c>
      <c r="C58" s="1" t="s">
        <v>8</v>
      </c>
      <c r="D58" s="1" t="s">
        <v>102</v>
      </c>
      <c r="E58" s="24">
        <v>44614</v>
      </c>
      <c r="F58" s="3">
        <v>227400</v>
      </c>
      <c r="G58" s="3">
        <f t="shared" si="0"/>
        <v>192711.86440677967</v>
      </c>
      <c r="H58" s="3">
        <f t="shared" si="1"/>
        <v>34688.135593220337</v>
      </c>
    </row>
    <row r="59" spans="1:8" x14ac:dyDescent="0.25">
      <c r="A59" s="8">
        <v>103549544</v>
      </c>
      <c r="B59" s="2" t="s">
        <v>103</v>
      </c>
      <c r="C59" s="1" t="s">
        <v>8</v>
      </c>
      <c r="D59" s="1" t="s">
        <v>104</v>
      </c>
      <c r="E59" s="24">
        <v>44614</v>
      </c>
      <c r="F59" s="3">
        <v>150000</v>
      </c>
      <c r="G59" s="3">
        <f t="shared" si="0"/>
        <v>127118.64406779662</v>
      </c>
      <c r="H59" s="3">
        <f t="shared" si="1"/>
        <v>22881.355932203391</v>
      </c>
    </row>
    <row r="60" spans="1:8" x14ac:dyDescent="0.25">
      <c r="A60" s="5">
        <v>103499152</v>
      </c>
      <c r="B60" s="2" t="s">
        <v>105</v>
      </c>
      <c r="C60" s="1" t="s">
        <v>8</v>
      </c>
      <c r="D60" s="1" t="s">
        <v>106</v>
      </c>
      <c r="E60" s="24">
        <v>44614</v>
      </c>
      <c r="F60" s="3">
        <v>24000</v>
      </c>
      <c r="G60" s="3">
        <f t="shared" si="0"/>
        <v>20338.983050847459</v>
      </c>
      <c r="H60" s="3">
        <f t="shared" si="1"/>
        <v>3661.0169491525426</v>
      </c>
    </row>
    <row r="61" spans="1:8" x14ac:dyDescent="0.25">
      <c r="A61" s="5">
        <v>103319698</v>
      </c>
      <c r="B61" s="2" t="s">
        <v>44</v>
      </c>
      <c r="C61" s="1" t="s">
        <v>8</v>
      </c>
      <c r="D61" s="1" t="s">
        <v>107</v>
      </c>
      <c r="E61" s="24">
        <v>44614</v>
      </c>
      <c r="F61" s="3">
        <v>123000</v>
      </c>
      <c r="G61" s="3">
        <f t="shared" si="0"/>
        <v>104237.28813559322</v>
      </c>
      <c r="H61" s="3">
        <f t="shared" si="1"/>
        <v>18762.711864406778</v>
      </c>
    </row>
    <row r="62" spans="1:8" s="19" customFormat="1" x14ac:dyDescent="0.25">
      <c r="A62" s="20">
        <v>111738571</v>
      </c>
      <c r="B62" s="14" t="s">
        <v>108</v>
      </c>
      <c r="C62" s="16" t="s">
        <v>8</v>
      </c>
      <c r="D62" s="16" t="s">
        <v>109</v>
      </c>
      <c r="E62" s="26">
        <v>44614</v>
      </c>
      <c r="F62" s="18">
        <v>41050</v>
      </c>
      <c r="G62" s="18">
        <f t="shared" si="0"/>
        <v>34788.135593220337</v>
      </c>
      <c r="H62" s="18">
        <f t="shared" si="1"/>
        <v>6261.8644067796604</v>
      </c>
    </row>
    <row r="63" spans="1:8" x14ac:dyDescent="0.25">
      <c r="A63" s="5">
        <v>102181072</v>
      </c>
      <c r="B63" s="2" t="s">
        <v>79</v>
      </c>
      <c r="C63" s="1" t="s">
        <v>8</v>
      </c>
      <c r="D63" s="1" t="s">
        <v>110</v>
      </c>
      <c r="E63" s="24">
        <v>44614</v>
      </c>
      <c r="F63" s="3">
        <v>24500</v>
      </c>
      <c r="G63" s="3">
        <f t="shared" si="0"/>
        <v>20762.711864406781</v>
      </c>
      <c r="H63" s="3">
        <f t="shared" si="1"/>
        <v>3737.2881355932204</v>
      </c>
    </row>
    <row r="64" spans="1:8" x14ac:dyDescent="0.25">
      <c r="A64" s="5">
        <v>101506622</v>
      </c>
      <c r="B64" s="2" t="s">
        <v>111</v>
      </c>
      <c r="C64" s="1" t="s">
        <v>8</v>
      </c>
      <c r="D64" s="1" t="s">
        <v>112</v>
      </c>
      <c r="E64" s="24">
        <v>44614</v>
      </c>
      <c r="F64" s="3">
        <v>15000</v>
      </c>
      <c r="G64" s="3">
        <f t="shared" si="0"/>
        <v>12711.864406779661</v>
      </c>
      <c r="H64" s="3">
        <f t="shared" si="1"/>
        <v>2288.1355932203392</v>
      </c>
    </row>
    <row r="65" spans="1:8" x14ac:dyDescent="0.25">
      <c r="A65" s="5">
        <v>101873476</v>
      </c>
      <c r="B65" s="2" t="s">
        <v>66</v>
      </c>
      <c r="C65" s="1" t="s">
        <v>8</v>
      </c>
      <c r="D65" s="1" t="s">
        <v>113</v>
      </c>
      <c r="E65" s="24">
        <v>44615</v>
      </c>
      <c r="F65" s="3">
        <v>24000</v>
      </c>
      <c r="G65" s="3">
        <f t="shared" si="0"/>
        <v>20338.983050847459</v>
      </c>
      <c r="H65" s="3">
        <f t="shared" si="1"/>
        <v>3661.0169491525426</v>
      </c>
    </row>
    <row r="66" spans="1:8" x14ac:dyDescent="0.25">
      <c r="A66" s="5">
        <v>101546434</v>
      </c>
      <c r="B66" s="2" t="s">
        <v>24</v>
      </c>
      <c r="C66" s="1" t="s">
        <v>8</v>
      </c>
      <c r="D66" s="1" t="s">
        <v>114</v>
      </c>
      <c r="E66" s="24">
        <v>44616</v>
      </c>
      <c r="F66" s="3">
        <v>26000</v>
      </c>
      <c r="G66" s="3">
        <f t="shared" ref="G66:G88" si="2">F66*100/118</f>
        <v>22033.898305084746</v>
      </c>
      <c r="H66" s="3">
        <f t="shared" ref="H66:H88" si="3">G66*18%</f>
        <v>3966.101694915254</v>
      </c>
    </row>
    <row r="67" spans="1:8" x14ac:dyDescent="0.25">
      <c r="A67" s="5">
        <v>101506622</v>
      </c>
      <c r="B67" s="2" t="s">
        <v>115</v>
      </c>
      <c r="C67" s="1" t="s">
        <v>8</v>
      </c>
      <c r="D67" s="1" t="s">
        <v>151</v>
      </c>
      <c r="E67" s="24">
        <v>44617</v>
      </c>
      <c r="F67" s="3">
        <v>16000</v>
      </c>
      <c r="G67" s="3">
        <f t="shared" si="2"/>
        <v>13559.322033898305</v>
      </c>
      <c r="H67" s="3">
        <f t="shared" si="3"/>
        <v>2440.6779661016949</v>
      </c>
    </row>
    <row r="68" spans="1:8" x14ac:dyDescent="0.25">
      <c r="A68" s="5">
        <v>119250153</v>
      </c>
      <c r="B68" s="2" t="s">
        <v>116</v>
      </c>
      <c r="C68" s="1" t="s">
        <v>8</v>
      </c>
      <c r="D68" s="1" t="s">
        <v>117</v>
      </c>
      <c r="E68" s="24">
        <v>44617</v>
      </c>
      <c r="F68" s="3">
        <v>8000</v>
      </c>
      <c r="G68" s="3">
        <f t="shared" si="2"/>
        <v>6779.6610169491523</v>
      </c>
      <c r="H68" s="3">
        <f t="shared" si="3"/>
        <v>1220.3389830508474</v>
      </c>
    </row>
    <row r="69" spans="1:8" x14ac:dyDescent="0.25">
      <c r="A69" s="8">
        <v>101506622</v>
      </c>
      <c r="B69" s="2" t="s">
        <v>111</v>
      </c>
      <c r="C69" s="1" t="s">
        <v>8</v>
      </c>
      <c r="D69" s="1" t="s">
        <v>118</v>
      </c>
      <c r="E69" s="24">
        <v>44617</v>
      </c>
      <c r="F69" s="3">
        <v>7400</v>
      </c>
      <c r="G69" s="3">
        <f t="shared" si="2"/>
        <v>6271.1864406779659</v>
      </c>
      <c r="H69" s="3">
        <f t="shared" si="3"/>
        <v>1128.8135593220338</v>
      </c>
    </row>
    <row r="70" spans="1:8" x14ac:dyDescent="0.25">
      <c r="A70" s="5">
        <v>106286070</v>
      </c>
      <c r="B70" s="2" t="s">
        <v>16</v>
      </c>
      <c r="C70" s="1" t="s">
        <v>8</v>
      </c>
      <c r="D70" s="1" t="s">
        <v>119</v>
      </c>
      <c r="E70" s="24">
        <v>44617</v>
      </c>
      <c r="F70" s="3">
        <v>15000</v>
      </c>
      <c r="G70" s="3">
        <f t="shared" si="2"/>
        <v>12711.864406779661</v>
      </c>
      <c r="H70" s="3">
        <f t="shared" si="3"/>
        <v>2288.1355932203392</v>
      </c>
    </row>
    <row r="71" spans="1:8" x14ac:dyDescent="0.25">
      <c r="A71" s="5">
        <v>104476892</v>
      </c>
      <c r="B71" s="2" t="s">
        <v>121</v>
      </c>
      <c r="C71" s="1" t="s">
        <v>8</v>
      </c>
      <c r="D71" s="1" t="s">
        <v>122</v>
      </c>
      <c r="E71" s="24">
        <v>44618</v>
      </c>
      <c r="F71" s="3">
        <v>6000</v>
      </c>
      <c r="G71" s="3">
        <f t="shared" si="2"/>
        <v>5084.7457627118647</v>
      </c>
      <c r="H71" s="3">
        <f t="shared" si="3"/>
        <v>915.25423728813564</v>
      </c>
    </row>
    <row r="72" spans="1:8" x14ac:dyDescent="0.25">
      <c r="A72" s="5">
        <v>108173992</v>
      </c>
      <c r="B72" s="2" t="s">
        <v>123</v>
      </c>
      <c r="C72" s="1" t="s">
        <v>8</v>
      </c>
      <c r="D72" s="1" t="s">
        <v>124</v>
      </c>
      <c r="E72" s="24">
        <v>44618</v>
      </c>
      <c r="F72" s="3">
        <v>5000</v>
      </c>
      <c r="G72" s="3">
        <f t="shared" si="2"/>
        <v>4237.2881355932204</v>
      </c>
      <c r="H72" s="3">
        <f t="shared" si="3"/>
        <v>762.71186440677968</v>
      </c>
    </row>
    <row r="73" spans="1:8" x14ac:dyDescent="0.25">
      <c r="A73" s="5">
        <v>102416331</v>
      </c>
      <c r="B73" s="2" t="s">
        <v>12</v>
      </c>
      <c r="C73" s="1" t="s">
        <v>8</v>
      </c>
      <c r="D73" s="1" t="s">
        <v>125</v>
      </c>
      <c r="E73" s="24">
        <v>44618</v>
      </c>
      <c r="F73" s="3">
        <v>2500</v>
      </c>
      <c r="G73" s="3">
        <f t="shared" si="2"/>
        <v>2118.6440677966102</v>
      </c>
      <c r="H73" s="3">
        <f t="shared" si="3"/>
        <v>381.35593220338984</v>
      </c>
    </row>
    <row r="74" spans="1:8" x14ac:dyDescent="0.25">
      <c r="A74" s="5">
        <v>100451040</v>
      </c>
      <c r="B74" s="2" t="s">
        <v>126</v>
      </c>
      <c r="C74" s="1" t="s">
        <v>8</v>
      </c>
      <c r="D74" s="1" t="s">
        <v>127</v>
      </c>
      <c r="E74" s="24">
        <v>44618</v>
      </c>
      <c r="F74" s="3">
        <v>3000</v>
      </c>
      <c r="G74" s="3">
        <f t="shared" si="2"/>
        <v>2542.3728813559323</v>
      </c>
      <c r="H74" s="3">
        <f t="shared" si="3"/>
        <v>457.62711864406782</v>
      </c>
    </row>
    <row r="75" spans="1:8" x14ac:dyDescent="0.25">
      <c r="A75" s="5">
        <v>102246990</v>
      </c>
      <c r="B75" s="2" t="s">
        <v>128</v>
      </c>
      <c r="C75" s="1" t="s">
        <v>8</v>
      </c>
      <c r="D75" s="1" t="s">
        <v>129</v>
      </c>
      <c r="E75" s="24">
        <v>44618</v>
      </c>
      <c r="F75" s="3">
        <v>30200</v>
      </c>
      <c r="G75" s="3">
        <f t="shared" si="2"/>
        <v>25593.22033898305</v>
      </c>
      <c r="H75" s="3">
        <f t="shared" si="3"/>
        <v>4606.7796610169489</v>
      </c>
    </row>
    <row r="76" spans="1:8" x14ac:dyDescent="0.25">
      <c r="A76" s="5">
        <v>103109750</v>
      </c>
      <c r="B76" s="2" t="s">
        <v>130</v>
      </c>
      <c r="C76" s="1" t="s">
        <v>8</v>
      </c>
      <c r="D76" s="1" t="s">
        <v>131</v>
      </c>
      <c r="E76" s="24">
        <v>44618</v>
      </c>
      <c r="F76" s="3">
        <v>27000</v>
      </c>
      <c r="G76" s="3">
        <f t="shared" si="2"/>
        <v>22881.355932203391</v>
      </c>
      <c r="H76" s="3">
        <f t="shared" si="3"/>
        <v>4118.6440677966102</v>
      </c>
    </row>
    <row r="77" spans="1:8" x14ac:dyDescent="0.25">
      <c r="A77" s="5">
        <v>100306858</v>
      </c>
      <c r="B77" s="2" t="s">
        <v>132</v>
      </c>
      <c r="C77" s="1" t="s">
        <v>8</v>
      </c>
      <c r="D77" s="1" t="s">
        <v>133</v>
      </c>
      <c r="E77" s="24">
        <v>44618</v>
      </c>
      <c r="F77" s="3">
        <v>2000</v>
      </c>
      <c r="G77" s="3">
        <f t="shared" si="2"/>
        <v>1694.9152542372881</v>
      </c>
      <c r="H77" s="3">
        <f t="shared" si="3"/>
        <v>305.08474576271186</v>
      </c>
    </row>
    <row r="78" spans="1:8" x14ac:dyDescent="0.25">
      <c r="A78" s="5">
        <v>103387177</v>
      </c>
      <c r="B78" s="2" t="s">
        <v>134</v>
      </c>
      <c r="C78" s="1" t="s">
        <v>8</v>
      </c>
      <c r="D78" s="1" t="s">
        <v>135</v>
      </c>
      <c r="E78" s="24">
        <v>44618</v>
      </c>
      <c r="F78" s="3">
        <v>34000</v>
      </c>
      <c r="G78" s="3">
        <f t="shared" si="2"/>
        <v>28813.5593220339</v>
      </c>
      <c r="H78" s="3">
        <f t="shared" si="3"/>
        <v>5186.4406779661022</v>
      </c>
    </row>
    <row r="79" spans="1:8" s="19" customFormat="1" x14ac:dyDescent="0.25">
      <c r="A79" s="20">
        <v>100027159</v>
      </c>
      <c r="B79" s="14" t="s">
        <v>136</v>
      </c>
      <c r="C79" s="16" t="s">
        <v>8</v>
      </c>
      <c r="D79" s="16" t="s">
        <v>137</v>
      </c>
      <c r="E79" s="26">
        <v>44619</v>
      </c>
      <c r="F79" s="18">
        <v>3500</v>
      </c>
      <c r="G79" s="18">
        <f t="shared" si="2"/>
        <v>2966.101694915254</v>
      </c>
      <c r="H79" s="18">
        <f t="shared" si="3"/>
        <v>533.89830508474574</v>
      </c>
    </row>
    <row r="80" spans="1:8" s="19" customFormat="1" x14ac:dyDescent="0.25">
      <c r="A80" s="20">
        <v>105336378</v>
      </c>
      <c r="B80" s="14" t="s">
        <v>40</v>
      </c>
      <c r="C80" s="16" t="s">
        <v>8</v>
      </c>
      <c r="D80" s="16" t="s">
        <v>138</v>
      </c>
      <c r="E80" s="26">
        <v>44619</v>
      </c>
      <c r="F80" s="18">
        <v>8500</v>
      </c>
      <c r="G80" s="18">
        <f t="shared" si="2"/>
        <v>7203.3898305084749</v>
      </c>
      <c r="H80" s="18">
        <f t="shared" si="3"/>
        <v>1296.6101694915255</v>
      </c>
    </row>
    <row r="81" spans="1:8" x14ac:dyDescent="0.25">
      <c r="A81" s="5">
        <v>103750561</v>
      </c>
      <c r="B81" s="2" t="s">
        <v>139</v>
      </c>
      <c r="C81" s="1" t="s">
        <v>8</v>
      </c>
      <c r="D81" s="1" t="s">
        <v>140</v>
      </c>
      <c r="E81" s="24">
        <v>44619</v>
      </c>
      <c r="F81" s="3">
        <v>2800</v>
      </c>
      <c r="G81" s="3">
        <f t="shared" si="2"/>
        <v>2372.8813559322034</v>
      </c>
      <c r="H81" s="3">
        <f t="shared" si="3"/>
        <v>427.11864406779659</v>
      </c>
    </row>
    <row r="82" spans="1:8" s="19" customFormat="1" x14ac:dyDescent="0.25">
      <c r="A82" s="20">
        <v>102181072</v>
      </c>
      <c r="B82" s="14" t="s">
        <v>79</v>
      </c>
      <c r="C82" s="16" t="s">
        <v>8</v>
      </c>
      <c r="D82" s="16" t="s">
        <v>120</v>
      </c>
      <c r="E82" s="26">
        <v>44620</v>
      </c>
      <c r="F82" s="18">
        <v>4900</v>
      </c>
      <c r="G82" s="18">
        <f>F82*100/118</f>
        <v>4152.5423728813557</v>
      </c>
      <c r="H82" s="18">
        <f>G82*18%</f>
        <v>747.45762711864404</v>
      </c>
    </row>
    <row r="83" spans="1:8" s="19" customFormat="1" x14ac:dyDescent="0.25">
      <c r="A83" s="20">
        <v>107124183</v>
      </c>
      <c r="B83" s="14" t="s">
        <v>141</v>
      </c>
      <c r="C83" s="16" t="s">
        <v>8</v>
      </c>
      <c r="D83" s="16" t="s">
        <v>142</v>
      </c>
      <c r="E83" s="26">
        <v>44620</v>
      </c>
      <c r="F83" s="18">
        <v>90000</v>
      </c>
      <c r="G83" s="18">
        <f t="shared" si="2"/>
        <v>76271.186440677964</v>
      </c>
      <c r="H83" s="18">
        <f t="shared" si="3"/>
        <v>13728.813559322032</v>
      </c>
    </row>
    <row r="84" spans="1:8" x14ac:dyDescent="0.25">
      <c r="A84" s="5">
        <v>102416331</v>
      </c>
      <c r="B84" s="2" t="s">
        <v>12</v>
      </c>
      <c r="C84" s="1" t="s">
        <v>8</v>
      </c>
      <c r="D84" s="1" t="s">
        <v>143</v>
      </c>
      <c r="E84" s="24">
        <v>44620</v>
      </c>
      <c r="F84" s="3">
        <v>199800</v>
      </c>
      <c r="G84" s="3">
        <f t="shared" si="2"/>
        <v>169322.03389830509</v>
      </c>
      <c r="H84" s="3">
        <f t="shared" si="3"/>
        <v>30477.966101694914</v>
      </c>
    </row>
    <row r="85" spans="1:8" s="19" customFormat="1" x14ac:dyDescent="0.25">
      <c r="A85" s="20">
        <v>109138210</v>
      </c>
      <c r="B85" s="14" t="s">
        <v>144</v>
      </c>
      <c r="C85" s="16" t="s">
        <v>8</v>
      </c>
      <c r="D85" s="16" t="s">
        <v>145</v>
      </c>
      <c r="E85" s="26">
        <v>44620</v>
      </c>
      <c r="F85" s="18">
        <v>352300</v>
      </c>
      <c r="G85" s="18">
        <f t="shared" si="2"/>
        <v>298559.32203389832</v>
      </c>
      <c r="H85" s="18">
        <f t="shared" si="3"/>
        <v>53740.677966101699</v>
      </c>
    </row>
    <row r="86" spans="1:8" x14ac:dyDescent="0.25">
      <c r="A86" s="5">
        <v>118714718</v>
      </c>
      <c r="B86" s="2" t="s">
        <v>146</v>
      </c>
      <c r="C86" s="1" t="s">
        <v>8</v>
      </c>
      <c r="D86" s="1" t="s">
        <v>147</v>
      </c>
      <c r="E86" s="24">
        <v>44620</v>
      </c>
      <c r="F86" s="3">
        <v>48000</v>
      </c>
      <c r="G86" s="3">
        <f t="shared" si="2"/>
        <v>40677.966101694918</v>
      </c>
      <c r="H86" s="3">
        <f t="shared" si="3"/>
        <v>7322.0338983050851</v>
      </c>
    </row>
    <row r="87" spans="1:8" s="19" customFormat="1" x14ac:dyDescent="0.25">
      <c r="A87" s="20">
        <v>100027159</v>
      </c>
      <c r="B87" s="14" t="s">
        <v>136</v>
      </c>
      <c r="C87" s="16" t="s">
        <v>8</v>
      </c>
      <c r="D87" s="16" t="s">
        <v>148</v>
      </c>
      <c r="E87" s="26">
        <v>44620</v>
      </c>
      <c r="F87" s="18">
        <v>1600</v>
      </c>
      <c r="G87" s="18">
        <f t="shared" si="2"/>
        <v>1355.9322033898304</v>
      </c>
      <c r="H87" s="18">
        <f t="shared" si="3"/>
        <v>244.06779661016947</v>
      </c>
    </row>
    <row r="88" spans="1:8" x14ac:dyDescent="0.25">
      <c r="A88" s="22">
        <v>102921126</v>
      </c>
      <c r="B88" s="22" t="s">
        <v>152</v>
      </c>
      <c r="C88" s="22" t="s">
        <v>8</v>
      </c>
      <c r="D88" s="22" t="s">
        <v>153</v>
      </c>
      <c r="E88" s="28">
        <v>44600</v>
      </c>
      <c r="F88" s="30">
        <v>4237.29</v>
      </c>
      <c r="G88" s="30">
        <f t="shared" si="2"/>
        <v>3590.9237288135591</v>
      </c>
      <c r="H88" s="30">
        <f t="shared" si="3"/>
        <v>646.3662711864406</v>
      </c>
    </row>
    <row r="89" spans="1:8" x14ac:dyDescent="0.25">
      <c r="A89" s="22">
        <v>102781542</v>
      </c>
      <c r="B89" s="22" t="s">
        <v>152</v>
      </c>
      <c r="C89" s="22" t="s">
        <v>8</v>
      </c>
      <c r="D89" s="22" t="s">
        <v>154</v>
      </c>
      <c r="E89" s="28">
        <v>44601</v>
      </c>
      <c r="F89" s="30">
        <v>3389.84</v>
      </c>
      <c r="G89" s="30">
        <f t="shared" ref="G89:G102" si="4">F89*100/118</f>
        <v>2872.7457627118642</v>
      </c>
      <c r="H89" s="30">
        <v>610.16</v>
      </c>
    </row>
    <row r="90" spans="1:8" x14ac:dyDescent="0.25">
      <c r="A90" s="22">
        <v>107220933</v>
      </c>
      <c r="B90" s="22" t="s">
        <v>152</v>
      </c>
      <c r="C90" s="22" t="s">
        <v>8</v>
      </c>
      <c r="D90" s="22" t="s">
        <v>155</v>
      </c>
      <c r="E90" s="28">
        <v>44601</v>
      </c>
      <c r="F90" s="30">
        <v>6355.93</v>
      </c>
      <c r="G90" s="3">
        <f t="shared" si="4"/>
        <v>5386.3813559322034</v>
      </c>
      <c r="H90" s="3">
        <v>1144.07</v>
      </c>
    </row>
    <row r="91" spans="1:8" x14ac:dyDescent="0.25">
      <c r="A91" s="22">
        <v>101967453</v>
      </c>
      <c r="B91" s="22" t="s">
        <v>152</v>
      </c>
      <c r="C91" s="22" t="s">
        <v>8</v>
      </c>
      <c r="D91" s="22" t="s">
        <v>156</v>
      </c>
      <c r="E91" s="28">
        <v>44602</v>
      </c>
      <c r="F91" s="30">
        <v>64406.78</v>
      </c>
      <c r="G91" s="30">
        <f t="shared" si="4"/>
        <v>54582.016949152545</v>
      </c>
      <c r="H91" s="30">
        <v>11593.22</v>
      </c>
    </row>
    <row r="92" spans="1:8" x14ac:dyDescent="0.25">
      <c r="A92" s="22">
        <v>111401091</v>
      </c>
      <c r="B92" s="22" t="s">
        <v>152</v>
      </c>
      <c r="C92" s="22" t="s">
        <v>8</v>
      </c>
      <c r="D92" s="22" t="s">
        <v>157</v>
      </c>
      <c r="E92" s="28">
        <v>44602</v>
      </c>
      <c r="F92" s="30">
        <v>44067.8</v>
      </c>
      <c r="G92" s="30">
        <f t="shared" si="4"/>
        <v>37345.593220338982</v>
      </c>
      <c r="H92" s="30">
        <v>7932.2</v>
      </c>
    </row>
    <row r="93" spans="1:8" x14ac:dyDescent="0.25">
      <c r="A93" s="22">
        <v>101411885</v>
      </c>
      <c r="B93" s="22" t="s">
        <v>152</v>
      </c>
      <c r="C93" s="22" t="s">
        <v>8</v>
      </c>
      <c r="D93" s="22" t="s">
        <v>158</v>
      </c>
      <c r="E93" s="28">
        <v>44604</v>
      </c>
      <c r="F93" s="30">
        <v>1779.66</v>
      </c>
      <c r="G93" s="30">
        <f t="shared" si="4"/>
        <v>1508.1864406779662</v>
      </c>
      <c r="H93" s="30">
        <v>320.33999999999997</v>
      </c>
    </row>
    <row r="94" spans="1:8" x14ac:dyDescent="0.25">
      <c r="A94" s="22">
        <v>107343569</v>
      </c>
      <c r="B94" s="22" t="s">
        <v>152</v>
      </c>
      <c r="C94" s="22" t="s">
        <v>8</v>
      </c>
      <c r="D94" s="22" t="s">
        <v>70</v>
      </c>
      <c r="E94" s="28">
        <v>44606</v>
      </c>
      <c r="F94" s="30">
        <v>50000</v>
      </c>
      <c r="G94" s="30">
        <f t="shared" si="4"/>
        <v>42372.881355932201</v>
      </c>
      <c r="H94" s="30">
        <v>9000</v>
      </c>
    </row>
    <row r="95" spans="1:8" x14ac:dyDescent="0.25">
      <c r="A95" s="22">
        <v>102921126</v>
      </c>
      <c r="B95" s="22" t="s">
        <v>152</v>
      </c>
      <c r="C95" s="22" t="s">
        <v>8</v>
      </c>
      <c r="D95" s="22" t="s">
        <v>159</v>
      </c>
      <c r="E95" s="28">
        <v>44609</v>
      </c>
      <c r="F95" s="30">
        <v>4237.29</v>
      </c>
      <c r="G95" s="30">
        <f t="shared" si="4"/>
        <v>3590.9237288135591</v>
      </c>
      <c r="H95" s="30">
        <v>762.71</v>
      </c>
    </row>
    <row r="96" spans="1:8" x14ac:dyDescent="0.25">
      <c r="A96" s="22">
        <v>108737829</v>
      </c>
      <c r="B96" s="22" t="s">
        <v>152</v>
      </c>
      <c r="C96" s="22" t="s">
        <v>8</v>
      </c>
      <c r="D96" s="22" t="s">
        <v>160</v>
      </c>
      <c r="E96" s="28">
        <v>44615</v>
      </c>
      <c r="F96" s="30">
        <v>152542.37</v>
      </c>
      <c r="G96" s="30">
        <f t="shared" si="4"/>
        <v>129273.19491525424</v>
      </c>
      <c r="H96" s="30">
        <v>27457.63</v>
      </c>
    </row>
    <row r="97" spans="1:8" x14ac:dyDescent="0.25">
      <c r="A97" s="22">
        <v>103750561</v>
      </c>
      <c r="B97" s="22" t="s">
        <v>152</v>
      </c>
      <c r="C97" s="22" t="s">
        <v>8</v>
      </c>
      <c r="D97" s="22" t="s">
        <v>161</v>
      </c>
      <c r="E97" s="28">
        <v>44619</v>
      </c>
      <c r="F97" s="30">
        <v>1016.95</v>
      </c>
      <c r="G97" s="30">
        <f t="shared" si="4"/>
        <v>861.82203389830511</v>
      </c>
      <c r="H97" s="30">
        <v>183.05</v>
      </c>
    </row>
    <row r="98" spans="1:8" x14ac:dyDescent="0.25">
      <c r="A98" s="22">
        <v>103750561</v>
      </c>
      <c r="B98" s="22" t="s">
        <v>152</v>
      </c>
      <c r="C98" s="22" t="s">
        <v>8</v>
      </c>
      <c r="D98" s="22" t="s">
        <v>162</v>
      </c>
      <c r="E98" s="28">
        <v>44619</v>
      </c>
      <c r="F98" s="30">
        <v>2288.14</v>
      </c>
      <c r="G98" s="30">
        <f t="shared" si="4"/>
        <v>1939.1016949152543</v>
      </c>
      <c r="H98" s="30">
        <v>411.86</v>
      </c>
    </row>
    <row r="99" spans="1:8" x14ac:dyDescent="0.25">
      <c r="A99" s="22">
        <v>103750561</v>
      </c>
      <c r="B99" s="22" t="s">
        <v>152</v>
      </c>
      <c r="C99" s="22" t="s">
        <v>8</v>
      </c>
      <c r="D99" s="22" t="s">
        <v>163</v>
      </c>
      <c r="E99" s="28">
        <v>44619</v>
      </c>
      <c r="F99" s="30">
        <v>5125.42</v>
      </c>
      <c r="G99" s="30">
        <f t="shared" si="4"/>
        <v>4343.5762711864409</v>
      </c>
      <c r="H99" s="30">
        <v>274.58</v>
      </c>
    </row>
    <row r="100" spans="1:8" x14ac:dyDescent="0.25">
      <c r="A100" s="22">
        <v>103750561</v>
      </c>
      <c r="B100" s="22" t="s">
        <v>152</v>
      </c>
      <c r="C100" s="22" t="s">
        <v>8</v>
      </c>
      <c r="D100" s="22" t="s">
        <v>164</v>
      </c>
      <c r="E100" s="28">
        <v>44619</v>
      </c>
      <c r="F100" s="30">
        <v>3898.31</v>
      </c>
      <c r="G100" s="30">
        <f t="shared" si="4"/>
        <v>3303.6525423728813</v>
      </c>
      <c r="H100" s="30">
        <v>701.69</v>
      </c>
    </row>
    <row r="101" spans="1:8" x14ac:dyDescent="0.25">
      <c r="A101" s="22">
        <v>102416331</v>
      </c>
      <c r="B101" s="22" t="s">
        <v>152</v>
      </c>
      <c r="C101" s="22" t="s">
        <v>8</v>
      </c>
      <c r="D101" s="22" t="s">
        <v>165</v>
      </c>
      <c r="E101" s="28">
        <v>44620</v>
      </c>
      <c r="F101" s="30">
        <v>10169.49</v>
      </c>
      <c r="G101" s="30">
        <f t="shared" si="4"/>
        <v>8618.2118644067796</v>
      </c>
      <c r="H101" s="30">
        <v>1830.51</v>
      </c>
    </row>
    <row r="102" spans="1:8" x14ac:dyDescent="0.25">
      <c r="A102" s="22">
        <v>108737829</v>
      </c>
      <c r="B102" s="22" t="s">
        <v>152</v>
      </c>
      <c r="C102" s="22" t="s">
        <v>8</v>
      </c>
      <c r="D102" s="22" t="s">
        <v>166</v>
      </c>
      <c r="E102" s="28">
        <v>44620</v>
      </c>
      <c r="F102" s="30">
        <v>296610.17</v>
      </c>
      <c r="G102" s="30">
        <f t="shared" si="4"/>
        <v>251364.55084745763</v>
      </c>
      <c r="H102" s="30">
        <v>53389.83</v>
      </c>
    </row>
    <row r="103" spans="1:8" x14ac:dyDescent="0.25">
      <c r="A103" s="33" t="s">
        <v>9</v>
      </c>
      <c r="B103" s="34"/>
      <c r="C103" s="34"/>
      <c r="D103" s="34"/>
      <c r="E103" s="35"/>
      <c r="F103" s="30">
        <f>SUM(F2:F102)</f>
        <v>4610593.4399999995</v>
      </c>
      <c r="G103" s="30">
        <f>SUM(G2:G102)</f>
        <v>3907282.5762711852</v>
      </c>
      <c r="H103" s="30">
        <f>SUM(H2:H102)</f>
        <v>720397.40271186398</v>
      </c>
    </row>
  </sheetData>
  <mergeCells count="1">
    <mergeCell ref="A103:E10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164C-349C-499E-8E6B-639B77463B50}">
  <dimension ref="A1:H103"/>
  <sheetViews>
    <sheetView tabSelected="1" workbookViewId="0">
      <selection activeCell="L37" sqref="L37"/>
    </sheetView>
  </sheetViews>
  <sheetFormatPr defaultRowHeight="15" x14ac:dyDescent="0.25"/>
  <cols>
    <col min="1" max="1" width="11" style="32" bestFit="1" customWidth="1"/>
    <col min="2" max="2" width="37.140625" style="32" bestFit="1" customWidth="1"/>
    <col min="3" max="3" width="16.28515625" style="32" bestFit="1" customWidth="1"/>
    <col min="4" max="4" width="20.5703125" style="32" bestFit="1" customWidth="1"/>
    <col min="5" max="5" width="10.7109375" style="45" bestFit="1" customWidth="1"/>
    <col min="6" max="8" width="9.140625" style="46"/>
    <col min="9" max="16384" width="9.140625" style="32"/>
  </cols>
  <sheetData>
    <row r="1" spans="1:8" s="36" customFormat="1" x14ac:dyDescent="0.25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x14ac:dyDescent="0.25">
      <c r="A2" s="5">
        <v>103181072</v>
      </c>
      <c r="B2" s="2" t="s">
        <v>79</v>
      </c>
      <c r="C2" s="1" t="s">
        <v>8</v>
      </c>
      <c r="D2" s="1" t="s">
        <v>167</v>
      </c>
      <c r="E2" s="24">
        <v>44621</v>
      </c>
      <c r="F2" s="3">
        <v>6300</v>
      </c>
      <c r="G2" s="3">
        <f t="shared" ref="G2:G65" si="0">F2*100/118</f>
        <v>5338.9830508474579</v>
      </c>
      <c r="H2" s="3">
        <f t="shared" ref="H2:H65" si="1">G2*18%</f>
        <v>961.01694915254234</v>
      </c>
    </row>
    <row r="3" spans="1:8" x14ac:dyDescent="0.25">
      <c r="A3" s="6">
        <v>102781542</v>
      </c>
      <c r="B3" s="2" t="s">
        <v>168</v>
      </c>
      <c r="C3" s="37" t="s">
        <v>8</v>
      </c>
      <c r="D3" s="1" t="s">
        <v>169</v>
      </c>
      <c r="E3" s="38">
        <v>44621</v>
      </c>
      <c r="F3" s="4">
        <v>289000</v>
      </c>
      <c r="G3" s="3">
        <f t="shared" si="0"/>
        <v>244915.25423728814</v>
      </c>
      <c r="H3" s="3">
        <f t="shared" si="1"/>
        <v>44084.745762711864</v>
      </c>
    </row>
    <row r="4" spans="1:8" x14ac:dyDescent="0.25">
      <c r="A4" s="6">
        <v>102730249</v>
      </c>
      <c r="B4" s="2" t="s">
        <v>170</v>
      </c>
      <c r="C4" s="1" t="s">
        <v>8</v>
      </c>
      <c r="D4" s="1" t="s">
        <v>171</v>
      </c>
      <c r="E4" s="38">
        <v>44622</v>
      </c>
      <c r="F4" s="4">
        <v>100000</v>
      </c>
      <c r="G4" s="3">
        <f t="shared" si="0"/>
        <v>84745.762711864401</v>
      </c>
      <c r="H4" s="3">
        <f t="shared" si="1"/>
        <v>15254.237288135591</v>
      </c>
    </row>
    <row r="5" spans="1:8" x14ac:dyDescent="0.25">
      <c r="A5" s="5">
        <v>111679514</v>
      </c>
      <c r="B5" s="2" t="s">
        <v>172</v>
      </c>
      <c r="C5" s="1" t="s">
        <v>8</v>
      </c>
      <c r="D5" s="1" t="s">
        <v>173</v>
      </c>
      <c r="E5" s="38">
        <v>44623</v>
      </c>
      <c r="F5" s="3">
        <v>31000</v>
      </c>
      <c r="G5" s="3">
        <f t="shared" si="0"/>
        <v>26271.186440677968</v>
      </c>
      <c r="H5" s="3">
        <f t="shared" si="1"/>
        <v>4728.8135593220341</v>
      </c>
    </row>
    <row r="6" spans="1:8" x14ac:dyDescent="0.25">
      <c r="A6" s="5">
        <v>103606486</v>
      </c>
      <c r="B6" s="2" t="s">
        <v>174</v>
      </c>
      <c r="C6" s="1" t="s">
        <v>8</v>
      </c>
      <c r="D6" s="1" t="s">
        <v>175</v>
      </c>
      <c r="E6" s="24">
        <v>44623</v>
      </c>
      <c r="F6" s="3">
        <v>12000</v>
      </c>
      <c r="G6" s="3">
        <f t="shared" si="0"/>
        <v>10169.491525423729</v>
      </c>
      <c r="H6" s="3">
        <f t="shared" si="1"/>
        <v>1830.5084745762713</v>
      </c>
    </row>
    <row r="7" spans="1:8" x14ac:dyDescent="0.25">
      <c r="A7" s="5">
        <v>102246990</v>
      </c>
      <c r="B7" s="2" t="s">
        <v>128</v>
      </c>
      <c r="C7" s="1" t="s">
        <v>8</v>
      </c>
      <c r="D7" s="1" t="s">
        <v>176</v>
      </c>
      <c r="E7" s="24">
        <v>44623</v>
      </c>
      <c r="F7" s="3">
        <v>7400</v>
      </c>
      <c r="G7" s="3">
        <f t="shared" si="0"/>
        <v>6271.1864406779659</v>
      </c>
      <c r="H7" s="3">
        <f t="shared" si="1"/>
        <v>1128.8135593220338</v>
      </c>
    </row>
    <row r="8" spans="1:8" x14ac:dyDescent="0.25">
      <c r="A8" s="5">
        <v>102246990</v>
      </c>
      <c r="B8" s="2" t="s">
        <v>128</v>
      </c>
      <c r="C8" s="1" t="s">
        <v>8</v>
      </c>
      <c r="D8" s="1" t="s">
        <v>177</v>
      </c>
      <c r="E8" s="24">
        <v>44623</v>
      </c>
      <c r="F8" s="3">
        <v>7400</v>
      </c>
      <c r="G8" s="3">
        <f t="shared" si="0"/>
        <v>6271.1864406779659</v>
      </c>
      <c r="H8" s="3">
        <f t="shared" si="1"/>
        <v>1128.8135593220338</v>
      </c>
    </row>
    <row r="9" spans="1:8" x14ac:dyDescent="0.25">
      <c r="A9" s="5">
        <v>101506622</v>
      </c>
      <c r="B9" s="2" t="s">
        <v>115</v>
      </c>
      <c r="C9" s="1" t="s">
        <v>8</v>
      </c>
      <c r="D9" s="1" t="s">
        <v>178</v>
      </c>
      <c r="E9" s="24">
        <v>44623</v>
      </c>
      <c r="F9" s="3">
        <v>16000</v>
      </c>
      <c r="G9" s="3">
        <f t="shared" si="0"/>
        <v>13559.322033898305</v>
      </c>
      <c r="H9" s="3">
        <f t="shared" si="1"/>
        <v>2440.6779661016949</v>
      </c>
    </row>
    <row r="10" spans="1:8" x14ac:dyDescent="0.25">
      <c r="A10" s="5">
        <v>102781542</v>
      </c>
      <c r="B10" s="2" t="s">
        <v>168</v>
      </c>
      <c r="C10" s="1" t="s">
        <v>8</v>
      </c>
      <c r="D10" s="1" t="s">
        <v>179</v>
      </c>
      <c r="E10" s="24">
        <v>44623</v>
      </c>
      <c r="F10" s="3">
        <v>15000</v>
      </c>
      <c r="G10" s="3">
        <f t="shared" si="0"/>
        <v>12711.864406779661</v>
      </c>
      <c r="H10" s="3">
        <f t="shared" si="1"/>
        <v>2288.1355932203392</v>
      </c>
    </row>
    <row r="11" spans="1:8" x14ac:dyDescent="0.25">
      <c r="A11" s="5">
        <v>101527570</v>
      </c>
      <c r="B11" s="2" t="s">
        <v>180</v>
      </c>
      <c r="C11" s="1" t="s">
        <v>8</v>
      </c>
      <c r="D11" s="1" t="s">
        <v>181</v>
      </c>
      <c r="E11" s="24">
        <v>44624</v>
      </c>
      <c r="F11" s="3">
        <v>5500</v>
      </c>
      <c r="G11" s="3">
        <f t="shared" si="0"/>
        <v>4661.0169491525421</v>
      </c>
      <c r="H11" s="3">
        <f t="shared" si="1"/>
        <v>838.98305084745755</v>
      </c>
    </row>
    <row r="12" spans="1:8" x14ac:dyDescent="0.25">
      <c r="A12" s="5">
        <v>101411885</v>
      </c>
      <c r="B12" s="2" t="s">
        <v>22</v>
      </c>
      <c r="C12" s="1" t="s">
        <v>8</v>
      </c>
      <c r="D12" s="1" t="s">
        <v>182</v>
      </c>
      <c r="E12" s="24">
        <v>44624</v>
      </c>
      <c r="F12" s="3">
        <v>3000</v>
      </c>
      <c r="G12" s="3">
        <f t="shared" si="0"/>
        <v>2542.3728813559323</v>
      </c>
      <c r="H12" s="3">
        <f t="shared" si="1"/>
        <v>457.62711864406782</v>
      </c>
    </row>
    <row r="13" spans="1:8" x14ac:dyDescent="0.25">
      <c r="A13" s="5">
        <v>106286070</v>
      </c>
      <c r="B13" s="2" t="s">
        <v>16</v>
      </c>
      <c r="C13" s="1" t="s">
        <v>8</v>
      </c>
      <c r="D13" s="1" t="s">
        <v>183</v>
      </c>
      <c r="E13" s="24">
        <v>44625</v>
      </c>
      <c r="F13" s="3">
        <v>15000</v>
      </c>
      <c r="G13" s="3">
        <f t="shared" si="0"/>
        <v>12711.864406779661</v>
      </c>
      <c r="H13" s="3">
        <f t="shared" si="1"/>
        <v>2288.1355932203392</v>
      </c>
    </row>
    <row r="14" spans="1:8" x14ac:dyDescent="0.25">
      <c r="A14" s="5">
        <v>113331235</v>
      </c>
      <c r="B14" s="2" t="s">
        <v>184</v>
      </c>
      <c r="C14" s="1" t="s">
        <v>8</v>
      </c>
      <c r="D14" s="1" t="s">
        <v>185</v>
      </c>
      <c r="E14" s="24">
        <v>44625</v>
      </c>
      <c r="F14" s="3">
        <v>10900</v>
      </c>
      <c r="G14" s="3">
        <f t="shared" si="0"/>
        <v>9237.2881355932204</v>
      </c>
      <c r="H14" s="3">
        <f t="shared" si="1"/>
        <v>1662.7118644067796</v>
      </c>
    </row>
    <row r="15" spans="1:8" x14ac:dyDescent="0.25">
      <c r="A15" s="5">
        <v>101506622</v>
      </c>
      <c r="B15" s="2" t="s">
        <v>115</v>
      </c>
      <c r="C15" s="1" t="s">
        <v>8</v>
      </c>
      <c r="D15" s="1" t="s">
        <v>187</v>
      </c>
      <c r="E15" s="24">
        <v>44625</v>
      </c>
      <c r="F15" s="3">
        <v>16000</v>
      </c>
      <c r="G15" s="3">
        <f t="shared" si="0"/>
        <v>13559.322033898305</v>
      </c>
      <c r="H15" s="3">
        <f t="shared" si="1"/>
        <v>2440.6779661016949</v>
      </c>
    </row>
    <row r="16" spans="1:8" x14ac:dyDescent="0.25">
      <c r="A16" s="5">
        <v>101506622</v>
      </c>
      <c r="B16" s="2" t="s">
        <v>115</v>
      </c>
      <c r="C16" s="1" t="s">
        <v>8</v>
      </c>
      <c r="D16" s="1" t="s">
        <v>186</v>
      </c>
      <c r="E16" s="24">
        <v>44626</v>
      </c>
      <c r="F16" s="3">
        <v>16000</v>
      </c>
      <c r="G16" s="3">
        <f t="shared" si="0"/>
        <v>13559.322033898305</v>
      </c>
      <c r="H16" s="3">
        <f t="shared" si="1"/>
        <v>2440.6779661016949</v>
      </c>
    </row>
    <row r="17" spans="1:8" x14ac:dyDescent="0.25">
      <c r="A17" s="7">
        <v>107369906</v>
      </c>
      <c r="B17" s="2" t="s">
        <v>188</v>
      </c>
      <c r="C17" s="1" t="s">
        <v>8</v>
      </c>
      <c r="D17" s="1" t="s">
        <v>189</v>
      </c>
      <c r="E17" s="24">
        <v>44627</v>
      </c>
      <c r="F17" s="3">
        <v>300000</v>
      </c>
      <c r="G17" s="3">
        <f t="shared" si="0"/>
        <v>254237.28813559323</v>
      </c>
      <c r="H17" s="3">
        <f t="shared" si="1"/>
        <v>45762.711864406781</v>
      </c>
    </row>
    <row r="18" spans="1:8" x14ac:dyDescent="0.25">
      <c r="A18" s="5">
        <v>107972890</v>
      </c>
      <c r="B18" s="2" t="s">
        <v>74</v>
      </c>
      <c r="C18" s="1" t="s">
        <v>8</v>
      </c>
      <c r="D18" s="1" t="s">
        <v>190</v>
      </c>
      <c r="E18" s="24">
        <v>44627</v>
      </c>
      <c r="F18" s="3">
        <v>7500</v>
      </c>
      <c r="G18" s="3">
        <f t="shared" si="0"/>
        <v>6355.9322033898306</v>
      </c>
      <c r="H18" s="3">
        <f t="shared" si="1"/>
        <v>1144.0677966101696</v>
      </c>
    </row>
    <row r="19" spans="1:8" x14ac:dyDescent="0.25">
      <c r="A19" s="5">
        <v>107343569</v>
      </c>
      <c r="B19" s="2" t="s">
        <v>191</v>
      </c>
      <c r="C19" s="1" t="s">
        <v>8</v>
      </c>
      <c r="D19" s="1" t="s">
        <v>192</v>
      </c>
      <c r="E19" s="24">
        <v>44627</v>
      </c>
      <c r="F19" s="3">
        <v>59000</v>
      </c>
      <c r="G19" s="3">
        <f>F19*100/118</f>
        <v>50000</v>
      </c>
      <c r="H19" s="3">
        <f>G19*18%</f>
        <v>9000</v>
      </c>
    </row>
    <row r="20" spans="1:8" x14ac:dyDescent="0.25">
      <c r="A20" s="5">
        <v>101526614</v>
      </c>
      <c r="B20" s="2" t="s">
        <v>193</v>
      </c>
      <c r="C20" s="1" t="s">
        <v>8</v>
      </c>
      <c r="D20" s="1" t="s">
        <v>194</v>
      </c>
      <c r="E20" s="24">
        <v>44627</v>
      </c>
      <c r="F20" s="3">
        <v>18000</v>
      </c>
      <c r="G20" s="3">
        <f t="shared" si="0"/>
        <v>15254.237288135593</v>
      </c>
      <c r="H20" s="3">
        <f t="shared" si="1"/>
        <v>2745.7627118644068</v>
      </c>
    </row>
    <row r="21" spans="1:8" x14ac:dyDescent="0.25">
      <c r="A21" s="5">
        <v>103680774</v>
      </c>
      <c r="B21" s="2" t="s">
        <v>195</v>
      </c>
      <c r="C21" s="1" t="s">
        <v>8</v>
      </c>
      <c r="D21" s="1" t="s">
        <v>196</v>
      </c>
      <c r="E21" s="24">
        <v>44627</v>
      </c>
      <c r="F21" s="3">
        <v>50000</v>
      </c>
      <c r="G21" s="3">
        <f t="shared" si="0"/>
        <v>42372.881355932201</v>
      </c>
      <c r="H21" s="3">
        <f t="shared" si="1"/>
        <v>7627.1186440677957</v>
      </c>
    </row>
    <row r="22" spans="1:8" x14ac:dyDescent="0.25">
      <c r="A22" s="5">
        <v>119618745</v>
      </c>
      <c r="B22" s="2" t="s">
        <v>197</v>
      </c>
      <c r="C22" s="1" t="s">
        <v>8</v>
      </c>
      <c r="D22" s="1" t="s">
        <v>198</v>
      </c>
      <c r="E22" s="24">
        <v>44627</v>
      </c>
      <c r="F22" s="3">
        <v>22000</v>
      </c>
      <c r="G22" s="3">
        <f t="shared" si="0"/>
        <v>18644.067796610168</v>
      </c>
      <c r="H22" s="3">
        <f>G22*18%</f>
        <v>3355.9322033898302</v>
      </c>
    </row>
    <row r="23" spans="1:8" x14ac:dyDescent="0.25">
      <c r="A23" s="5">
        <v>102781542</v>
      </c>
      <c r="B23" s="2" t="s">
        <v>168</v>
      </c>
      <c r="C23" s="1" t="s">
        <v>8</v>
      </c>
      <c r="D23" s="1" t="s">
        <v>199</v>
      </c>
      <c r="E23" s="24">
        <v>44627</v>
      </c>
      <c r="F23" s="3">
        <v>191300</v>
      </c>
      <c r="G23" s="3">
        <f t="shared" si="0"/>
        <v>162118.64406779662</v>
      </c>
      <c r="H23" s="3">
        <f t="shared" si="1"/>
        <v>29181.355932203391</v>
      </c>
    </row>
    <row r="24" spans="1:8" x14ac:dyDescent="0.25">
      <c r="A24" s="5">
        <v>102808467</v>
      </c>
      <c r="B24" s="2" t="s">
        <v>200</v>
      </c>
      <c r="C24" s="1" t="s">
        <v>8</v>
      </c>
      <c r="D24" s="1" t="s">
        <v>201</v>
      </c>
      <c r="E24" s="24">
        <v>44628</v>
      </c>
      <c r="F24" s="3">
        <v>4000</v>
      </c>
      <c r="G24" s="3">
        <f t="shared" si="0"/>
        <v>3389.8305084745762</v>
      </c>
      <c r="H24" s="3">
        <f t="shared" si="1"/>
        <v>610.16949152542372</v>
      </c>
    </row>
    <row r="25" spans="1:8" x14ac:dyDescent="0.25">
      <c r="A25" s="5">
        <v>101912599</v>
      </c>
      <c r="B25" s="2" t="s">
        <v>202</v>
      </c>
      <c r="C25" s="1" t="s">
        <v>8</v>
      </c>
      <c r="D25" s="1" t="s">
        <v>203</v>
      </c>
      <c r="E25" s="24">
        <v>44628</v>
      </c>
      <c r="F25" s="3">
        <v>18000</v>
      </c>
      <c r="G25" s="3">
        <f t="shared" si="0"/>
        <v>15254.237288135593</v>
      </c>
      <c r="H25" s="3">
        <f t="shared" si="1"/>
        <v>2745.7627118644068</v>
      </c>
    </row>
    <row r="26" spans="1:8" x14ac:dyDescent="0.25">
      <c r="A26" s="5">
        <v>106286070</v>
      </c>
      <c r="B26" s="2" t="s">
        <v>16</v>
      </c>
      <c r="C26" s="1" t="s">
        <v>8</v>
      </c>
      <c r="D26" s="1" t="s">
        <v>204</v>
      </c>
      <c r="E26" s="24">
        <v>44628</v>
      </c>
      <c r="F26" s="3">
        <v>2500</v>
      </c>
      <c r="G26" s="3">
        <f t="shared" si="0"/>
        <v>2118.6440677966102</v>
      </c>
      <c r="H26" s="3">
        <f t="shared" si="1"/>
        <v>381.35593220338984</v>
      </c>
    </row>
    <row r="27" spans="1:8" x14ac:dyDescent="0.25">
      <c r="A27" s="5">
        <v>100014220</v>
      </c>
      <c r="B27" s="2" t="s">
        <v>29</v>
      </c>
      <c r="C27" s="1" t="s">
        <v>8</v>
      </c>
      <c r="D27" s="1" t="s">
        <v>205</v>
      </c>
      <c r="E27" s="24">
        <v>44628</v>
      </c>
      <c r="F27" s="3">
        <v>68000</v>
      </c>
      <c r="G27" s="3">
        <f t="shared" si="0"/>
        <v>57627.118644067799</v>
      </c>
      <c r="H27" s="3">
        <f t="shared" si="1"/>
        <v>10372.881355932204</v>
      </c>
    </row>
    <row r="28" spans="1:8" x14ac:dyDescent="0.25">
      <c r="A28" s="5">
        <v>102633790</v>
      </c>
      <c r="B28" s="2" t="s">
        <v>206</v>
      </c>
      <c r="C28" s="1" t="s">
        <v>8</v>
      </c>
      <c r="D28" s="1" t="s">
        <v>207</v>
      </c>
      <c r="E28" s="24">
        <v>44628</v>
      </c>
      <c r="F28" s="3">
        <v>5000</v>
      </c>
      <c r="G28" s="3">
        <f t="shared" si="0"/>
        <v>4237.2881355932204</v>
      </c>
      <c r="H28" s="3">
        <f t="shared" si="1"/>
        <v>762.71186440677968</v>
      </c>
    </row>
    <row r="29" spans="1:8" x14ac:dyDescent="0.25">
      <c r="A29" s="5">
        <v>101411885</v>
      </c>
      <c r="B29" s="2" t="s">
        <v>22</v>
      </c>
      <c r="C29" s="1" t="s">
        <v>8</v>
      </c>
      <c r="D29" s="1" t="s">
        <v>208</v>
      </c>
      <c r="E29" s="24">
        <v>44628</v>
      </c>
      <c r="F29" s="3">
        <v>2100</v>
      </c>
      <c r="G29" s="3">
        <f t="shared" si="0"/>
        <v>1779.6610169491526</v>
      </c>
      <c r="H29" s="3">
        <f t="shared" si="1"/>
        <v>320.33898305084745</v>
      </c>
    </row>
    <row r="30" spans="1:8" x14ac:dyDescent="0.25">
      <c r="A30" s="5">
        <v>103372638</v>
      </c>
      <c r="B30" s="2" t="s">
        <v>209</v>
      </c>
      <c r="C30" s="1" t="s">
        <v>8</v>
      </c>
      <c r="D30" s="1" t="s">
        <v>210</v>
      </c>
      <c r="E30" s="24">
        <v>44629</v>
      </c>
      <c r="F30" s="3">
        <v>200000</v>
      </c>
      <c r="G30" s="3">
        <f t="shared" si="0"/>
        <v>169491.5254237288</v>
      </c>
      <c r="H30" s="3">
        <f t="shared" si="1"/>
        <v>30508.474576271183</v>
      </c>
    </row>
    <row r="31" spans="1:8" x14ac:dyDescent="0.25">
      <c r="A31" s="8">
        <v>103680774</v>
      </c>
      <c r="B31" s="2" t="s">
        <v>195</v>
      </c>
      <c r="C31" s="1" t="s">
        <v>8</v>
      </c>
      <c r="D31" s="1" t="s">
        <v>211</v>
      </c>
      <c r="E31" s="24">
        <v>44629</v>
      </c>
      <c r="F31" s="3">
        <v>60000</v>
      </c>
      <c r="G31" s="3">
        <f t="shared" si="0"/>
        <v>50847.457627118645</v>
      </c>
      <c r="H31" s="3">
        <f t="shared" si="1"/>
        <v>9152.5423728813566</v>
      </c>
    </row>
    <row r="32" spans="1:8" x14ac:dyDescent="0.25">
      <c r="A32" s="5">
        <v>102181072</v>
      </c>
      <c r="B32" s="2" t="s">
        <v>79</v>
      </c>
      <c r="C32" s="1" t="s">
        <v>8</v>
      </c>
      <c r="D32" s="1" t="s">
        <v>212</v>
      </c>
      <c r="E32" s="24">
        <v>44629</v>
      </c>
      <c r="F32" s="3">
        <v>5200</v>
      </c>
      <c r="G32" s="3">
        <f t="shared" si="0"/>
        <v>4406.7796610169489</v>
      </c>
      <c r="H32" s="3">
        <f t="shared" si="1"/>
        <v>793.22033898305074</v>
      </c>
    </row>
    <row r="33" spans="1:8" x14ac:dyDescent="0.25">
      <c r="A33" s="5">
        <v>106286070</v>
      </c>
      <c r="B33" s="2" t="s">
        <v>16</v>
      </c>
      <c r="C33" s="1" t="s">
        <v>8</v>
      </c>
      <c r="D33" s="1" t="s">
        <v>213</v>
      </c>
      <c r="E33" s="24">
        <v>44629</v>
      </c>
      <c r="F33" s="3">
        <v>2500</v>
      </c>
      <c r="G33" s="3">
        <f t="shared" si="0"/>
        <v>2118.6440677966102</v>
      </c>
      <c r="H33" s="3">
        <f t="shared" si="1"/>
        <v>381.35593220338984</v>
      </c>
    </row>
    <row r="34" spans="1:8" x14ac:dyDescent="0.25">
      <c r="A34" s="5">
        <v>102505180</v>
      </c>
      <c r="B34" s="2" t="s">
        <v>214</v>
      </c>
      <c r="C34" s="1" t="s">
        <v>8</v>
      </c>
      <c r="D34" s="1" t="s">
        <v>215</v>
      </c>
      <c r="E34" s="24">
        <v>44630</v>
      </c>
      <c r="F34" s="3">
        <v>25800</v>
      </c>
      <c r="G34" s="3">
        <f t="shared" si="0"/>
        <v>21864.406779661018</v>
      </c>
      <c r="H34" s="3">
        <f t="shared" si="1"/>
        <v>3935.593220338983</v>
      </c>
    </row>
    <row r="35" spans="1:8" x14ac:dyDescent="0.25">
      <c r="A35" s="5">
        <v>102039854</v>
      </c>
      <c r="B35" s="2" t="s">
        <v>216</v>
      </c>
      <c r="C35" s="1" t="s">
        <v>8</v>
      </c>
      <c r="D35" s="1" t="s">
        <v>217</v>
      </c>
      <c r="E35" s="24">
        <v>44630</v>
      </c>
      <c r="F35" s="3">
        <v>12000</v>
      </c>
      <c r="G35" s="3">
        <f t="shared" si="0"/>
        <v>10169.491525423729</v>
      </c>
      <c r="H35" s="3">
        <f t="shared" si="1"/>
        <v>1830.5084745762713</v>
      </c>
    </row>
    <row r="36" spans="1:8" x14ac:dyDescent="0.25">
      <c r="A36" s="5">
        <v>101411885</v>
      </c>
      <c r="B36" s="2" t="s">
        <v>22</v>
      </c>
      <c r="C36" s="1" t="s">
        <v>8</v>
      </c>
      <c r="D36" s="1" t="s">
        <v>218</v>
      </c>
      <c r="E36" s="24">
        <v>44630</v>
      </c>
      <c r="F36" s="3">
        <v>3900</v>
      </c>
      <c r="G36" s="3">
        <f t="shared" si="0"/>
        <v>3305.0847457627119</v>
      </c>
      <c r="H36" s="3">
        <f t="shared" si="1"/>
        <v>594.91525423728808</v>
      </c>
    </row>
    <row r="37" spans="1:8" x14ac:dyDescent="0.25">
      <c r="A37" s="5">
        <v>100027159</v>
      </c>
      <c r="B37" s="2" t="s">
        <v>136</v>
      </c>
      <c r="C37" s="1" t="s">
        <v>8</v>
      </c>
      <c r="D37" s="1" t="s">
        <v>219</v>
      </c>
      <c r="E37" s="24">
        <v>44631</v>
      </c>
      <c r="F37" s="3">
        <v>8500</v>
      </c>
      <c r="G37" s="3">
        <f t="shared" si="0"/>
        <v>7203.3898305084749</v>
      </c>
      <c r="H37" s="3">
        <f t="shared" si="1"/>
        <v>1296.6101694915255</v>
      </c>
    </row>
    <row r="38" spans="1:8" x14ac:dyDescent="0.25">
      <c r="A38" s="5">
        <v>103387177</v>
      </c>
      <c r="B38" s="2" t="s">
        <v>134</v>
      </c>
      <c r="C38" s="1" t="s">
        <v>8</v>
      </c>
      <c r="D38" s="1" t="s">
        <v>220</v>
      </c>
      <c r="E38" s="24">
        <v>44632</v>
      </c>
      <c r="F38" s="3">
        <v>35000</v>
      </c>
      <c r="G38" s="3">
        <f t="shared" si="0"/>
        <v>29661.016949152541</v>
      </c>
      <c r="H38" s="3">
        <f t="shared" si="1"/>
        <v>5338.983050847457</v>
      </c>
    </row>
    <row r="39" spans="1:8" x14ac:dyDescent="0.25">
      <c r="A39" s="5">
        <v>101506622</v>
      </c>
      <c r="B39" s="2" t="s">
        <v>115</v>
      </c>
      <c r="C39" s="1" t="s">
        <v>8</v>
      </c>
      <c r="D39" s="1" t="s">
        <v>221</v>
      </c>
      <c r="E39" s="24">
        <v>44632</v>
      </c>
      <c r="F39" s="3">
        <v>7400</v>
      </c>
      <c r="G39" s="3">
        <f t="shared" si="0"/>
        <v>6271.1864406779659</v>
      </c>
      <c r="H39" s="3">
        <f t="shared" si="1"/>
        <v>1128.8135593220338</v>
      </c>
    </row>
    <row r="40" spans="1:8" x14ac:dyDescent="0.25">
      <c r="A40" s="5">
        <v>102077681</v>
      </c>
      <c r="B40" s="2" t="s">
        <v>222</v>
      </c>
      <c r="C40" s="1" t="s">
        <v>8</v>
      </c>
      <c r="D40" s="1" t="s">
        <v>223</v>
      </c>
      <c r="E40" s="24">
        <v>44634</v>
      </c>
      <c r="F40" s="3">
        <v>64000</v>
      </c>
      <c r="G40" s="3">
        <f t="shared" si="0"/>
        <v>54237.288135593219</v>
      </c>
      <c r="H40" s="3">
        <f t="shared" si="1"/>
        <v>9762.7118644067796</v>
      </c>
    </row>
    <row r="41" spans="1:8" x14ac:dyDescent="0.25">
      <c r="A41" s="5">
        <v>102781542</v>
      </c>
      <c r="B41" s="2" t="s">
        <v>168</v>
      </c>
      <c r="C41" s="1" t="s">
        <v>8</v>
      </c>
      <c r="D41" s="1" t="s">
        <v>224</v>
      </c>
      <c r="E41" s="24">
        <v>44634</v>
      </c>
      <c r="F41" s="3">
        <v>297200</v>
      </c>
      <c r="G41" s="3">
        <f t="shared" si="0"/>
        <v>251864.40677966102</v>
      </c>
      <c r="H41" s="3">
        <f t="shared" si="1"/>
        <v>45335.593220338982</v>
      </c>
    </row>
    <row r="42" spans="1:8" x14ac:dyDescent="0.25">
      <c r="A42" s="5"/>
      <c r="B42" s="2"/>
      <c r="C42" s="1" t="s">
        <v>8</v>
      </c>
      <c r="D42" s="1"/>
      <c r="E42" s="27"/>
      <c r="F42" s="3"/>
      <c r="G42" s="3">
        <f t="shared" si="0"/>
        <v>0</v>
      </c>
      <c r="H42" s="3">
        <f t="shared" si="1"/>
        <v>0</v>
      </c>
    </row>
    <row r="43" spans="1:8" x14ac:dyDescent="0.25">
      <c r="A43" s="5"/>
      <c r="B43" s="2"/>
      <c r="C43" s="1" t="s">
        <v>8</v>
      </c>
      <c r="D43" s="1"/>
      <c r="E43" s="24"/>
      <c r="F43" s="3"/>
      <c r="G43" s="3">
        <f t="shared" si="0"/>
        <v>0</v>
      </c>
      <c r="H43" s="3">
        <f t="shared" si="1"/>
        <v>0</v>
      </c>
    </row>
    <row r="44" spans="1:8" x14ac:dyDescent="0.25">
      <c r="A44" s="8"/>
      <c r="B44" s="2"/>
      <c r="C44" s="1" t="s">
        <v>8</v>
      </c>
      <c r="D44" s="1"/>
      <c r="E44" s="24"/>
      <c r="F44" s="3"/>
      <c r="G44" s="3">
        <f t="shared" si="0"/>
        <v>0</v>
      </c>
      <c r="H44" s="3">
        <f t="shared" si="1"/>
        <v>0</v>
      </c>
    </row>
    <row r="45" spans="1:8" x14ac:dyDescent="0.25">
      <c r="A45" s="8"/>
      <c r="B45" s="2"/>
      <c r="C45" s="1" t="s">
        <v>8</v>
      </c>
      <c r="D45" s="1"/>
      <c r="E45" s="24"/>
      <c r="F45" s="3"/>
      <c r="G45" s="3">
        <f t="shared" si="0"/>
        <v>0</v>
      </c>
      <c r="H45" s="3">
        <f t="shared" si="1"/>
        <v>0</v>
      </c>
    </row>
    <row r="46" spans="1:8" x14ac:dyDescent="0.25">
      <c r="A46" s="8"/>
      <c r="B46" s="2"/>
      <c r="C46" s="1" t="s">
        <v>8</v>
      </c>
      <c r="D46" s="1"/>
      <c r="E46" s="24"/>
      <c r="F46" s="3"/>
      <c r="G46" s="3">
        <f t="shared" si="0"/>
        <v>0</v>
      </c>
      <c r="H46" s="3">
        <f t="shared" si="1"/>
        <v>0</v>
      </c>
    </row>
    <row r="47" spans="1:8" x14ac:dyDescent="0.25">
      <c r="A47" s="8"/>
      <c r="B47" s="2"/>
      <c r="C47" s="1" t="s">
        <v>8</v>
      </c>
      <c r="D47" s="1"/>
      <c r="E47" s="24"/>
      <c r="F47" s="3"/>
      <c r="G47" s="3">
        <f t="shared" si="0"/>
        <v>0</v>
      </c>
      <c r="H47" s="3">
        <f t="shared" si="1"/>
        <v>0</v>
      </c>
    </row>
    <row r="48" spans="1:8" x14ac:dyDescent="0.25">
      <c r="A48" s="8"/>
      <c r="B48" s="2"/>
      <c r="C48" s="1" t="s">
        <v>8</v>
      </c>
      <c r="D48" s="1"/>
      <c r="E48" s="24"/>
      <c r="F48" s="3"/>
      <c r="G48" s="3">
        <f t="shared" si="0"/>
        <v>0</v>
      </c>
      <c r="H48" s="3">
        <f t="shared" si="1"/>
        <v>0</v>
      </c>
    </row>
    <row r="49" spans="1:8" x14ac:dyDescent="0.25">
      <c r="A49" s="8"/>
      <c r="B49" s="2"/>
      <c r="C49" s="1" t="s">
        <v>8</v>
      </c>
      <c r="D49" s="1"/>
      <c r="E49" s="24"/>
      <c r="F49" s="3"/>
      <c r="G49" s="3">
        <f t="shared" si="0"/>
        <v>0</v>
      </c>
      <c r="H49" s="3">
        <f t="shared" si="1"/>
        <v>0</v>
      </c>
    </row>
    <row r="50" spans="1:8" x14ac:dyDescent="0.25">
      <c r="A50" s="8"/>
      <c r="B50" s="2"/>
      <c r="C50" s="1" t="s">
        <v>8</v>
      </c>
      <c r="D50" s="1"/>
      <c r="E50" s="24"/>
      <c r="F50" s="3"/>
      <c r="G50" s="3">
        <f t="shared" si="0"/>
        <v>0</v>
      </c>
      <c r="H50" s="3">
        <f t="shared" si="1"/>
        <v>0</v>
      </c>
    </row>
    <row r="51" spans="1:8" x14ac:dyDescent="0.25">
      <c r="A51" s="8"/>
      <c r="B51" s="2"/>
      <c r="C51" s="1" t="s">
        <v>8</v>
      </c>
      <c r="D51" s="1"/>
      <c r="E51" s="24"/>
      <c r="F51" s="3"/>
      <c r="G51" s="3">
        <f t="shared" si="0"/>
        <v>0</v>
      </c>
      <c r="H51" s="3">
        <f t="shared" si="1"/>
        <v>0</v>
      </c>
    </row>
    <row r="52" spans="1:8" x14ac:dyDescent="0.25">
      <c r="A52" s="5"/>
      <c r="B52" s="2"/>
      <c r="C52" s="1" t="s">
        <v>8</v>
      </c>
      <c r="D52" s="1"/>
      <c r="E52" s="24"/>
      <c r="F52" s="3"/>
      <c r="G52" s="3">
        <f t="shared" si="0"/>
        <v>0</v>
      </c>
      <c r="H52" s="3">
        <f t="shared" si="1"/>
        <v>0</v>
      </c>
    </row>
    <row r="53" spans="1:8" x14ac:dyDescent="0.25">
      <c r="A53" s="8"/>
      <c r="B53" s="2"/>
      <c r="C53" s="1" t="s">
        <v>8</v>
      </c>
      <c r="D53" s="1"/>
      <c r="E53" s="24"/>
      <c r="F53" s="3"/>
      <c r="G53" s="3">
        <f t="shared" si="0"/>
        <v>0</v>
      </c>
      <c r="H53" s="3">
        <f t="shared" si="1"/>
        <v>0</v>
      </c>
    </row>
    <row r="54" spans="1:8" x14ac:dyDescent="0.25">
      <c r="A54" s="8"/>
      <c r="B54" s="2"/>
      <c r="C54" s="1" t="s">
        <v>8</v>
      </c>
      <c r="D54" s="1"/>
      <c r="E54" s="24"/>
      <c r="F54" s="3"/>
      <c r="G54" s="3">
        <f t="shared" si="0"/>
        <v>0</v>
      </c>
      <c r="H54" s="3">
        <f t="shared" si="1"/>
        <v>0</v>
      </c>
    </row>
    <row r="55" spans="1:8" x14ac:dyDescent="0.25">
      <c r="A55" s="8"/>
      <c r="B55" s="2"/>
      <c r="C55" s="1" t="s">
        <v>8</v>
      </c>
      <c r="D55" s="1"/>
      <c r="E55" s="24"/>
      <c r="F55" s="3"/>
      <c r="G55" s="3">
        <f t="shared" si="0"/>
        <v>0</v>
      </c>
      <c r="H55" s="3">
        <f t="shared" si="1"/>
        <v>0</v>
      </c>
    </row>
    <row r="56" spans="1:8" x14ac:dyDescent="0.25">
      <c r="A56" s="8"/>
      <c r="B56" s="2"/>
      <c r="C56" s="1" t="s">
        <v>8</v>
      </c>
      <c r="D56" s="1"/>
      <c r="E56" s="24"/>
      <c r="F56" s="3"/>
      <c r="G56" s="3">
        <f t="shared" si="0"/>
        <v>0</v>
      </c>
      <c r="H56" s="3">
        <f t="shared" si="1"/>
        <v>0</v>
      </c>
    </row>
    <row r="57" spans="1:8" x14ac:dyDescent="0.25">
      <c r="A57" s="8"/>
      <c r="B57" s="2"/>
      <c r="C57" s="1" t="s">
        <v>8</v>
      </c>
      <c r="D57" s="1"/>
      <c r="E57" s="24"/>
      <c r="F57" s="3"/>
      <c r="G57" s="3">
        <f t="shared" si="0"/>
        <v>0</v>
      </c>
      <c r="H57" s="3">
        <f t="shared" si="1"/>
        <v>0</v>
      </c>
    </row>
    <row r="58" spans="1:8" x14ac:dyDescent="0.25">
      <c r="A58" s="8"/>
      <c r="B58" s="2"/>
      <c r="C58" s="1" t="s">
        <v>8</v>
      </c>
      <c r="D58" s="1"/>
      <c r="E58" s="24"/>
      <c r="F58" s="3"/>
      <c r="G58" s="3">
        <f t="shared" si="0"/>
        <v>0</v>
      </c>
      <c r="H58" s="3">
        <f t="shared" si="1"/>
        <v>0</v>
      </c>
    </row>
    <row r="59" spans="1:8" x14ac:dyDescent="0.25">
      <c r="A59" s="8"/>
      <c r="B59" s="2"/>
      <c r="C59" s="1" t="s">
        <v>8</v>
      </c>
      <c r="D59" s="1"/>
      <c r="E59" s="24"/>
      <c r="F59" s="3"/>
      <c r="G59" s="3">
        <f t="shared" si="0"/>
        <v>0</v>
      </c>
      <c r="H59" s="3">
        <f t="shared" si="1"/>
        <v>0</v>
      </c>
    </row>
    <row r="60" spans="1:8" x14ac:dyDescent="0.25">
      <c r="A60" s="5"/>
      <c r="B60" s="2"/>
      <c r="C60" s="1" t="s">
        <v>8</v>
      </c>
      <c r="D60" s="1"/>
      <c r="E60" s="24"/>
      <c r="F60" s="3"/>
      <c r="G60" s="3">
        <f t="shared" si="0"/>
        <v>0</v>
      </c>
      <c r="H60" s="3">
        <f t="shared" si="1"/>
        <v>0</v>
      </c>
    </row>
    <row r="61" spans="1:8" x14ac:dyDescent="0.25">
      <c r="A61" s="5"/>
      <c r="B61" s="2"/>
      <c r="C61" s="1" t="s">
        <v>8</v>
      </c>
      <c r="D61" s="1"/>
      <c r="E61" s="24"/>
      <c r="F61" s="3"/>
      <c r="G61" s="3">
        <f t="shared" si="0"/>
        <v>0</v>
      </c>
      <c r="H61" s="3">
        <f t="shared" si="1"/>
        <v>0</v>
      </c>
    </row>
    <row r="62" spans="1:8" x14ac:dyDescent="0.25">
      <c r="A62" s="5"/>
      <c r="B62" s="2"/>
      <c r="C62" s="1" t="s">
        <v>8</v>
      </c>
      <c r="D62" s="1"/>
      <c r="E62" s="24"/>
      <c r="F62" s="3"/>
      <c r="G62" s="3">
        <f t="shared" si="0"/>
        <v>0</v>
      </c>
      <c r="H62" s="3">
        <f t="shared" si="1"/>
        <v>0</v>
      </c>
    </row>
    <row r="63" spans="1:8" x14ac:dyDescent="0.25">
      <c r="A63" s="5"/>
      <c r="B63" s="2"/>
      <c r="C63" s="1" t="s">
        <v>8</v>
      </c>
      <c r="D63" s="1"/>
      <c r="E63" s="24"/>
      <c r="F63" s="3"/>
      <c r="G63" s="3">
        <f t="shared" si="0"/>
        <v>0</v>
      </c>
      <c r="H63" s="3">
        <f t="shared" si="1"/>
        <v>0</v>
      </c>
    </row>
    <row r="64" spans="1:8" x14ac:dyDescent="0.25">
      <c r="A64" s="5"/>
      <c r="B64" s="2"/>
      <c r="C64" s="1" t="s">
        <v>8</v>
      </c>
      <c r="D64" s="1"/>
      <c r="E64" s="24"/>
      <c r="F64" s="3"/>
      <c r="G64" s="3">
        <f t="shared" si="0"/>
        <v>0</v>
      </c>
      <c r="H64" s="3">
        <f t="shared" si="1"/>
        <v>0</v>
      </c>
    </row>
    <row r="65" spans="1:8" x14ac:dyDescent="0.25">
      <c r="A65" s="5"/>
      <c r="B65" s="2"/>
      <c r="C65" s="1" t="s">
        <v>8</v>
      </c>
      <c r="D65" s="1"/>
      <c r="E65" s="24"/>
      <c r="F65" s="3"/>
      <c r="G65" s="3">
        <f t="shared" si="0"/>
        <v>0</v>
      </c>
      <c r="H65" s="3">
        <f t="shared" si="1"/>
        <v>0</v>
      </c>
    </row>
    <row r="66" spans="1:8" x14ac:dyDescent="0.25">
      <c r="A66" s="5"/>
      <c r="B66" s="2"/>
      <c r="C66" s="1" t="s">
        <v>8</v>
      </c>
      <c r="D66" s="1"/>
      <c r="E66" s="24"/>
      <c r="F66" s="3"/>
      <c r="G66" s="3">
        <f t="shared" ref="G66:G102" si="2">F66*100/118</f>
        <v>0</v>
      </c>
      <c r="H66" s="3">
        <f t="shared" ref="H66:H88" si="3">G66*18%</f>
        <v>0</v>
      </c>
    </row>
    <row r="67" spans="1:8" x14ac:dyDescent="0.25">
      <c r="A67" s="5"/>
      <c r="B67" s="2"/>
      <c r="C67" s="1" t="s">
        <v>8</v>
      </c>
      <c r="D67" s="1"/>
      <c r="E67" s="24"/>
      <c r="F67" s="3"/>
      <c r="G67" s="3">
        <f t="shared" si="2"/>
        <v>0</v>
      </c>
      <c r="H67" s="3">
        <f t="shared" si="3"/>
        <v>0</v>
      </c>
    </row>
    <row r="68" spans="1:8" x14ac:dyDescent="0.25">
      <c r="A68" s="5"/>
      <c r="B68" s="2"/>
      <c r="C68" s="1" t="s">
        <v>8</v>
      </c>
      <c r="D68" s="1"/>
      <c r="E68" s="24"/>
      <c r="F68" s="3"/>
      <c r="G68" s="3">
        <f t="shared" si="2"/>
        <v>0</v>
      </c>
      <c r="H68" s="3">
        <f t="shared" si="3"/>
        <v>0</v>
      </c>
    </row>
    <row r="69" spans="1:8" x14ac:dyDescent="0.25">
      <c r="A69" s="8"/>
      <c r="B69" s="2"/>
      <c r="C69" s="1" t="s">
        <v>8</v>
      </c>
      <c r="D69" s="1"/>
      <c r="E69" s="24"/>
      <c r="F69" s="3"/>
      <c r="G69" s="3">
        <f t="shared" si="2"/>
        <v>0</v>
      </c>
      <c r="H69" s="3">
        <f t="shared" si="3"/>
        <v>0</v>
      </c>
    </row>
    <row r="70" spans="1:8" x14ac:dyDescent="0.25">
      <c r="A70" s="5"/>
      <c r="B70" s="2"/>
      <c r="C70" s="1" t="s">
        <v>8</v>
      </c>
      <c r="D70" s="1"/>
      <c r="E70" s="24"/>
      <c r="F70" s="3"/>
      <c r="G70" s="3">
        <f t="shared" si="2"/>
        <v>0</v>
      </c>
      <c r="H70" s="3">
        <f t="shared" si="3"/>
        <v>0</v>
      </c>
    </row>
    <row r="71" spans="1:8" x14ac:dyDescent="0.25">
      <c r="A71" s="5"/>
      <c r="B71" s="2"/>
      <c r="C71" s="1" t="s">
        <v>8</v>
      </c>
      <c r="D71" s="1"/>
      <c r="E71" s="24"/>
      <c r="F71" s="3"/>
      <c r="G71" s="3">
        <f t="shared" si="2"/>
        <v>0</v>
      </c>
      <c r="H71" s="3">
        <f t="shared" si="3"/>
        <v>0</v>
      </c>
    </row>
    <row r="72" spans="1:8" x14ac:dyDescent="0.25">
      <c r="A72" s="5"/>
      <c r="B72" s="2"/>
      <c r="C72" s="1" t="s">
        <v>8</v>
      </c>
      <c r="D72" s="1"/>
      <c r="E72" s="24"/>
      <c r="F72" s="3"/>
      <c r="G72" s="3">
        <f t="shared" si="2"/>
        <v>0</v>
      </c>
      <c r="H72" s="3">
        <f t="shared" si="3"/>
        <v>0</v>
      </c>
    </row>
    <row r="73" spans="1:8" x14ac:dyDescent="0.25">
      <c r="A73" s="5"/>
      <c r="B73" s="2"/>
      <c r="C73" s="1" t="s">
        <v>8</v>
      </c>
      <c r="D73" s="1"/>
      <c r="E73" s="24"/>
      <c r="F73" s="3"/>
      <c r="G73" s="3">
        <f t="shared" si="2"/>
        <v>0</v>
      </c>
      <c r="H73" s="3">
        <f t="shared" si="3"/>
        <v>0</v>
      </c>
    </row>
    <row r="74" spans="1:8" x14ac:dyDescent="0.25">
      <c r="A74" s="5"/>
      <c r="B74" s="2"/>
      <c r="C74" s="1" t="s">
        <v>8</v>
      </c>
      <c r="D74" s="1"/>
      <c r="E74" s="24"/>
      <c r="F74" s="3"/>
      <c r="G74" s="3">
        <f t="shared" si="2"/>
        <v>0</v>
      </c>
      <c r="H74" s="3">
        <f t="shared" si="3"/>
        <v>0</v>
      </c>
    </row>
    <row r="75" spans="1:8" x14ac:dyDescent="0.25">
      <c r="A75" s="5"/>
      <c r="B75" s="2"/>
      <c r="C75" s="1" t="s">
        <v>8</v>
      </c>
      <c r="D75" s="1"/>
      <c r="E75" s="24"/>
      <c r="F75" s="3"/>
      <c r="G75" s="3">
        <f t="shared" si="2"/>
        <v>0</v>
      </c>
      <c r="H75" s="3">
        <f t="shared" si="3"/>
        <v>0</v>
      </c>
    </row>
    <row r="76" spans="1:8" x14ac:dyDescent="0.25">
      <c r="A76" s="5"/>
      <c r="B76" s="2"/>
      <c r="C76" s="1" t="s">
        <v>8</v>
      </c>
      <c r="D76" s="1"/>
      <c r="E76" s="24"/>
      <c r="F76" s="3"/>
      <c r="G76" s="3">
        <f t="shared" si="2"/>
        <v>0</v>
      </c>
      <c r="H76" s="3">
        <f t="shared" si="3"/>
        <v>0</v>
      </c>
    </row>
    <row r="77" spans="1:8" x14ac:dyDescent="0.25">
      <c r="A77" s="5"/>
      <c r="B77" s="2"/>
      <c r="C77" s="1" t="s">
        <v>8</v>
      </c>
      <c r="D77" s="1"/>
      <c r="E77" s="24"/>
      <c r="F77" s="3"/>
      <c r="G77" s="3">
        <f t="shared" si="2"/>
        <v>0</v>
      </c>
      <c r="H77" s="3">
        <f t="shared" si="3"/>
        <v>0</v>
      </c>
    </row>
    <row r="78" spans="1:8" x14ac:dyDescent="0.25">
      <c r="A78" s="5"/>
      <c r="B78" s="2"/>
      <c r="C78" s="1" t="s">
        <v>8</v>
      </c>
      <c r="D78" s="1"/>
      <c r="E78" s="24"/>
      <c r="F78" s="3"/>
      <c r="G78" s="3">
        <f t="shared" si="2"/>
        <v>0</v>
      </c>
      <c r="H78" s="3">
        <f t="shared" si="3"/>
        <v>0</v>
      </c>
    </row>
    <row r="79" spans="1:8" x14ac:dyDescent="0.25">
      <c r="A79" s="5"/>
      <c r="B79" s="2"/>
      <c r="C79" s="1" t="s">
        <v>8</v>
      </c>
      <c r="D79" s="1"/>
      <c r="E79" s="24"/>
      <c r="F79" s="3"/>
      <c r="G79" s="3">
        <f t="shared" ref="G79:G103" si="4">F79*100/118</f>
        <v>0</v>
      </c>
      <c r="H79" s="3">
        <f t="shared" ref="H79:H103" si="5">G79*18%</f>
        <v>0</v>
      </c>
    </row>
    <row r="80" spans="1:8" x14ac:dyDescent="0.25">
      <c r="A80" s="5"/>
      <c r="B80" s="2"/>
      <c r="C80" s="1" t="s">
        <v>8</v>
      </c>
      <c r="D80" s="1"/>
      <c r="E80" s="24"/>
      <c r="F80" s="3"/>
      <c r="G80" s="3">
        <f t="shared" si="4"/>
        <v>0</v>
      </c>
      <c r="H80" s="3">
        <f t="shared" si="5"/>
        <v>0</v>
      </c>
    </row>
    <row r="81" spans="1:8" x14ac:dyDescent="0.25">
      <c r="A81" s="5"/>
      <c r="B81" s="2"/>
      <c r="C81" s="1" t="s">
        <v>8</v>
      </c>
      <c r="D81" s="1"/>
      <c r="E81" s="24"/>
      <c r="F81" s="3"/>
      <c r="G81" s="3">
        <f t="shared" si="4"/>
        <v>0</v>
      </c>
      <c r="H81" s="3">
        <f t="shared" si="5"/>
        <v>0</v>
      </c>
    </row>
    <row r="82" spans="1:8" x14ac:dyDescent="0.25">
      <c r="A82" s="5"/>
      <c r="B82" s="2"/>
      <c r="C82" s="1" t="s">
        <v>8</v>
      </c>
      <c r="D82" s="1"/>
      <c r="E82" s="24"/>
      <c r="F82" s="3"/>
      <c r="G82" s="3">
        <f t="shared" si="4"/>
        <v>0</v>
      </c>
      <c r="H82" s="3">
        <f t="shared" si="5"/>
        <v>0</v>
      </c>
    </row>
    <row r="83" spans="1:8" x14ac:dyDescent="0.25">
      <c r="A83" s="5"/>
      <c r="B83" s="2"/>
      <c r="C83" s="1" t="s">
        <v>8</v>
      </c>
      <c r="D83" s="1"/>
      <c r="E83" s="24"/>
      <c r="F83" s="3"/>
      <c r="G83" s="3">
        <f t="shared" si="4"/>
        <v>0</v>
      </c>
      <c r="H83" s="3">
        <f t="shared" si="5"/>
        <v>0</v>
      </c>
    </row>
    <row r="84" spans="1:8" x14ac:dyDescent="0.25">
      <c r="A84" s="5"/>
      <c r="B84" s="2"/>
      <c r="C84" s="1" t="s">
        <v>8</v>
      </c>
      <c r="D84" s="1"/>
      <c r="E84" s="24"/>
      <c r="F84" s="3"/>
      <c r="G84" s="3">
        <f t="shared" si="4"/>
        <v>0</v>
      </c>
      <c r="H84" s="3">
        <f t="shared" si="5"/>
        <v>0</v>
      </c>
    </row>
    <row r="85" spans="1:8" x14ac:dyDescent="0.25">
      <c r="A85" s="5"/>
      <c r="B85" s="2"/>
      <c r="C85" s="1" t="s">
        <v>8</v>
      </c>
      <c r="D85" s="1"/>
      <c r="E85" s="24"/>
      <c r="F85" s="3"/>
      <c r="G85" s="3">
        <f t="shared" si="4"/>
        <v>0</v>
      </c>
      <c r="H85" s="3">
        <f t="shared" si="5"/>
        <v>0</v>
      </c>
    </row>
    <row r="86" spans="1:8" x14ac:dyDescent="0.25">
      <c r="A86" s="5"/>
      <c r="B86" s="2"/>
      <c r="C86" s="1" t="s">
        <v>8</v>
      </c>
      <c r="D86" s="1"/>
      <c r="E86" s="24"/>
      <c r="F86" s="3"/>
      <c r="G86" s="3">
        <f t="shared" si="4"/>
        <v>0</v>
      </c>
      <c r="H86" s="3">
        <f t="shared" si="5"/>
        <v>0</v>
      </c>
    </row>
    <row r="87" spans="1:8" x14ac:dyDescent="0.25">
      <c r="A87" s="5"/>
      <c r="B87" s="2"/>
      <c r="C87" s="1" t="s">
        <v>8</v>
      </c>
      <c r="D87" s="1"/>
      <c r="E87" s="24"/>
      <c r="F87" s="3"/>
      <c r="G87" s="3">
        <f t="shared" si="4"/>
        <v>0</v>
      </c>
      <c r="H87" s="3">
        <f t="shared" si="5"/>
        <v>0</v>
      </c>
    </row>
    <row r="88" spans="1:8" x14ac:dyDescent="0.25">
      <c r="A88" s="39"/>
      <c r="B88" s="39"/>
      <c r="C88" s="39" t="s">
        <v>8</v>
      </c>
      <c r="D88" s="39"/>
      <c r="E88" s="40"/>
      <c r="F88" s="41"/>
      <c r="G88" s="3">
        <f t="shared" si="4"/>
        <v>0</v>
      </c>
      <c r="H88" s="3">
        <f t="shared" si="5"/>
        <v>0</v>
      </c>
    </row>
    <row r="89" spans="1:8" x14ac:dyDescent="0.25">
      <c r="A89" s="39"/>
      <c r="B89" s="39"/>
      <c r="C89" s="39" t="s">
        <v>8</v>
      </c>
      <c r="D89" s="39"/>
      <c r="E89" s="40"/>
      <c r="F89" s="41"/>
      <c r="G89" s="3">
        <f t="shared" si="4"/>
        <v>0</v>
      </c>
      <c r="H89" s="3">
        <f t="shared" si="5"/>
        <v>0</v>
      </c>
    </row>
    <row r="90" spans="1:8" x14ac:dyDescent="0.25">
      <c r="A90" s="39"/>
      <c r="B90" s="39"/>
      <c r="C90" s="39" t="s">
        <v>8</v>
      </c>
      <c r="D90" s="39"/>
      <c r="E90" s="40"/>
      <c r="F90" s="41"/>
      <c r="G90" s="3">
        <f t="shared" si="4"/>
        <v>0</v>
      </c>
      <c r="H90" s="3">
        <f t="shared" si="5"/>
        <v>0</v>
      </c>
    </row>
    <row r="91" spans="1:8" x14ac:dyDescent="0.25">
      <c r="A91" s="39"/>
      <c r="B91" s="39"/>
      <c r="C91" s="39" t="s">
        <v>8</v>
      </c>
      <c r="D91" s="39"/>
      <c r="E91" s="40"/>
      <c r="F91" s="41"/>
      <c r="G91" s="3">
        <f t="shared" si="4"/>
        <v>0</v>
      </c>
      <c r="H91" s="3">
        <f t="shared" si="5"/>
        <v>0</v>
      </c>
    </row>
    <row r="92" spans="1:8" x14ac:dyDescent="0.25">
      <c r="A92" s="39"/>
      <c r="B92" s="39"/>
      <c r="C92" s="39" t="s">
        <v>8</v>
      </c>
      <c r="D92" s="39"/>
      <c r="E92" s="40"/>
      <c r="F92" s="41"/>
      <c r="G92" s="3">
        <f t="shared" si="4"/>
        <v>0</v>
      </c>
      <c r="H92" s="3">
        <f t="shared" si="5"/>
        <v>0</v>
      </c>
    </row>
    <row r="93" spans="1:8" x14ac:dyDescent="0.25">
      <c r="A93" s="39"/>
      <c r="B93" s="39"/>
      <c r="C93" s="39" t="s">
        <v>8</v>
      </c>
      <c r="D93" s="39"/>
      <c r="E93" s="40"/>
      <c r="F93" s="41"/>
      <c r="G93" s="3">
        <f t="shared" si="4"/>
        <v>0</v>
      </c>
      <c r="H93" s="3">
        <f t="shared" si="5"/>
        <v>0</v>
      </c>
    </row>
    <row r="94" spans="1:8" x14ac:dyDescent="0.25">
      <c r="A94" s="39"/>
      <c r="B94" s="39"/>
      <c r="C94" s="39" t="s">
        <v>8</v>
      </c>
      <c r="D94" s="39"/>
      <c r="E94" s="40"/>
      <c r="F94" s="41"/>
      <c r="G94" s="3">
        <f t="shared" si="4"/>
        <v>0</v>
      </c>
      <c r="H94" s="3">
        <f t="shared" si="5"/>
        <v>0</v>
      </c>
    </row>
    <row r="95" spans="1:8" x14ac:dyDescent="0.25">
      <c r="A95" s="39"/>
      <c r="B95" s="39"/>
      <c r="C95" s="39" t="s">
        <v>8</v>
      </c>
      <c r="D95" s="39"/>
      <c r="E95" s="40"/>
      <c r="F95" s="41"/>
      <c r="G95" s="3">
        <f t="shared" si="4"/>
        <v>0</v>
      </c>
      <c r="H95" s="3">
        <f t="shared" si="5"/>
        <v>0</v>
      </c>
    </row>
    <row r="96" spans="1:8" x14ac:dyDescent="0.25">
      <c r="A96" s="39"/>
      <c r="B96" s="39"/>
      <c r="C96" s="39" t="s">
        <v>8</v>
      </c>
      <c r="D96" s="39"/>
      <c r="E96" s="40"/>
      <c r="F96" s="41"/>
      <c r="G96" s="3">
        <f t="shared" si="4"/>
        <v>0</v>
      </c>
      <c r="H96" s="3">
        <f t="shared" si="5"/>
        <v>0</v>
      </c>
    </row>
    <row r="97" spans="1:8" x14ac:dyDescent="0.25">
      <c r="A97" s="39"/>
      <c r="B97" s="39"/>
      <c r="C97" s="39" t="s">
        <v>8</v>
      </c>
      <c r="D97" s="39"/>
      <c r="E97" s="40"/>
      <c r="F97" s="41"/>
      <c r="G97" s="3">
        <f t="shared" si="4"/>
        <v>0</v>
      </c>
      <c r="H97" s="3">
        <f t="shared" si="5"/>
        <v>0</v>
      </c>
    </row>
    <row r="98" spans="1:8" x14ac:dyDescent="0.25">
      <c r="A98" s="39"/>
      <c r="B98" s="39"/>
      <c r="C98" s="39" t="s">
        <v>8</v>
      </c>
      <c r="D98" s="39"/>
      <c r="E98" s="40"/>
      <c r="F98" s="41"/>
      <c r="G98" s="3">
        <f t="shared" si="4"/>
        <v>0</v>
      </c>
      <c r="H98" s="3">
        <f t="shared" si="5"/>
        <v>0</v>
      </c>
    </row>
    <row r="99" spans="1:8" x14ac:dyDescent="0.25">
      <c r="A99" s="39"/>
      <c r="B99" s="39"/>
      <c r="C99" s="39" t="s">
        <v>8</v>
      </c>
      <c r="D99" s="39"/>
      <c r="E99" s="40"/>
      <c r="F99" s="41"/>
      <c r="G99" s="3">
        <f t="shared" si="4"/>
        <v>0</v>
      </c>
      <c r="H99" s="3">
        <f t="shared" si="5"/>
        <v>0</v>
      </c>
    </row>
    <row r="100" spans="1:8" x14ac:dyDescent="0.25">
      <c r="A100" s="39"/>
      <c r="B100" s="39"/>
      <c r="C100" s="39" t="s">
        <v>8</v>
      </c>
      <c r="D100" s="39"/>
      <c r="E100" s="40"/>
      <c r="F100" s="41"/>
      <c r="G100" s="3">
        <f t="shared" si="4"/>
        <v>0</v>
      </c>
      <c r="H100" s="3">
        <f t="shared" si="5"/>
        <v>0</v>
      </c>
    </row>
    <row r="101" spans="1:8" x14ac:dyDescent="0.25">
      <c r="A101" s="39"/>
      <c r="B101" s="39"/>
      <c r="C101" s="39" t="s">
        <v>8</v>
      </c>
      <c r="D101" s="39"/>
      <c r="E101" s="40"/>
      <c r="F101" s="41"/>
      <c r="G101" s="3">
        <f t="shared" si="4"/>
        <v>0</v>
      </c>
      <c r="H101" s="3">
        <f t="shared" si="5"/>
        <v>0</v>
      </c>
    </row>
    <row r="102" spans="1:8" x14ac:dyDescent="0.25">
      <c r="A102" s="39"/>
      <c r="B102" s="39"/>
      <c r="C102" s="39" t="s">
        <v>8</v>
      </c>
      <c r="D102" s="39"/>
      <c r="E102" s="40"/>
      <c r="F102" s="41"/>
      <c r="G102" s="3">
        <f t="shared" si="4"/>
        <v>0</v>
      </c>
      <c r="H102" s="3">
        <f t="shared" si="5"/>
        <v>0</v>
      </c>
    </row>
    <row r="103" spans="1:8" x14ac:dyDescent="0.25">
      <c r="A103" s="42" t="s">
        <v>9</v>
      </c>
      <c r="B103" s="43"/>
      <c r="C103" s="43"/>
      <c r="D103" s="43"/>
      <c r="E103" s="44"/>
      <c r="F103" s="41">
        <f>SUM(F2:F102)</f>
        <v>2019400</v>
      </c>
      <c r="G103" s="3">
        <f t="shared" si="4"/>
        <v>1711355.9322033899</v>
      </c>
      <c r="H103" s="3">
        <f t="shared" si="5"/>
        <v>308044.06779661018</v>
      </c>
    </row>
  </sheetData>
  <mergeCells count="1">
    <mergeCell ref="A103:E1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February 2022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2022-01-19T09:12:41Z</dcterms:created>
  <dcterms:modified xsi:type="dcterms:W3CDTF">2022-03-15T12:32:40Z</dcterms:modified>
</cp:coreProperties>
</file>