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AB1EC580-F7EC-41E7-9656-E1570570C042}" xr6:coauthVersionLast="43" xr6:coauthVersionMax="43" xr10:uidLastSave="{00000000-0000-0000-0000-000000000000}"/>
  <bookViews>
    <workbookView xWindow="-120" yWindow="-120" windowWidth="20730" windowHeight="11040" activeTab="2" xr2:uid="{00000000-000D-0000-FFFF-FFFF00000000}"/>
  </bookViews>
  <sheets>
    <sheet name="KIME" sheetId="1" r:id="rId1"/>
    <sheet name="MUKAMUGEMA" sheetId="3" r:id="rId2"/>
    <sheet name="BISANGWA" sheetId="2" r:id="rId3"/>
    <sheet name="KABANDA" sheetId="4" r:id="rId4"/>
    <sheet name="RGL" sheetId="5" r:id="rId5"/>
    <sheet name="PARADIS DU COEUR" sheetId="6" r:id="rId6"/>
    <sheet name="LIQUID" sheetId="7" r:id="rId7"/>
    <sheet name="KEYNES GROUP" sheetId="8" r:id="rId8"/>
    <sheet name="MAPLECO S.A.R.L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2" l="1"/>
  <c r="F19" i="2"/>
  <c r="F16" i="6" l="1"/>
  <c r="F13" i="2" l="1"/>
  <c r="F4" i="5" l="1"/>
  <c r="F5" i="5"/>
  <c r="F6" i="5"/>
  <c r="F13" i="3"/>
  <c r="F14" i="3"/>
  <c r="F15" i="3"/>
  <c r="F16" i="3"/>
  <c r="F17" i="3"/>
  <c r="F18" i="3"/>
  <c r="F19" i="3"/>
  <c r="F20" i="3"/>
  <c r="F12" i="3"/>
  <c r="F11" i="3" l="1"/>
  <c r="F11" i="6"/>
  <c r="F11" i="8" l="1"/>
  <c r="F12" i="8"/>
  <c r="F10" i="8"/>
  <c r="F3" i="8"/>
  <c r="F6" i="6" l="1"/>
  <c r="F3" i="6"/>
  <c r="F3" i="5"/>
  <c r="F3" i="2" l="1"/>
  <c r="F4" i="2"/>
  <c r="F4" i="3"/>
  <c r="F5" i="3"/>
  <c r="F6" i="3"/>
  <c r="F7" i="3"/>
  <c r="F8" i="3"/>
  <c r="F9" i="3"/>
  <c r="F10" i="3"/>
  <c r="F3" i="3"/>
  <c r="F11" i="1" l="1"/>
  <c r="F3" i="1"/>
  <c r="F4" i="1"/>
</calcChain>
</file>

<file path=xl/sharedStrings.xml><?xml version="1.0" encoding="utf-8"?>
<sst xmlns="http://schemas.openxmlformats.org/spreadsheetml/2006/main" count="356" uniqueCount="136">
  <si>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</si>
  <si>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</si>
  <si>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</si>
  <si>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</si>
  <si>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</si>
  <si>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</si>
  <si>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KIME</t>
  </si>
  <si>
    <t>BISANGWA</t>
  </si>
  <si>
    <t>MUKAMUGEMA</t>
  </si>
  <si>
    <t>KABANDA</t>
  </si>
  <si>
    <t>RGL</t>
  </si>
  <si>
    <t>PARADIS DU COEUR</t>
  </si>
  <si>
    <t>LIQUID</t>
  </si>
  <si>
    <t>SDC002800324/6614</t>
  </si>
  <si>
    <t>SDC007063634/41</t>
  </si>
  <si>
    <t>SDC010014500/1191</t>
  </si>
  <si>
    <t>KEYNES GROUP</t>
  </si>
  <si>
    <t>SDC010019219/36</t>
  </si>
  <si>
    <t>SDC010019219/39</t>
  </si>
  <si>
    <t>SDC007057826/8748</t>
  </si>
  <si>
    <t>SDC007057826/8746</t>
  </si>
  <si>
    <t>SDC010014500/1254</t>
  </si>
  <si>
    <t>SDC007042825/1370</t>
  </si>
  <si>
    <t>SDC007042825/1384</t>
  </si>
  <si>
    <t>SDC007042825/1390</t>
  </si>
  <si>
    <t>SDC007042825/1396</t>
  </si>
  <si>
    <t>SDC007042825/1400</t>
  </si>
  <si>
    <t>SDC007042825/1404</t>
  </si>
  <si>
    <t>SDC002800324/6643</t>
  </si>
  <si>
    <t>SDC010019219/50</t>
  </si>
  <si>
    <t>SDC010019219/57</t>
  </si>
  <si>
    <t>SDC010019219/58</t>
  </si>
  <si>
    <t>SDC010019219/59</t>
  </si>
  <si>
    <t>SDC010019219/61</t>
  </si>
  <si>
    <t>SDC010014500/1315</t>
  </si>
  <si>
    <t>SDC010014500/1378</t>
  </si>
  <si>
    <t>SDC010014500/1435</t>
  </si>
  <si>
    <t>SDC010014500/1493</t>
  </si>
  <si>
    <t>SDC010014500/1558</t>
  </si>
  <si>
    <t>SDC010014500/1611</t>
  </si>
  <si>
    <t>SDC010014500/1660</t>
  </si>
  <si>
    <t>SDC007057826/8792</t>
  </si>
  <si>
    <t>SDC007057826/8854</t>
  </si>
  <si>
    <t>SDC007057826/8960</t>
  </si>
  <si>
    <t>SDC007057826/8959</t>
  </si>
  <si>
    <t>SDC007057826/9161</t>
  </si>
  <si>
    <t>SDC007057826/9160</t>
  </si>
  <si>
    <t>SDC007003860/13493</t>
  </si>
  <si>
    <t>SDC011000445/25776</t>
  </si>
  <si>
    <t>SDC007063634/42</t>
  </si>
  <si>
    <t>SDC002800324/6678</t>
  </si>
  <si>
    <t>SDC002800324/6702</t>
  </si>
  <si>
    <t>SDC007063634/43</t>
  </si>
  <si>
    <t>SDC002800324/6731</t>
  </si>
  <si>
    <t>SDC002800324/6760</t>
  </si>
  <si>
    <t>SDC007063634/44</t>
  </si>
  <si>
    <t>SDC002800324/6795</t>
  </si>
  <si>
    <t>SDC002800324/6814</t>
  </si>
  <si>
    <t>SDC002800324/6853</t>
  </si>
  <si>
    <t>SDC007063634/45</t>
  </si>
  <si>
    <t>SDC010014500/1696</t>
  </si>
  <si>
    <t>SDC010014500/1595</t>
  </si>
  <si>
    <t>SDC007057826/9447</t>
  </si>
  <si>
    <t>SDC007042825/1409</t>
  </si>
  <si>
    <t>SDC010014500/1717</t>
  </si>
  <si>
    <t>SDC002800324/6887</t>
  </si>
  <si>
    <t>SDC010019219/70</t>
  </si>
  <si>
    <t>SDC007063634/46</t>
  </si>
  <si>
    <t>SDC010019219/73</t>
  </si>
  <si>
    <t>SDC007057826/9496</t>
  </si>
  <si>
    <t>SDC007057826/9495</t>
  </si>
  <si>
    <t>SDC010014500/1790</t>
  </si>
  <si>
    <t>SDC002800324/6921</t>
  </si>
  <si>
    <t>SDC010014500/1883</t>
  </si>
  <si>
    <t>SDC002800324/6972</t>
  </si>
  <si>
    <t>SDC007063634/48</t>
  </si>
  <si>
    <t>SDC002800324/6985</t>
  </si>
  <si>
    <t>SDC007057826/9766</t>
  </si>
  <si>
    <t>SDC010014500/1922</t>
  </si>
  <si>
    <t>SDC007057826/9836</t>
  </si>
  <si>
    <t>SDC007057826/9833</t>
  </si>
  <si>
    <t>SDC010014500/2008</t>
  </si>
  <si>
    <t>SDC002800324/7035</t>
  </si>
  <si>
    <t>SDC010019219/89</t>
  </si>
  <si>
    <t>SDC007063634/49</t>
  </si>
  <si>
    <t>SDC010014500/2070</t>
  </si>
  <si>
    <t>SDC002800324/7067</t>
  </si>
  <si>
    <t>SOLDE AU 1/01/2021</t>
  </si>
  <si>
    <t>SOLDE AU 1/01/2022</t>
  </si>
  <si>
    <t>DATE FACTURE</t>
  </si>
  <si>
    <t xml:space="preserve">SOLDE </t>
  </si>
  <si>
    <t>TOTAL PAID</t>
  </si>
  <si>
    <t>SDC002800324/7107</t>
  </si>
  <si>
    <t>SDC002800324/7152</t>
  </si>
  <si>
    <t>SDC010014500/2153</t>
  </si>
  <si>
    <t>SDC010014500/2203</t>
  </si>
  <si>
    <t>NULL</t>
  </si>
  <si>
    <t>SDC007057826/9979</t>
  </si>
  <si>
    <t>SDC007057826/9980</t>
  </si>
  <si>
    <t>SOLDE</t>
  </si>
  <si>
    <t>BK</t>
  </si>
  <si>
    <t>BY CASH</t>
  </si>
  <si>
    <t>YES</t>
  </si>
  <si>
    <t>SDC007042825/1413</t>
  </si>
  <si>
    <t>SDC007042825/1416</t>
  </si>
  <si>
    <t>SDC007042825/1421</t>
  </si>
  <si>
    <t>SDC007042825/1428</t>
  </si>
  <si>
    <t>SDC002800324/7186</t>
  </si>
  <si>
    <t>SDC010014500/2270</t>
  </si>
  <si>
    <t>SDC007042825/1430</t>
  </si>
  <si>
    <t>SDC007063634/53</t>
  </si>
  <si>
    <t>SDC002800324/7207</t>
  </si>
  <si>
    <t>SDC010014500/2349</t>
  </si>
  <si>
    <t>SDC002800324/7227</t>
  </si>
  <si>
    <t>SDC010019219/99</t>
  </si>
  <si>
    <t>SDC002800324/7265</t>
  </si>
  <si>
    <t>SDC002800324/7298</t>
  </si>
  <si>
    <t>SDC007063634/55</t>
  </si>
  <si>
    <t>SDC010014500/2426</t>
  </si>
  <si>
    <t>SDC010014500/2488</t>
  </si>
  <si>
    <t>SDC007003860/13809</t>
  </si>
  <si>
    <t>SDC011000445/28022</t>
  </si>
  <si>
    <t>1/16/2022(by cash)</t>
  </si>
  <si>
    <t>MAPLECO S.A.R.L</t>
  </si>
  <si>
    <t>SDC010011775/1073</t>
  </si>
  <si>
    <t>SDC007042825/1431</t>
  </si>
  <si>
    <t>SDC007042825/1432</t>
  </si>
  <si>
    <t>SDC007042825/1436</t>
  </si>
  <si>
    <t>SDC007042825/1438</t>
  </si>
  <si>
    <t>SDC007042825/1443</t>
  </si>
  <si>
    <t>SDC010014500/2559</t>
  </si>
  <si>
    <t>SDC010014500/2697</t>
  </si>
  <si>
    <t>SDC919914500/2779</t>
  </si>
  <si>
    <t>SDC910014500/2628</t>
  </si>
  <si>
    <t>SDC010014500/2285</t>
  </si>
  <si>
    <t>NTAGO ARISHYURWA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</si>
</sst>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9" workbookViewId="0">
      <selection activeCell="F11" sqref="F11:F18"/>
    </sheetView>
  </sheetViews>
  <sheetFormatPr defaultRowHeight="15" x14ac:dyDescent="0.25"/>
  <cols>
    <col min="1" max="1" width="5" style="23" customWidth="1"/>
    <col min="2" max="2" width="19.7109375" style="18" bestFit="1" customWidth="1"/>
    <col min="3" max="3" width="19.5703125" style="18" bestFit="1" customWidth="1"/>
    <col min="4" max="4" width="9.140625" style="24"/>
    <col min="5" max="5" width="10.7109375" style="25" bestFit="1" customWidth="1"/>
    <col min="6" max="6" width="11.28515625" style="24" bestFit="1" customWidth="1"/>
    <col min="7" max="7" width="10.7109375" style="25" customWidth="1"/>
    <col min="8" max="16384" width="9.140625" style="18"/>
  </cols>
  <sheetData>
    <row r="1" spans="1:7" x14ac:dyDescent="0.25">
      <c r="A1" s="67" t="s">
        <v>0</v>
      </c>
      <c r="B1" s="69" t="s">
        <v>1</v>
      </c>
      <c r="C1" s="69" t="s">
        <v>2</v>
      </c>
      <c r="D1" s="70" t="s">
        <v>3</v>
      </c>
      <c r="E1" s="71" t="s">
        <v>4</v>
      </c>
      <c r="F1" s="80" t="s">
        <v>91</v>
      </c>
      <c r="G1" s="72" t="s">
        <v>5</v>
      </c>
    </row>
    <row r="2" spans="1:7" x14ac:dyDescent="0.25">
      <c r="A2" s="68"/>
      <c r="B2" s="69"/>
      <c r="C2" s="69"/>
      <c r="D2" s="70"/>
      <c r="E2" s="71"/>
      <c r="F2" s="81"/>
      <c r="G2" s="73"/>
    </row>
    <row r="3" spans="1:7" x14ac:dyDescent="0.25">
      <c r="A3" s="7"/>
      <c r="B3" s="8" t="s">
        <v>90</v>
      </c>
      <c r="C3" s="18" t="s">
        <v>96</v>
      </c>
      <c r="D3" s="9">
        <v>1435860</v>
      </c>
      <c r="E3" s="13">
        <v>44562</v>
      </c>
      <c r="F3" s="17">
        <f>D3</f>
        <v>1435860</v>
      </c>
      <c r="G3" s="13">
        <v>44571</v>
      </c>
    </row>
    <row r="4" spans="1:7" x14ac:dyDescent="0.25">
      <c r="A4" s="19">
        <v>1</v>
      </c>
      <c r="B4" s="20" t="s">
        <v>6</v>
      </c>
      <c r="C4" s="20" t="s">
        <v>13</v>
      </c>
      <c r="D4" s="21">
        <v>283300</v>
      </c>
      <c r="E4" s="22">
        <v>44564</v>
      </c>
      <c r="F4" s="74">
        <f>D4+D5+D6+D7+D8+D9+D10</f>
        <v>1544720</v>
      </c>
      <c r="G4" s="77">
        <v>44588</v>
      </c>
    </row>
    <row r="5" spans="1:7" x14ac:dyDescent="0.25">
      <c r="A5" s="19">
        <v>2</v>
      </c>
      <c r="B5" s="20" t="s">
        <v>6</v>
      </c>
      <c r="C5" s="20" t="s">
        <v>28</v>
      </c>
      <c r="D5" s="21">
        <v>119320</v>
      </c>
      <c r="E5" s="22">
        <v>44567</v>
      </c>
      <c r="F5" s="75"/>
      <c r="G5" s="78"/>
    </row>
    <row r="6" spans="1:7" x14ac:dyDescent="0.25">
      <c r="A6" s="19">
        <v>3</v>
      </c>
      <c r="B6" s="20" t="s">
        <v>6</v>
      </c>
      <c r="C6" s="20" t="s">
        <v>50</v>
      </c>
      <c r="D6" s="21">
        <v>307700</v>
      </c>
      <c r="E6" s="22">
        <v>44571</v>
      </c>
      <c r="F6" s="75"/>
      <c r="G6" s="78"/>
    </row>
    <row r="7" spans="1:7" x14ac:dyDescent="0.25">
      <c r="A7" s="19">
        <v>4</v>
      </c>
      <c r="B7" s="20" t="s">
        <v>6</v>
      </c>
      <c r="C7" s="20" t="s">
        <v>51</v>
      </c>
      <c r="D7" s="21">
        <v>165620</v>
      </c>
      <c r="E7" s="22">
        <v>44574</v>
      </c>
      <c r="F7" s="75"/>
      <c r="G7" s="78"/>
    </row>
    <row r="8" spans="1:7" x14ac:dyDescent="0.25">
      <c r="A8" s="19">
        <v>5</v>
      </c>
      <c r="B8" s="20" t="s">
        <v>6</v>
      </c>
      <c r="C8" s="20" t="s">
        <v>53</v>
      </c>
      <c r="D8" s="21">
        <v>425200</v>
      </c>
      <c r="E8" s="22">
        <v>44578</v>
      </c>
      <c r="F8" s="75"/>
      <c r="G8" s="78"/>
    </row>
    <row r="9" spans="1:7" x14ac:dyDescent="0.25">
      <c r="A9" s="19">
        <v>6</v>
      </c>
      <c r="B9" s="20" t="s">
        <v>6</v>
      </c>
      <c r="C9" s="20" t="s">
        <v>54</v>
      </c>
      <c r="D9" s="21">
        <v>19000</v>
      </c>
      <c r="E9" s="22">
        <v>44581</v>
      </c>
      <c r="F9" s="75"/>
      <c r="G9" s="78"/>
    </row>
    <row r="10" spans="1:7" x14ac:dyDescent="0.25">
      <c r="A10" s="19">
        <v>7</v>
      </c>
      <c r="B10" s="20" t="s">
        <v>6</v>
      </c>
      <c r="C10" s="20" t="s">
        <v>56</v>
      </c>
      <c r="D10" s="21">
        <v>224580</v>
      </c>
      <c r="E10" s="22">
        <v>44585</v>
      </c>
      <c r="F10" s="76"/>
      <c r="G10" s="79"/>
    </row>
    <row r="11" spans="1:7" x14ac:dyDescent="0.25">
      <c r="A11" s="19">
        <v>8</v>
      </c>
      <c r="B11" s="20" t="s">
        <v>6</v>
      </c>
      <c r="C11" s="20" t="s">
        <v>57</v>
      </c>
      <c r="D11" s="21">
        <v>436940</v>
      </c>
      <c r="E11" s="22">
        <v>44587</v>
      </c>
      <c r="F11" s="74">
        <f>D11+D12+D13+D14+D15+D16+D17+D18</f>
        <v>1972900</v>
      </c>
      <c r="G11" s="77">
        <v>44617</v>
      </c>
    </row>
    <row r="12" spans="1:7" x14ac:dyDescent="0.25">
      <c r="A12" s="19">
        <v>9</v>
      </c>
      <c r="B12" s="20" t="s">
        <v>6</v>
      </c>
      <c r="C12" s="20" t="s">
        <v>58</v>
      </c>
      <c r="D12" s="21">
        <v>147140</v>
      </c>
      <c r="E12" s="22">
        <v>44592</v>
      </c>
      <c r="F12" s="75"/>
      <c r="G12" s="78"/>
    </row>
    <row r="13" spans="1:7" x14ac:dyDescent="0.25">
      <c r="A13" s="19">
        <v>10</v>
      </c>
      <c r="B13" s="20" t="s">
        <v>6</v>
      </c>
      <c r="C13" s="20" t="s">
        <v>65</v>
      </c>
      <c r="D13" s="21">
        <v>371300</v>
      </c>
      <c r="E13" s="22">
        <v>44595</v>
      </c>
      <c r="F13" s="75"/>
      <c r="G13" s="78"/>
    </row>
    <row r="14" spans="1:7" x14ac:dyDescent="0.25">
      <c r="A14" s="19">
        <v>11</v>
      </c>
      <c r="B14" s="20" t="s">
        <v>6</v>
      </c>
      <c r="C14" s="20" t="s">
        <v>72</v>
      </c>
      <c r="D14" s="21">
        <v>191120</v>
      </c>
      <c r="E14" s="22">
        <v>44599</v>
      </c>
      <c r="F14" s="75"/>
      <c r="G14" s="78"/>
    </row>
    <row r="15" spans="1:7" x14ac:dyDescent="0.25">
      <c r="A15" s="19">
        <v>12</v>
      </c>
      <c r="B15" s="20" t="s">
        <v>6</v>
      </c>
      <c r="C15" s="20" t="s">
        <v>74</v>
      </c>
      <c r="D15" s="21">
        <v>109280</v>
      </c>
      <c r="E15" s="22">
        <v>44603</v>
      </c>
      <c r="F15" s="75"/>
      <c r="G15" s="78"/>
    </row>
    <row r="16" spans="1:7" x14ac:dyDescent="0.25">
      <c r="A16" s="19">
        <v>13</v>
      </c>
      <c r="B16" s="20" t="s">
        <v>6</v>
      </c>
      <c r="C16" s="20" t="s">
        <v>76</v>
      </c>
      <c r="D16" s="21">
        <v>335120</v>
      </c>
      <c r="E16" s="22">
        <v>44606</v>
      </c>
      <c r="F16" s="75"/>
      <c r="G16" s="78"/>
    </row>
    <row r="17" spans="1:7" x14ac:dyDescent="0.25">
      <c r="A17" s="19">
        <v>14</v>
      </c>
      <c r="B17" s="20" t="s">
        <v>6</v>
      </c>
      <c r="C17" s="20" t="s">
        <v>82</v>
      </c>
      <c r="D17" s="21">
        <v>227360</v>
      </c>
      <c r="E17" s="22">
        <v>44609</v>
      </c>
      <c r="F17" s="75"/>
      <c r="G17" s="78"/>
    </row>
    <row r="18" spans="1:7" x14ac:dyDescent="0.25">
      <c r="A18" s="19">
        <v>15</v>
      </c>
      <c r="B18" s="20" t="s">
        <v>6</v>
      </c>
      <c r="C18" s="20" t="s">
        <v>86</v>
      </c>
      <c r="D18" s="21">
        <v>154640</v>
      </c>
      <c r="E18" s="22">
        <v>44613</v>
      </c>
      <c r="F18" s="76"/>
      <c r="G18" s="79"/>
    </row>
    <row r="19" spans="1:7" x14ac:dyDescent="0.25">
      <c r="A19" s="19">
        <v>16</v>
      </c>
      <c r="B19" s="20" t="s">
        <v>6</v>
      </c>
      <c r="C19" s="20" t="s">
        <v>92</v>
      </c>
      <c r="D19" s="26">
        <v>170400</v>
      </c>
      <c r="E19" s="22">
        <v>44616</v>
      </c>
      <c r="F19" s="21"/>
      <c r="G19" s="22"/>
    </row>
    <row r="20" spans="1:7" x14ac:dyDescent="0.25">
      <c r="A20" s="19">
        <v>17</v>
      </c>
      <c r="B20" s="20" t="s">
        <v>6</v>
      </c>
      <c r="C20" s="20" t="s">
        <v>93</v>
      </c>
      <c r="D20" s="21">
        <v>171280</v>
      </c>
      <c r="E20" s="22">
        <v>44620</v>
      </c>
      <c r="F20" s="21"/>
      <c r="G20" s="22"/>
    </row>
    <row r="21" spans="1:7" x14ac:dyDescent="0.25">
      <c r="A21" s="19">
        <v>18</v>
      </c>
      <c r="B21" s="20" t="s">
        <v>6</v>
      </c>
      <c r="C21" s="20" t="s">
        <v>107</v>
      </c>
      <c r="D21" s="21">
        <v>630340</v>
      </c>
      <c r="E21" s="22">
        <v>44622</v>
      </c>
      <c r="F21" s="21"/>
      <c r="G21" s="22"/>
    </row>
    <row r="22" spans="1:7" x14ac:dyDescent="0.25">
      <c r="A22" s="19">
        <v>19</v>
      </c>
      <c r="B22" s="20" t="s">
        <v>6</v>
      </c>
      <c r="C22" s="20" t="s">
        <v>111</v>
      </c>
      <c r="D22" s="21">
        <v>451400</v>
      </c>
      <c r="E22" s="22">
        <v>44624</v>
      </c>
      <c r="F22" s="21"/>
      <c r="G22" s="22"/>
    </row>
    <row r="23" spans="1:7" x14ac:dyDescent="0.25">
      <c r="A23" s="19">
        <v>20</v>
      </c>
      <c r="B23" s="20" t="s">
        <v>6</v>
      </c>
      <c r="C23" s="20" t="s">
        <v>113</v>
      </c>
      <c r="D23" s="21">
        <v>183640</v>
      </c>
      <c r="E23" s="22">
        <v>44627</v>
      </c>
      <c r="F23" s="21"/>
      <c r="G23" s="22"/>
    </row>
    <row r="24" spans="1:7" x14ac:dyDescent="0.25">
      <c r="A24" s="19">
        <v>21</v>
      </c>
      <c r="B24" s="20" t="s">
        <v>6</v>
      </c>
      <c r="C24" s="20" t="s">
        <v>115</v>
      </c>
      <c r="D24" s="21">
        <v>198780</v>
      </c>
      <c r="E24" s="22">
        <v>44630</v>
      </c>
      <c r="F24" s="21"/>
      <c r="G24" s="22"/>
    </row>
    <row r="25" spans="1:7" x14ac:dyDescent="0.25">
      <c r="A25" s="19">
        <v>22</v>
      </c>
      <c r="B25" s="20" t="s">
        <v>6</v>
      </c>
      <c r="C25" s="20" t="s">
        <v>116</v>
      </c>
      <c r="D25" s="21">
        <v>327340</v>
      </c>
      <c r="E25" s="22">
        <v>44634</v>
      </c>
      <c r="F25" s="21"/>
      <c r="G25" s="22"/>
    </row>
    <row r="26" spans="1:7" x14ac:dyDescent="0.25">
      <c r="A26" s="19">
        <v>23</v>
      </c>
      <c r="B26" s="20" t="s">
        <v>6</v>
      </c>
      <c r="C26" s="20"/>
      <c r="D26" s="21"/>
      <c r="E26" s="22"/>
      <c r="F26" s="21"/>
      <c r="G26" s="22"/>
    </row>
    <row r="27" spans="1:7" x14ac:dyDescent="0.25">
      <c r="A27" s="19">
        <v>24</v>
      </c>
      <c r="B27" s="20" t="s">
        <v>6</v>
      </c>
      <c r="C27" s="20"/>
      <c r="D27" s="21"/>
      <c r="E27" s="22"/>
      <c r="F27" s="21"/>
      <c r="G27" s="22"/>
    </row>
    <row r="28" spans="1:7" x14ac:dyDescent="0.25">
      <c r="A28" s="19">
        <v>25</v>
      </c>
      <c r="B28" s="20" t="s">
        <v>6</v>
      </c>
      <c r="C28" s="20"/>
      <c r="D28" s="21"/>
      <c r="E28" s="22"/>
      <c r="F28" s="21"/>
      <c r="G28" s="22"/>
    </row>
    <row r="29" spans="1:7" x14ac:dyDescent="0.25">
      <c r="A29" s="19">
        <v>26</v>
      </c>
      <c r="B29" s="20" t="s">
        <v>6</v>
      </c>
      <c r="C29" s="20"/>
      <c r="D29" s="21"/>
      <c r="E29" s="22"/>
      <c r="F29" s="21"/>
      <c r="G29" s="22"/>
    </row>
    <row r="30" spans="1:7" x14ac:dyDescent="0.25">
      <c r="A30" s="19">
        <v>27</v>
      </c>
      <c r="B30" s="20" t="s">
        <v>6</v>
      </c>
      <c r="C30" s="20"/>
      <c r="D30" s="21"/>
      <c r="E30" s="22"/>
      <c r="F30" s="21"/>
      <c r="G30" s="22"/>
    </row>
    <row r="31" spans="1:7" x14ac:dyDescent="0.25">
      <c r="A31" s="19">
        <v>28</v>
      </c>
      <c r="B31" s="20" t="s">
        <v>6</v>
      </c>
      <c r="C31" s="20"/>
      <c r="D31" s="21"/>
      <c r="E31" s="22"/>
      <c r="F31" s="21"/>
      <c r="G31" s="22"/>
    </row>
  </sheetData>
  <mergeCells count="11">
    <mergeCell ref="G1:G2"/>
    <mergeCell ref="F4:F10"/>
    <mergeCell ref="G4:G10"/>
    <mergeCell ref="F11:F18"/>
    <mergeCell ref="G11:G18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H7" sqref="H7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6.7109375" style="23" bestFit="1" customWidth="1"/>
    <col min="4" max="4" width="9.140625" style="40"/>
    <col min="5" max="5" width="14" style="62" bestFit="1" customWidth="1"/>
    <col min="6" max="6" width="11.28515625" style="40" bestFit="1" customWidth="1"/>
    <col min="7" max="7" width="10.7109375" style="62" bestFit="1" customWidth="1"/>
    <col min="8" max="16384" width="9.140625" style="23"/>
  </cols>
  <sheetData>
    <row r="1" spans="1:7" x14ac:dyDescent="0.25">
      <c r="A1" s="67" t="s">
        <v>0</v>
      </c>
      <c r="B1" s="84" t="s">
        <v>1</v>
      </c>
      <c r="C1" s="84" t="s">
        <v>2</v>
      </c>
      <c r="D1" s="85" t="s">
        <v>3</v>
      </c>
      <c r="E1" s="86" t="s">
        <v>89</v>
      </c>
      <c r="F1" s="87" t="s">
        <v>91</v>
      </c>
      <c r="G1" s="82" t="s">
        <v>5</v>
      </c>
    </row>
    <row r="2" spans="1:7" x14ac:dyDescent="0.25">
      <c r="A2" s="68"/>
      <c r="B2" s="84"/>
      <c r="C2" s="84"/>
      <c r="D2" s="85"/>
      <c r="E2" s="86"/>
      <c r="F2" s="88"/>
      <c r="G2" s="83"/>
    </row>
    <row r="3" spans="1:7" x14ac:dyDescent="0.25">
      <c r="A3" s="19">
        <v>1</v>
      </c>
      <c r="B3" s="19" t="s">
        <v>8</v>
      </c>
      <c r="C3" s="19" t="s">
        <v>14</v>
      </c>
      <c r="D3" s="38">
        <v>942700</v>
      </c>
      <c r="E3" s="61">
        <v>44563</v>
      </c>
      <c r="F3" s="38">
        <f>D3</f>
        <v>942700</v>
      </c>
      <c r="G3" s="61">
        <v>44566</v>
      </c>
    </row>
    <row r="4" spans="1:7" x14ac:dyDescent="0.25">
      <c r="A4" s="19">
        <v>2</v>
      </c>
      <c r="B4" s="19" t="s">
        <v>8</v>
      </c>
      <c r="C4" s="19" t="s">
        <v>49</v>
      </c>
      <c r="D4" s="38">
        <v>730780</v>
      </c>
      <c r="E4" s="61">
        <v>44569</v>
      </c>
      <c r="F4" s="38">
        <f t="shared" ref="F4:F20" si="0">D4</f>
        <v>730780</v>
      </c>
      <c r="G4" s="61">
        <v>44573</v>
      </c>
    </row>
    <row r="5" spans="1:7" x14ac:dyDescent="0.25">
      <c r="A5" s="19">
        <v>3</v>
      </c>
      <c r="B5" s="19" t="s">
        <v>8</v>
      </c>
      <c r="C5" s="19" t="s">
        <v>52</v>
      </c>
      <c r="D5" s="38">
        <v>726320</v>
      </c>
      <c r="E5" s="61">
        <v>44576</v>
      </c>
      <c r="F5" s="38">
        <f t="shared" si="0"/>
        <v>726320</v>
      </c>
      <c r="G5" s="61"/>
    </row>
    <row r="6" spans="1:7" x14ac:dyDescent="0.25">
      <c r="A6" s="19">
        <v>4</v>
      </c>
      <c r="B6" s="19" t="s">
        <v>8</v>
      </c>
      <c r="C6" s="19" t="s">
        <v>55</v>
      </c>
      <c r="D6" s="38">
        <v>921600</v>
      </c>
      <c r="E6" s="61">
        <v>44583</v>
      </c>
      <c r="F6" s="38">
        <f t="shared" si="0"/>
        <v>921600</v>
      </c>
      <c r="G6" s="61">
        <v>44588</v>
      </c>
    </row>
    <row r="7" spans="1:7" x14ac:dyDescent="0.25">
      <c r="A7" s="19">
        <v>5</v>
      </c>
      <c r="B7" s="19" t="s">
        <v>8</v>
      </c>
      <c r="C7" s="19" t="s">
        <v>59</v>
      </c>
      <c r="D7" s="38">
        <v>974120</v>
      </c>
      <c r="E7" s="61">
        <v>44590</v>
      </c>
      <c r="F7" s="38">
        <f t="shared" si="0"/>
        <v>974120</v>
      </c>
      <c r="G7" s="61">
        <v>44594</v>
      </c>
    </row>
    <row r="8" spans="1:7" x14ac:dyDescent="0.25">
      <c r="A8" s="19">
        <v>6</v>
      </c>
      <c r="B8" s="19" t="s">
        <v>8</v>
      </c>
      <c r="C8" s="59" t="s">
        <v>67</v>
      </c>
      <c r="D8" s="40">
        <v>1023390</v>
      </c>
      <c r="E8" s="61">
        <v>44597</v>
      </c>
      <c r="F8" s="38">
        <f t="shared" si="0"/>
        <v>1023390</v>
      </c>
      <c r="G8" s="61">
        <v>44601</v>
      </c>
    </row>
    <row r="9" spans="1:7" x14ac:dyDescent="0.25">
      <c r="A9" s="19">
        <v>7</v>
      </c>
      <c r="B9" s="19" t="s">
        <v>8</v>
      </c>
      <c r="C9" s="19" t="s">
        <v>75</v>
      </c>
      <c r="D9" s="38">
        <v>477570</v>
      </c>
      <c r="E9" s="61">
        <v>44604</v>
      </c>
      <c r="F9" s="38">
        <f t="shared" si="0"/>
        <v>477570</v>
      </c>
      <c r="G9" s="61">
        <v>44608</v>
      </c>
    </row>
    <row r="10" spans="1:7" s="63" customFormat="1" x14ac:dyDescent="0.25">
      <c r="A10" s="47">
        <v>8</v>
      </c>
      <c r="B10" s="47" t="s">
        <v>8</v>
      </c>
      <c r="C10" s="47" t="s">
        <v>84</v>
      </c>
      <c r="D10" s="48">
        <v>1100450</v>
      </c>
      <c r="E10" s="50">
        <v>44611</v>
      </c>
      <c r="F10" s="48">
        <f t="shared" si="0"/>
        <v>1100450</v>
      </c>
      <c r="G10" s="50">
        <v>44613</v>
      </c>
    </row>
    <row r="11" spans="1:7" x14ac:dyDescent="0.25">
      <c r="A11" s="19">
        <v>9</v>
      </c>
      <c r="B11" s="19" t="s">
        <v>8</v>
      </c>
      <c r="C11" s="19" t="s">
        <v>110</v>
      </c>
      <c r="D11" s="38">
        <v>1447360</v>
      </c>
      <c r="E11" s="61">
        <v>44624</v>
      </c>
      <c r="F11" s="38">
        <f t="shared" si="0"/>
        <v>1447360</v>
      </c>
      <c r="G11" s="61">
        <v>44624</v>
      </c>
    </row>
    <row r="12" spans="1:7" x14ac:dyDescent="0.25">
      <c r="A12" s="19">
        <v>10</v>
      </c>
      <c r="B12" s="19" t="s">
        <v>8</v>
      </c>
      <c r="C12" s="19" t="s">
        <v>117</v>
      </c>
      <c r="D12" s="38">
        <v>1581930</v>
      </c>
      <c r="E12" s="61">
        <v>44632</v>
      </c>
      <c r="F12" s="38">
        <f t="shared" si="0"/>
        <v>1581930</v>
      </c>
      <c r="G12" s="61"/>
    </row>
    <row r="13" spans="1:7" x14ac:dyDescent="0.25">
      <c r="A13" s="19">
        <v>11</v>
      </c>
      <c r="B13" s="19" t="s">
        <v>8</v>
      </c>
      <c r="C13" s="19"/>
      <c r="D13" s="38"/>
      <c r="E13" s="61"/>
      <c r="F13" s="38">
        <f t="shared" si="0"/>
        <v>0</v>
      </c>
      <c r="G13" s="61"/>
    </row>
    <row r="14" spans="1:7" x14ac:dyDescent="0.25">
      <c r="A14" s="19">
        <v>12</v>
      </c>
      <c r="B14" s="19" t="s">
        <v>8</v>
      </c>
      <c r="C14" s="19"/>
      <c r="D14" s="38"/>
      <c r="E14" s="61"/>
      <c r="F14" s="38">
        <f t="shared" si="0"/>
        <v>0</v>
      </c>
      <c r="G14" s="61"/>
    </row>
    <row r="15" spans="1:7" x14ac:dyDescent="0.25">
      <c r="A15" s="19">
        <v>13</v>
      </c>
      <c r="B15" s="19" t="s">
        <v>8</v>
      </c>
      <c r="C15" s="19"/>
      <c r="D15" s="38"/>
      <c r="E15" s="61"/>
      <c r="F15" s="38">
        <f t="shared" si="0"/>
        <v>0</v>
      </c>
      <c r="G15" s="61"/>
    </row>
    <row r="16" spans="1:7" x14ac:dyDescent="0.25">
      <c r="A16" s="19">
        <v>14</v>
      </c>
      <c r="B16" s="19" t="s">
        <v>8</v>
      </c>
      <c r="C16" s="19"/>
      <c r="D16" s="38"/>
      <c r="E16" s="61"/>
      <c r="F16" s="38">
        <f t="shared" si="0"/>
        <v>0</v>
      </c>
      <c r="G16" s="61"/>
    </row>
    <row r="17" spans="1:7" x14ac:dyDescent="0.25">
      <c r="A17" s="19">
        <v>15</v>
      </c>
      <c r="B17" s="19" t="s">
        <v>8</v>
      </c>
      <c r="C17" s="19"/>
      <c r="D17" s="38"/>
      <c r="E17" s="61"/>
      <c r="F17" s="38">
        <f t="shared" si="0"/>
        <v>0</v>
      </c>
      <c r="G17" s="61"/>
    </row>
    <row r="18" spans="1:7" x14ac:dyDescent="0.25">
      <c r="A18" s="19">
        <v>16</v>
      </c>
      <c r="B18" s="19" t="s">
        <v>8</v>
      </c>
      <c r="C18" s="19"/>
      <c r="D18" s="38"/>
      <c r="E18" s="61"/>
      <c r="F18" s="38">
        <f t="shared" si="0"/>
        <v>0</v>
      </c>
      <c r="G18" s="61"/>
    </row>
    <row r="19" spans="1:7" x14ac:dyDescent="0.25">
      <c r="A19" s="19">
        <v>17</v>
      </c>
      <c r="B19" s="19" t="s">
        <v>8</v>
      </c>
      <c r="C19" s="19"/>
      <c r="D19" s="38"/>
      <c r="E19" s="61"/>
      <c r="F19" s="38">
        <f t="shared" si="0"/>
        <v>0</v>
      </c>
      <c r="G19" s="61"/>
    </row>
    <row r="20" spans="1:7" x14ac:dyDescent="0.25">
      <c r="A20" s="19">
        <v>18</v>
      </c>
      <c r="B20" s="19" t="s">
        <v>8</v>
      </c>
      <c r="C20" s="19"/>
      <c r="D20" s="38"/>
      <c r="E20" s="61"/>
      <c r="F20" s="38">
        <f t="shared" si="0"/>
        <v>0</v>
      </c>
      <c r="G20" s="6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tabSelected="1" topLeftCell="A16" workbookViewId="0">
      <selection activeCell="L19" sqref="L19"/>
    </sheetView>
  </sheetViews>
  <sheetFormatPr defaultRowHeight="15" x14ac:dyDescent="0.25"/>
  <cols>
    <col min="1" max="1" width="9.140625" style="18"/>
    <col min="2" max="2" width="19.7109375" style="18" bestFit="1" customWidth="1"/>
    <col min="3" max="3" width="19.5703125" style="18" bestFit="1" customWidth="1"/>
    <col min="4" max="4" width="10.7109375" style="25" bestFit="1" customWidth="1"/>
    <col min="5" max="5" width="9.140625" style="24"/>
    <col min="6" max="6" width="10.7109375" style="24" customWidth="1"/>
    <col min="7" max="7" width="20" style="25" bestFit="1" customWidth="1"/>
    <col min="8" max="16384" width="9.140625" style="18"/>
  </cols>
  <sheetData>
    <row r="1" spans="1:7" x14ac:dyDescent="0.25">
      <c r="A1" s="67" t="s">
        <v>0</v>
      </c>
      <c r="B1" s="84" t="s">
        <v>1</v>
      </c>
      <c r="C1" s="84" t="s">
        <v>2</v>
      </c>
      <c r="D1" s="95" t="s">
        <v>4</v>
      </c>
      <c r="E1" s="85" t="s">
        <v>3</v>
      </c>
      <c r="F1" s="27"/>
      <c r="G1" s="72" t="s">
        <v>5</v>
      </c>
    </row>
    <row r="2" spans="1:7" x14ac:dyDescent="0.25">
      <c r="A2" s="68"/>
      <c r="B2" s="84"/>
      <c r="C2" s="84"/>
      <c r="D2" s="95"/>
      <c r="E2" s="85"/>
      <c r="F2" s="28"/>
      <c r="G2" s="73"/>
    </row>
    <row r="3" spans="1:7" x14ac:dyDescent="0.25">
      <c r="A3" s="10">
        <v>1</v>
      </c>
      <c r="B3" s="14" t="s">
        <v>88</v>
      </c>
      <c r="C3" s="14" t="s">
        <v>96</v>
      </c>
      <c r="D3" s="16">
        <v>44562</v>
      </c>
      <c r="E3" s="15">
        <v>2558000</v>
      </c>
      <c r="F3" s="28">
        <f>E3</f>
        <v>2558000</v>
      </c>
      <c r="G3" s="64">
        <v>44565</v>
      </c>
    </row>
    <row r="4" spans="1:7" x14ac:dyDescent="0.25">
      <c r="A4" s="19">
        <v>2</v>
      </c>
      <c r="B4" s="19" t="s">
        <v>7</v>
      </c>
      <c r="C4" s="11" t="s">
        <v>15</v>
      </c>
      <c r="D4" s="13">
        <v>44564</v>
      </c>
      <c r="E4" s="12">
        <v>444500</v>
      </c>
      <c r="F4" s="87">
        <f>E4+E5+E6+E7+E8+E9+E10</f>
        <v>2837300</v>
      </c>
      <c r="G4" s="77">
        <v>44587</v>
      </c>
    </row>
    <row r="5" spans="1:7" x14ac:dyDescent="0.25">
      <c r="A5" s="65">
        <v>3</v>
      </c>
      <c r="B5" s="19" t="s">
        <v>7</v>
      </c>
      <c r="C5" s="11" t="s">
        <v>21</v>
      </c>
      <c r="D5" s="13">
        <v>44567</v>
      </c>
      <c r="E5" s="12">
        <v>345300</v>
      </c>
      <c r="F5" s="94"/>
      <c r="G5" s="78"/>
    </row>
    <row r="6" spans="1:7" x14ac:dyDescent="0.25">
      <c r="A6" s="19">
        <v>4</v>
      </c>
      <c r="B6" s="19" t="s">
        <v>7</v>
      </c>
      <c r="C6" s="11" t="s">
        <v>34</v>
      </c>
      <c r="D6" s="13">
        <v>44571</v>
      </c>
      <c r="E6" s="12">
        <v>489200</v>
      </c>
      <c r="F6" s="94"/>
      <c r="G6" s="78"/>
    </row>
    <row r="7" spans="1:7" x14ac:dyDescent="0.25">
      <c r="A7" s="65">
        <v>5</v>
      </c>
      <c r="B7" s="19" t="s">
        <v>7</v>
      </c>
      <c r="C7" s="11" t="s">
        <v>35</v>
      </c>
      <c r="D7" s="13">
        <v>44574</v>
      </c>
      <c r="E7" s="12">
        <v>389700</v>
      </c>
      <c r="F7" s="94"/>
      <c r="G7" s="78"/>
    </row>
    <row r="8" spans="1:7" x14ac:dyDescent="0.25">
      <c r="A8" s="19">
        <v>6</v>
      </c>
      <c r="B8" s="19" t="s">
        <v>7</v>
      </c>
      <c r="C8" s="11" t="s">
        <v>36</v>
      </c>
      <c r="D8" s="13">
        <v>44578</v>
      </c>
      <c r="E8" s="12">
        <v>438700</v>
      </c>
      <c r="F8" s="94"/>
      <c r="G8" s="78"/>
    </row>
    <row r="9" spans="1:7" x14ac:dyDescent="0.25">
      <c r="A9" s="65">
        <v>7</v>
      </c>
      <c r="B9" s="19" t="s">
        <v>7</v>
      </c>
      <c r="C9" s="11" t="s">
        <v>37</v>
      </c>
      <c r="D9" s="13">
        <v>44581</v>
      </c>
      <c r="E9" s="12">
        <v>272700</v>
      </c>
      <c r="F9" s="94"/>
      <c r="G9" s="78"/>
    </row>
    <row r="10" spans="1:7" x14ac:dyDescent="0.25">
      <c r="A10" s="19">
        <v>8</v>
      </c>
      <c r="B10" s="19" t="s">
        <v>7</v>
      </c>
      <c r="C10" s="11" t="s">
        <v>38</v>
      </c>
      <c r="D10" s="13">
        <v>44585</v>
      </c>
      <c r="E10" s="12">
        <v>457200</v>
      </c>
      <c r="F10" s="88"/>
      <c r="G10" s="79"/>
    </row>
    <row r="11" spans="1:7" s="33" customFormat="1" x14ac:dyDescent="0.25">
      <c r="A11" s="65">
        <v>9</v>
      </c>
      <c r="B11" s="29" t="s">
        <v>7</v>
      </c>
      <c r="C11" s="30" t="s">
        <v>60</v>
      </c>
      <c r="D11" s="31">
        <v>44594</v>
      </c>
      <c r="E11" s="32">
        <v>10000</v>
      </c>
      <c r="F11" s="89">
        <v>30000</v>
      </c>
      <c r="G11" s="91" t="s">
        <v>122</v>
      </c>
    </row>
    <row r="12" spans="1:7" s="33" customFormat="1" x14ac:dyDescent="0.25">
      <c r="A12" s="19">
        <v>10</v>
      </c>
      <c r="B12" s="29" t="s">
        <v>7</v>
      </c>
      <c r="C12" s="34" t="s">
        <v>61</v>
      </c>
      <c r="D12" s="31">
        <v>44594</v>
      </c>
      <c r="E12" s="26">
        <v>20000</v>
      </c>
      <c r="F12" s="90"/>
      <c r="G12" s="92"/>
    </row>
    <row r="13" spans="1:7" x14ac:dyDescent="0.25">
      <c r="A13" s="65">
        <v>11</v>
      </c>
      <c r="B13" s="19" t="s">
        <v>7</v>
      </c>
      <c r="C13" s="11" t="s">
        <v>39</v>
      </c>
      <c r="D13" s="13">
        <v>44588</v>
      </c>
      <c r="E13" s="12">
        <v>513700</v>
      </c>
      <c r="F13" s="89">
        <f>E13+E14+E15+E16+E17+E18</f>
        <v>2725700</v>
      </c>
      <c r="G13" s="77">
        <v>44608</v>
      </c>
    </row>
    <row r="14" spans="1:7" x14ac:dyDescent="0.25">
      <c r="A14" s="19">
        <v>12</v>
      </c>
      <c r="B14" s="19" t="s">
        <v>7</v>
      </c>
      <c r="C14" s="11" t="s">
        <v>40</v>
      </c>
      <c r="D14" s="13">
        <v>44592</v>
      </c>
      <c r="E14" s="12">
        <v>433400</v>
      </c>
      <c r="F14" s="93"/>
      <c r="G14" s="78"/>
    </row>
    <row r="15" spans="1:7" x14ac:dyDescent="0.25">
      <c r="A15" s="65">
        <v>13</v>
      </c>
      <c r="B15" s="19" t="s">
        <v>7</v>
      </c>
      <c r="C15" s="11" t="s">
        <v>64</v>
      </c>
      <c r="D15" s="22">
        <v>44595</v>
      </c>
      <c r="E15" s="21">
        <v>635100</v>
      </c>
      <c r="F15" s="93"/>
      <c r="G15" s="78"/>
    </row>
    <row r="16" spans="1:7" x14ac:dyDescent="0.25">
      <c r="A16" s="19">
        <v>14</v>
      </c>
      <c r="B16" s="19" t="s">
        <v>7</v>
      </c>
      <c r="C16" s="20" t="s">
        <v>71</v>
      </c>
      <c r="D16" s="22">
        <v>44599</v>
      </c>
      <c r="E16" s="21">
        <v>419000</v>
      </c>
      <c r="F16" s="93"/>
      <c r="G16" s="78"/>
    </row>
    <row r="17" spans="1:7" x14ac:dyDescent="0.25">
      <c r="A17" s="65">
        <v>15</v>
      </c>
      <c r="B17" s="19" t="s">
        <v>7</v>
      </c>
      <c r="C17" s="20" t="s">
        <v>73</v>
      </c>
      <c r="D17" s="22">
        <v>44603</v>
      </c>
      <c r="E17" s="21">
        <v>234600</v>
      </c>
      <c r="F17" s="93"/>
      <c r="G17" s="78"/>
    </row>
    <row r="18" spans="1:7" x14ac:dyDescent="0.25">
      <c r="A18" s="19">
        <v>16</v>
      </c>
      <c r="B18" s="19" t="s">
        <v>7</v>
      </c>
      <c r="C18" s="20" t="s">
        <v>78</v>
      </c>
      <c r="D18" s="22">
        <v>44606</v>
      </c>
      <c r="E18" s="21">
        <v>489900</v>
      </c>
      <c r="F18" s="90"/>
      <c r="G18" s="79"/>
    </row>
    <row r="19" spans="1:7" x14ac:dyDescent="0.25">
      <c r="A19" s="65">
        <v>17</v>
      </c>
      <c r="B19" s="19" t="s">
        <v>7</v>
      </c>
      <c r="C19" s="20" t="s">
        <v>81</v>
      </c>
      <c r="D19" s="22">
        <v>44609</v>
      </c>
      <c r="E19" s="21">
        <v>474700</v>
      </c>
      <c r="F19" s="74">
        <f>E25+E24+E23+E22+E21+E20+E19</f>
        <v>3317100</v>
      </c>
      <c r="G19" s="77">
        <v>44630</v>
      </c>
    </row>
    <row r="20" spans="1:7" x14ac:dyDescent="0.25">
      <c r="A20" s="19">
        <v>18</v>
      </c>
      <c r="B20" s="19" t="s">
        <v>7</v>
      </c>
      <c r="C20" s="20" t="s">
        <v>85</v>
      </c>
      <c r="D20" s="22">
        <v>44613</v>
      </c>
      <c r="E20" s="21">
        <v>453900</v>
      </c>
      <c r="F20" s="75"/>
      <c r="G20" s="78"/>
    </row>
    <row r="21" spans="1:7" x14ac:dyDescent="0.25">
      <c r="A21" s="65">
        <v>19</v>
      </c>
      <c r="B21" s="19" t="s">
        <v>7</v>
      </c>
      <c r="C21" s="20" t="s">
        <v>94</v>
      </c>
      <c r="D21" s="22">
        <v>44616</v>
      </c>
      <c r="E21" s="21">
        <v>292700</v>
      </c>
      <c r="F21" s="75"/>
      <c r="G21" s="78"/>
    </row>
    <row r="22" spans="1:7" x14ac:dyDescent="0.25">
      <c r="A22" s="19">
        <v>20</v>
      </c>
      <c r="B22" s="19" t="s">
        <v>7</v>
      </c>
      <c r="C22" s="20" t="s">
        <v>95</v>
      </c>
      <c r="D22" s="22">
        <v>44620</v>
      </c>
      <c r="E22" s="21">
        <v>636400</v>
      </c>
      <c r="F22" s="75"/>
      <c r="G22" s="78"/>
    </row>
    <row r="23" spans="1:7" x14ac:dyDescent="0.25">
      <c r="A23" s="65">
        <v>21</v>
      </c>
      <c r="B23" s="19" t="s">
        <v>7</v>
      </c>
      <c r="C23" s="20" t="s">
        <v>108</v>
      </c>
      <c r="D23" s="22">
        <v>44622</v>
      </c>
      <c r="E23" s="21">
        <v>153300</v>
      </c>
      <c r="F23" s="75"/>
      <c r="G23" s="78"/>
    </row>
    <row r="24" spans="1:7" x14ac:dyDescent="0.25">
      <c r="A24" s="19">
        <v>22</v>
      </c>
      <c r="B24" s="19" t="s">
        <v>7</v>
      </c>
      <c r="C24" s="20" t="s">
        <v>134</v>
      </c>
      <c r="D24" s="22">
        <v>44623</v>
      </c>
      <c r="E24" s="21">
        <v>634400</v>
      </c>
      <c r="F24" s="75"/>
      <c r="G24" s="78"/>
    </row>
    <row r="25" spans="1:7" x14ac:dyDescent="0.25">
      <c r="A25" s="65">
        <v>23</v>
      </c>
      <c r="B25" s="19" t="s">
        <v>7</v>
      </c>
      <c r="C25" s="20" t="s">
        <v>112</v>
      </c>
      <c r="D25" s="22">
        <v>44627</v>
      </c>
      <c r="E25" s="66">
        <v>671700</v>
      </c>
      <c r="F25" s="76"/>
      <c r="G25" s="79"/>
    </row>
    <row r="26" spans="1:7" x14ac:dyDescent="0.25">
      <c r="A26" s="19">
        <v>24</v>
      </c>
      <c r="B26" s="19" t="s">
        <v>7</v>
      </c>
      <c r="C26" s="4" t="s">
        <v>118</v>
      </c>
      <c r="D26" s="5">
        <v>44630</v>
      </c>
      <c r="E26" s="6">
        <v>445200</v>
      </c>
      <c r="F26" s="74">
        <f>E31+E30+E29+E28+E27+E26</f>
        <v>3139000</v>
      </c>
      <c r="G26" s="106" t="s">
        <v>135</v>
      </c>
    </row>
    <row r="27" spans="1:7" x14ac:dyDescent="0.25">
      <c r="A27" s="65">
        <v>25</v>
      </c>
      <c r="B27" s="19" t="s">
        <v>7</v>
      </c>
      <c r="C27" s="4" t="s">
        <v>119</v>
      </c>
      <c r="D27" s="5">
        <v>44634</v>
      </c>
      <c r="E27" s="6">
        <v>574900</v>
      </c>
      <c r="F27" s="75"/>
      <c r="G27" s="107"/>
    </row>
    <row r="28" spans="1:7" x14ac:dyDescent="0.25">
      <c r="A28" s="19">
        <v>26</v>
      </c>
      <c r="B28" s="19" t="s">
        <v>7</v>
      </c>
      <c r="C28" s="20" t="s">
        <v>130</v>
      </c>
      <c r="D28" s="22">
        <v>44637</v>
      </c>
      <c r="E28" s="21">
        <v>502300</v>
      </c>
      <c r="F28" s="75"/>
      <c r="G28" s="107"/>
    </row>
    <row r="29" spans="1:7" x14ac:dyDescent="0.25">
      <c r="A29" s="65">
        <v>27</v>
      </c>
      <c r="B29" s="19" t="s">
        <v>7</v>
      </c>
      <c r="C29" s="20" t="s">
        <v>133</v>
      </c>
      <c r="D29" s="22">
        <v>44641</v>
      </c>
      <c r="E29" s="21">
        <v>605600</v>
      </c>
      <c r="F29" s="75"/>
      <c r="G29" s="107"/>
    </row>
    <row r="30" spans="1:7" x14ac:dyDescent="0.25">
      <c r="A30" s="19">
        <v>28</v>
      </c>
      <c r="B30" s="19" t="s">
        <v>7</v>
      </c>
      <c r="C30" s="20" t="s">
        <v>131</v>
      </c>
      <c r="D30" s="22">
        <v>44644</v>
      </c>
      <c r="E30" s="21">
        <v>264000</v>
      </c>
      <c r="F30" s="75"/>
      <c r="G30" s="107"/>
    </row>
    <row r="31" spans="1:7" x14ac:dyDescent="0.25">
      <c r="A31" s="65">
        <v>29</v>
      </c>
      <c r="B31" s="19" t="s">
        <v>7</v>
      </c>
      <c r="C31" s="20" t="s">
        <v>132</v>
      </c>
      <c r="D31" s="22">
        <v>44648</v>
      </c>
      <c r="E31" s="21">
        <v>747000</v>
      </c>
      <c r="F31" s="76"/>
      <c r="G31" s="108"/>
    </row>
  </sheetData>
  <mergeCells count="16">
    <mergeCell ref="F19:F25"/>
    <mergeCell ref="G19:G25"/>
    <mergeCell ref="F26:F31"/>
    <mergeCell ref="G26:G31"/>
    <mergeCell ref="G1:G2"/>
    <mergeCell ref="A1:A2"/>
    <mergeCell ref="B1:B2"/>
    <mergeCell ref="C1:C2"/>
    <mergeCell ref="E1:E2"/>
    <mergeCell ref="D1:D2"/>
    <mergeCell ref="F11:F12"/>
    <mergeCell ref="G11:G12"/>
    <mergeCell ref="G13:G18"/>
    <mergeCell ref="F13:F18"/>
    <mergeCell ref="F4:F10"/>
    <mergeCell ref="G4:G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D16" sqref="D14:D16"/>
    </sheetView>
  </sheetViews>
  <sheetFormatPr defaultRowHeight="15" x14ac:dyDescent="0.25"/>
  <cols>
    <col min="1" max="1" width="9.140625" style="18"/>
    <col min="2" max="2" width="19.7109375" style="18" bestFit="1" customWidth="1"/>
    <col min="3" max="3" width="20.5703125" style="18" bestFit="1" customWidth="1"/>
    <col min="4" max="4" width="9.140625" style="24"/>
    <col min="5" max="5" width="10.7109375" style="37" bestFit="1" customWidth="1"/>
    <col min="6" max="6" width="11.28515625" style="24" bestFit="1" customWidth="1"/>
    <col min="7" max="7" width="10.7109375" style="37" bestFit="1" customWidth="1"/>
    <col min="8" max="8" width="10.7109375" style="18" bestFit="1" customWidth="1"/>
    <col min="9" max="16384" width="9.140625" style="18"/>
  </cols>
  <sheetData>
    <row r="1" spans="1:7" x14ac:dyDescent="0.25">
      <c r="A1" s="67" t="s">
        <v>0</v>
      </c>
      <c r="B1" s="84" t="s">
        <v>1</v>
      </c>
      <c r="C1" s="84" t="s">
        <v>2</v>
      </c>
      <c r="D1" s="80" t="s">
        <v>3</v>
      </c>
      <c r="E1" s="86" t="s">
        <v>4</v>
      </c>
      <c r="F1" s="87" t="s">
        <v>91</v>
      </c>
      <c r="G1" s="82" t="s">
        <v>5</v>
      </c>
    </row>
    <row r="2" spans="1:7" x14ac:dyDescent="0.25">
      <c r="A2" s="68"/>
      <c r="B2" s="84"/>
      <c r="C2" s="84"/>
      <c r="D2" s="81"/>
      <c r="E2" s="86"/>
      <c r="F2" s="88"/>
      <c r="G2" s="83"/>
    </row>
    <row r="3" spans="1:7" x14ac:dyDescent="0.25">
      <c r="A3" s="19">
        <v>1</v>
      </c>
      <c r="B3" s="19" t="s">
        <v>9</v>
      </c>
      <c r="C3" s="11" t="s">
        <v>19</v>
      </c>
      <c r="D3" s="21">
        <v>250000</v>
      </c>
      <c r="E3" s="35">
        <v>44567</v>
      </c>
      <c r="F3" s="74">
        <v>500000</v>
      </c>
      <c r="G3" s="96">
        <v>44566</v>
      </c>
    </row>
    <row r="4" spans="1:7" x14ac:dyDescent="0.25">
      <c r="A4" s="19">
        <v>2</v>
      </c>
      <c r="B4" s="19" t="s">
        <v>9</v>
      </c>
      <c r="C4" s="11" t="s">
        <v>20</v>
      </c>
      <c r="D4" s="21">
        <v>250000</v>
      </c>
      <c r="E4" s="35">
        <v>44567</v>
      </c>
      <c r="F4" s="76"/>
      <c r="G4" s="97"/>
    </row>
    <row r="5" spans="1:7" x14ac:dyDescent="0.25">
      <c r="A5" s="19">
        <v>3</v>
      </c>
      <c r="B5" s="19" t="s">
        <v>9</v>
      </c>
      <c r="C5" s="11" t="s">
        <v>41</v>
      </c>
      <c r="D5" s="21">
        <v>250000</v>
      </c>
      <c r="E5" s="35">
        <v>44572</v>
      </c>
      <c r="F5" s="74">
        <v>500000</v>
      </c>
      <c r="G5" s="96">
        <v>44573</v>
      </c>
    </row>
    <row r="6" spans="1:7" x14ac:dyDescent="0.25">
      <c r="A6" s="19">
        <v>4</v>
      </c>
      <c r="B6" s="19" t="s">
        <v>9</v>
      </c>
      <c r="C6" s="11" t="s">
        <v>42</v>
      </c>
      <c r="D6" s="21">
        <v>250000</v>
      </c>
      <c r="E6" s="35">
        <v>44573</v>
      </c>
      <c r="F6" s="76"/>
      <c r="G6" s="97"/>
    </row>
    <row r="7" spans="1:7" x14ac:dyDescent="0.25">
      <c r="A7" s="19">
        <v>5</v>
      </c>
      <c r="B7" s="19" t="s">
        <v>9</v>
      </c>
      <c r="C7" s="11" t="s">
        <v>43</v>
      </c>
      <c r="D7" s="21">
        <v>250000</v>
      </c>
      <c r="E7" s="35">
        <v>44580</v>
      </c>
      <c r="F7" s="74">
        <v>500000</v>
      </c>
      <c r="G7" s="96">
        <v>44580</v>
      </c>
    </row>
    <row r="8" spans="1:7" x14ac:dyDescent="0.25">
      <c r="A8" s="19">
        <v>6</v>
      </c>
      <c r="B8" s="19" t="s">
        <v>9</v>
      </c>
      <c r="C8" s="11" t="s">
        <v>44</v>
      </c>
      <c r="D8" s="21">
        <v>250000</v>
      </c>
      <c r="E8" s="35">
        <v>44580</v>
      </c>
      <c r="F8" s="76"/>
      <c r="G8" s="97"/>
    </row>
    <row r="9" spans="1:7" x14ac:dyDescent="0.25">
      <c r="A9" s="19">
        <v>7</v>
      </c>
      <c r="B9" s="19" t="s">
        <v>9</v>
      </c>
      <c r="C9" s="11" t="s">
        <v>45</v>
      </c>
      <c r="D9" s="21">
        <v>250000</v>
      </c>
      <c r="E9" s="35">
        <v>44589</v>
      </c>
      <c r="F9" s="74">
        <v>500000</v>
      </c>
      <c r="G9" s="96">
        <v>44592</v>
      </c>
    </row>
    <row r="10" spans="1:7" x14ac:dyDescent="0.25">
      <c r="A10" s="19">
        <v>8</v>
      </c>
      <c r="B10" s="19" t="s">
        <v>9</v>
      </c>
      <c r="C10" s="11" t="s">
        <v>46</v>
      </c>
      <c r="D10" s="21">
        <v>250000</v>
      </c>
      <c r="E10" s="35">
        <v>44589</v>
      </c>
      <c r="F10" s="76"/>
      <c r="G10" s="97"/>
    </row>
    <row r="11" spans="1:7" x14ac:dyDescent="0.25">
      <c r="A11" s="19">
        <v>9</v>
      </c>
      <c r="B11" s="19" t="s">
        <v>9</v>
      </c>
      <c r="C11" s="11" t="s">
        <v>62</v>
      </c>
      <c r="D11" s="21">
        <v>200000</v>
      </c>
      <c r="E11" s="36">
        <v>44595</v>
      </c>
      <c r="F11" s="74">
        <v>500000</v>
      </c>
      <c r="G11" s="96">
        <v>44599</v>
      </c>
    </row>
    <row r="12" spans="1:7" x14ac:dyDescent="0.25">
      <c r="A12" s="19">
        <v>10</v>
      </c>
      <c r="B12" s="19" t="s">
        <v>9</v>
      </c>
      <c r="C12" s="20" t="s">
        <v>69</v>
      </c>
      <c r="D12" s="21">
        <v>150000</v>
      </c>
      <c r="E12" s="36">
        <v>44599</v>
      </c>
      <c r="F12" s="75"/>
      <c r="G12" s="98"/>
    </row>
    <row r="13" spans="1:7" x14ac:dyDescent="0.25">
      <c r="A13" s="19">
        <v>11</v>
      </c>
      <c r="B13" s="19" t="s">
        <v>9</v>
      </c>
      <c r="C13" s="20" t="s">
        <v>70</v>
      </c>
      <c r="D13" s="21">
        <v>150000</v>
      </c>
      <c r="E13" s="36">
        <v>44599</v>
      </c>
      <c r="F13" s="76"/>
      <c r="G13" s="97"/>
    </row>
    <row r="14" spans="1:7" x14ac:dyDescent="0.25">
      <c r="A14" s="19">
        <v>12</v>
      </c>
      <c r="B14" s="19" t="s">
        <v>9</v>
      </c>
      <c r="C14" s="20" t="s">
        <v>77</v>
      </c>
      <c r="D14" s="21">
        <v>150000</v>
      </c>
      <c r="E14" s="36">
        <v>44606</v>
      </c>
      <c r="F14" s="74">
        <v>500000</v>
      </c>
      <c r="G14" s="96">
        <v>44608</v>
      </c>
    </row>
    <row r="15" spans="1:7" x14ac:dyDescent="0.25">
      <c r="A15" s="19">
        <v>13</v>
      </c>
      <c r="B15" s="19" t="s">
        <v>9</v>
      </c>
      <c r="C15" s="20" t="s">
        <v>79</v>
      </c>
      <c r="D15" s="21">
        <v>150000</v>
      </c>
      <c r="E15" s="36">
        <v>44607</v>
      </c>
      <c r="F15" s="75"/>
      <c r="G15" s="98"/>
    </row>
    <row r="16" spans="1:7" x14ac:dyDescent="0.25">
      <c r="A16" s="19">
        <v>14</v>
      </c>
      <c r="B16" s="19" t="s">
        <v>9</v>
      </c>
      <c r="C16" s="20" t="s">
        <v>80</v>
      </c>
      <c r="D16" s="21">
        <v>200000</v>
      </c>
      <c r="E16" s="36">
        <v>44607</v>
      </c>
      <c r="F16" s="76"/>
      <c r="G16" s="97"/>
    </row>
    <row r="17" spans="1:7" x14ac:dyDescent="0.25">
      <c r="A17" s="19">
        <v>15</v>
      </c>
      <c r="B17" s="19" t="s">
        <v>9</v>
      </c>
      <c r="C17" s="20" t="s">
        <v>97</v>
      </c>
      <c r="D17" s="21">
        <v>250000</v>
      </c>
      <c r="E17" s="36">
        <v>44615</v>
      </c>
      <c r="F17" s="74">
        <v>500000</v>
      </c>
      <c r="G17" s="96">
        <v>44614</v>
      </c>
    </row>
    <row r="18" spans="1:7" x14ac:dyDescent="0.25">
      <c r="A18" s="19">
        <v>16</v>
      </c>
      <c r="B18" s="19" t="s">
        <v>9</v>
      </c>
      <c r="C18" s="20" t="s">
        <v>98</v>
      </c>
      <c r="D18" s="21">
        <v>250000</v>
      </c>
      <c r="E18" s="36">
        <v>44615</v>
      </c>
      <c r="F18" s="76"/>
      <c r="G18" s="97"/>
    </row>
    <row r="19" spans="1:7" x14ac:dyDescent="0.25">
      <c r="A19" s="19">
        <v>17</v>
      </c>
      <c r="B19" s="19" t="s">
        <v>9</v>
      </c>
      <c r="C19" s="20"/>
      <c r="D19" s="21"/>
      <c r="E19" s="36"/>
      <c r="F19" s="21"/>
      <c r="G19" s="36"/>
    </row>
    <row r="20" spans="1:7" x14ac:dyDescent="0.25">
      <c r="A20" s="19">
        <v>18</v>
      </c>
      <c r="B20" s="19" t="s">
        <v>9</v>
      </c>
      <c r="C20" s="20"/>
      <c r="D20" s="21"/>
      <c r="E20" s="36"/>
      <c r="F20" s="21"/>
      <c r="G20" s="36"/>
    </row>
    <row r="21" spans="1:7" x14ac:dyDescent="0.25">
      <c r="A21" s="19">
        <v>19</v>
      </c>
      <c r="B21" s="19" t="s">
        <v>9</v>
      </c>
      <c r="C21" s="20"/>
      <c r="D21" s="21"/>
      <c r="E21" s="36"/>
      <c r="F21" s="21"/>
      <c r="G21" s="36"/>
    </row>
    <row r="22" spans="1:7" x14ac:dyDescent="0.25">
      <c r="A22" s="19">
        <v>20</v>
      </c>
      <c r="B22" s="19" t="s">
        <v>9</v>
      </c>
      <c r="C22" s="20"/>
      <c r="D22" s="21"/>
      <c r="E22" s="36"/>
      <c r="F22" s="21"/>
      <c r="G22" s="36"/>
    </row>
    <row r="23" spans="1:7" x14ac:dyDescent="0.25">
      <c r="A23" s="19">
        <v>21</v>
      </c>
      <c r="B23" s="19" t="s">
        <v>9</v>
      </c>
      <c r="C23" s="20"/>
      <c r="D23" s="21"/>
      <c r="E23" s="36"/>
      <c r="F23" s="21"/>
      <c r="G23" s="36"/>
    </row>
    <row r="24" spans="1:7" x14ac:dyDescent="0.25">
      <c r="A24" s="19">
        <v>22</v>
      </c>
      <c r="B24" s="19" t="s">
        <v>9</v>
      </c>
      <c r="C24" s="20"/>
      <c r="D24" s="21"/>
      <c r="E24" s="36"/>
      <c r="F24" s="21"/>
      <c r="G24" s="36"/>
    </row>
    <row r="25" spans="1:7" x14ac:dyDescent="0.25">
      <c r="A25" s="19">
        <v>23</v>
      </c>
      <c r="B25" s="19" t="s">
        <v>9</v>
      </c>
      <c r="C25" s="20"/>
      <c r="D25" s="21"/>
      <c r="E25" s="36"/>
      <c r="F25" s="21"/>
      <c r="G25" s="36"/>
    </row>
    <row r="26" spans="1:7" x14ac:dyDescent="0.25">
      <c r="A26" s="19">
        <v>24</v>
      </c>
      <c r="B26" s="19" t="s">
        <v>9</v>
      </c>
      <c r="C26" s="20"/>
      <c r="D26" s="21"/>
      <c r="E26" s="36"/>
      <c r="F26" s="21"/>
      <c r="G26" s="36"/>
    </row>
    <row r="27" spans="1:7" x14ac:dyDescent="0.25">
      <c r="A27" s="19">
        <v>25</v>
      </c>
      <c r="B27" s="19" t="s">
        <v>9</v>
      </c>
      <c r="C27" s="20"/>
      <c r="D27" s="21"/>
      <c r="E27" s="36"/>
      <c r="F27" s="21"/>
      <c r="G27" s="36"/>
    </row>
    <row r="28" spans="1:7" x14ac:dyDescent="0.25">
      <c r="A28" s="19">
        <v>26</v>
      </c>
      <c r="B28" s="19" t="s">
        <v>9</v>
      </c>
      <c r="C28" s="20"/>
      <c r="D28" s="21"/>
      <c r="E28" s="36"/>
      <c r="F28" s="21"/>
      <c r="G28" s="36"/>
    </row>
    <row r="29" spans="1:7" x14ac:dyDescent="0.25">
      <c r="A29" s="19">
        <v>27</v>
      </c>
      <c r="B29" s="19" t="s">
        <v>9</v>
      </c>
      <c r="C29" s="20"/>
      <c r="D29" s="21"/>
      <c r="E29" s="36"/>
      <c r="F29" s="21"/>
      <c r="G29" s="36"/>
    </row>
    <row r="30" spans="1:7" x14ac:dyDescent="0.25">
      <c r="A30" s="19">
        <v>28</v>
      </c>
      <c r="B30" s="19" t="s">
        <v>9</v>
      </c>
      <c r="C30" s="20"/>
      <c r="D30" s="21"/>
      <c r="E30" s="36"/>
      <c r="F30" s="21"/>
      <c r="G30" s="36"/>
    </row>
    <row r="31" spans="1:7" x14ac:dyDescent="0.25">
      <c r="A31" s="19">
        <v>29</v>
      </c>
      <c r="B31" s="19" t="s">
        <v>9</v>
      </c>
      <c r="C31" s="20"/>
      <c r="D31" s="21"/>
      <c r="E31" s="36"/>
      <c r="F31" s="21"/>
      <c r="G31" s="36"/>
    </row>
  </sheetData>
  <mergeCells count="21">
    <mergeCell ref="F11:F13"/>
    <mergeCell ref="G11:G13"/>
    <mergeCell ref="F14:F16"/>
    <mergeCell ref="G14:G16"/>
    <mergeCell ref="F17:F18"/>
    <mergeCell ref="G17:G18"/>
    <mergeCell ref="G1:G2"/>
    <mergeCell ref="A1:A2"/>
    <mergeCell ref="B1:B2"/>
    <mergeCell ref="C1:C2"/>
    <mergeCell ref="D1:D2"/>
    <mergeCell ref="E1:E2"/>
    <mergeCell ref="F1:F2"/>
    <mergeCell ref="F9:F10"/>
    <mergeCell ref="G9:G10"/>
    <mergeCell ref="F3:F4"/>
    <mergeCell ref="G3:G4"/>
    <mergeCell ref="F5:F6"/>
    <mergeCell ref="G5:G6"/>
    <mergeCell ref="F7:F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E4" sqref="E4"/>
    </sheetView>
  </sheetViews>
  <sheetFormatPr defaultColWidth="6.140625" defaultRowHeight="15" x14ac:dyDescent="0.25"/>
  <cols>
    <col min="1" max="2" width="6.140625" style="23"/>
    <col min="3" max="3" width="19.5703125" style="23" bestFit="1" customWidth="1"/>
    <col min="4" max="4" width="9.140625" style="23" bestFit="1" customWidth="1"/>
    <col min="5" max="5" width="10.7109375" style="62" bestFit="1" customWidth="1"/>
    <col min="6" max="6" width="11.28515625" style="40" bestFit="1" customWidth="1"/>
    <col min="7" max="7" width="10.7109375" style="62" bestFit="1" customWidth="1"/>
    <col min="8" max="16384" width="6.140625" style="23"/>
  </cols>
  <sheetData>
    <row r="1" spans="1:7" x14ac:dyDescent="0.25">
      <c r="A1" s="67" t="s">
        <v>0</v>
      </c>
      <c r="B1" s="84" t="s">
        <v>1</v>
      </c>
      <c r="C1" s="84" t="s">
        <v>2</v>
      </c>
      <c r="D1" s="85" t="s">
        <v>3</v>
      </c>
      <c r="E1" s="82" t="s">
        <v>4</v>
      </c>
      <c r="F1" s="87" t="s">
        <v>91</v>
      </c>
      <c r="G1" s="82" t="s">
        <v>5</v>
      </c>
    </row>
    <row r="2" spans="1:7" x14ac:dyDescent="0.25">
      <c r="A2" s="68"/>
      <c r="B2" s="84"/>
      <c r="C2" s="84"/>
      <c r="D2" s="85"/>
      <c r="E2" s="83"/>
      <c r="F2" s="88"/>
      <c r="G2" s="83"/>
    </row>
    <row r="3" spans="1:7" x14ac:dyDescent="0.25">
      <c r="A3" s="51">
        <v>1</v>
      </c>
      <c r="B3" s="53" t="s">
        <v>10</v>
      </c>
      <c r="C3" s="53" t="s">
        <v>90</v>
      </c>
      <c r="D3" s="54">
        <v>265500</v>
      </c>
      <c r="E3" s="56">
        <v>44562</v>
      </c>
      <c r="F3" s="52">
        <f>D3</f>
        <v>265500</v>
      </c>
      <c r="G3" s="55">
        <v>44581</v>
      </c>
    </row>
    <row r="4" spans="1:7" x14ac:dyDescent="0.25">
      <c r="A4" s="19">
        <v>2</v>
      </c>
      <c r="B4" s="19" t="s">
        <v>10</v>
      </c>
      <c r="C4" s="53" t="s">
        <v>47</v>
      </c>
      <c r="D4" s="54">
        <v>265500</v>
      </c>
      <c r="E4" s="56">
        <v>44581</v>
      </c>
      <c r="F4" s="52">
        <f t="shared" ref="F4:F6" si="0">D4</f>
        <v>265500</v>
      </c>
      <c r="G4" s="61">
        <v>44614</v>
      </c>
    </row>
    <row r="5" spans="1:7" x14ac:dyDescent="0.25">
      <c r="A5" s="51">
        <v>3</v>
      </c>
      <c r="B5" s="19" t="s">
        <v>10</v>
      </c>
      <c r="C5" s="57" t="s">
        <v>120</v>
      </c>
      <c r="D5" s="58">
        <v>265500</v>
      </c>
      <c r="E5" s="62">
        <v>44613</v>
      </c>
      <c r="F5" s="52">
        <f t="shared" si="0"/>
        <v>265500</v>
      </c>
      <c r="G5" s="61"/>
    </row>
    <row r="6" spans="1:7" x14ac:dyDescent="0.25">
      <c r="A6" s="19">
        <v>4</v>
      </c>
      <c r="B6" s="19" t="s">
        <v>10</v>
      </c>
      <c r="C6" s="19"/>
      <c r="D6" s="38"/>
      <c r="E6" s="61"/>
      <c r="F6" s="52">
        <f t="shared" si="0"/>
        <v>0</v>
      </c>
      <c r="G6" s="61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topLeftCell="A7" workbookViewId="0">
      <selection activeCell="E19" sqref="E19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9.5703125" style="23" bestFit="1" customWidth="1"/>
    <col min="4" max="4" width="9.140625" style="40"/>
    <col min="5" max="5" width="10.7109375" style="41" bestFit="1" customWidth="1"/>
    <col min="6" max="6" width="10.7109375" style="40" customWidth="1"/>
    <col min="7" max="7" width="10.7109375" style="41" bestFit="1" customWidth="1"/>
    <col min="8" max="8" width="10.7109375" style="23" bestFit="1" customWidth="1"/>
    <col min="9" max="16384" width="9.140625" style="23"/>
  </cols>
  <sheetData>
    <row r="1" spans="1:7" x14ac:dyDescent="0.25">
      <c r="A1" s="67" t="s">
        <v>0</v>
      </c>
      <c r="B1" s="84" t="s">
        <v>1</v>
      </c>
      <c r="C1" s="84" t="s">
        <v>2</v>
      </c>
      <c r="D1" s="85" t="s">
        <v>3</v>
      </c>
      <c r="E1" s="95" t="s">
        <v>4</v>
      </c>
      <c r="F1" s="87" t="s">
        <v>91</v>
      </c>
      <c r="G1" s="72" t="s">
        <v>5</v>
      </c>
    </row>
    <row r="2" spans="1:7" x14ac:dyDescent="0.25">
      <c r="A2" s="68"/>
      <c r="B2" s="84"/>
      <c r="C2" s="84"/>
      <c r="D2" s="85"/>
      <c r="E2" s="95"/>
      <c r="F2" s="88"/>
      <c r="G2" s="73"/>
    </row>
    <row r="3" spans="1:7" x14ac:dyDescent="0.25">
      <c r="A3" s="46"/>
      <c r="B3" s="47" t="s">
        <v>87</v>
      </c>
      <c r="C3" s="47"/>
      <c r="D3" s="48">
        <v>306000</v>
      </c>
      <c r="E3" s="49">
        <v>44562</v>
      </c>
      <c r="F3" s="87">
        <f>D3+D4+D5</f>
        <v>508000</v>
      </c>
      <c r="G3" s="72">
        <v>44579</v>
      </c>
    </row>
    <row r="4" spans="1:7" x14ac:dyDescent="0.25">
      <c r="A4" s="19">
        <v>1</v>
      </c>
      <c r="B4" s="19" t="s">
        <v>11</v>
      </c>
      <c r="C4" s="47" t="s">
        <v>22</v>
      </c>
      <c r="D4" s="48">
        <v>100000</v>
      </c>
      <c r="E4" s="49">
        <v>44567</v>
      </c>
      <c r="F4" s="94"/>
      <c r="G4" s="102"/>
    </row>
    <row r="5" spans="1:7" x14ac:dyDescent="0.25">
      <c r="A5" s="19">
        <v>2</v>
      </c>
      <c r="B5" s="19" t="s">
        <v>11</v>
      </c>
      <c r="C5" s="47" t="s">
        <v>23</v>
      </c>
      <c r="D5" s="48">
        <v>102000</v>
      </c>
      <c r="E5" s="49">
        <v>44574</v>
      </c>
      <c r="F5" s="88"/>
      <c r="G5" s="73"/>
    </row>
    <row r="6" spans="1:7" x14ac:dyDescent="0.25">
      <c r="A6" s="19">
        <v>3</v>
      </c>
      <c r="B6" s="19" t="s">
        <v>11</v>
      </c>
      <c r="C6" s="47" t="s">
        <v>24</v>
      </c>
      <c r="D6" s="48">
        <v>102000</v>
      </c>
      <c r="E6" s="49">
        <v>44579</v>
      </c>
      <c r="F6" s="87">
        <f>D7+D8+D9+D10+D6</f>
        <v>508000</v>
      </c>
      <c r="G6" s="77">
        <v>44607</v>
      </c>
    </row>
    <row r="7" spans="1:7" x14ac:dyDescent="0.25">
      <c r="A7" s="19">
        <v>4</v>
      </c>
      <c r="B7" s="19" t="s">
        <v>11</v>
      </c>
      <c r="C7" s="47" t="s">
        <v>25</v>
      </c>
      <c r="D7" s="48">
        <v>100000</v>
      </c>
      <c r="E7" s="49">
        <v>44585</v>
      </c>
      <c r="F7" s="94"/>
      <c r="G7" s="78"/>
    </row>
    <row r="8" spans="1:7" x14ac:dyDescent="0.25">
      <c r="A8" s="19">
        <v>5</v>
      </c>
      <c r="B8" s="19" t="s">
        <v>11</v>
      </c>
      <c r="C8" s="47" t="s">
        <v>26</v>
      </c>
      <c r="D8" s="48">
        <v>102000</v>
      </c>
      <c r="E8" s="49">
        <v>44588</v>
      </c>
      <c r="F8" s="94"/>
      <c r="G8" s="78"/>
    </row>
    <row r="9" spans="1:7" x14ac:dyDescent="0.25">
      <c r="A9" s="19">
        <v>6</v>
      </c>
      <c r="B9" s="19" t="s">
        <v>11</v>
      </c>
      <c r="C9" s="47" t="s">
        <v>27</v>
      </c>
      <c r="D9" s="48">
        <v>102000</v>
      </c>
      <c r="E9" s="49">
        <v>44592</v>
      </c>
      <c r="F9" s="94"/>
      <c r="G9" s="78"/>
    </row>
    <row r="10" spans="1:7" x14ac:dyDescent="0.25">
      <c r="A10" s="19">
        <v>7</v>
      </c>
      <c r="B10" s="19" t="s">
        <v>11</v>
      </c>
      <c r="C10" s="47" t="s">
        <v>63</v>
      </c>
      <c r="D10" s="38">
        <v>102000</v>
      </c>
      <c r="E10" s="50">
        <v>44595</v>
      </c>
      <c r="F10" s="88"/>
      <c r="G10" s="79"/>
    </row>
    <row r="11" spans="1:7" x14ac:dyDescent="0.25">
      <c r="A11" s="19">
        <v>9</v>
      </c>
      <c r="B11" s="19" t="s">
        <v>11</v>
      </c>
      <c r="C11" s="57" t="s">
        <v>103</v>
      </c>
      <c r="D11" s="58">
        <v>102000</v>
      </c>
      <c r="E11" s="60">
        <v>44603</v>
      </c>
      <c r="F11" s="74">
        <f>D15+D14+D13+D12+D11</f>
        <v>510000</v>
      </c>
      <c r="G11" s="77">
        <v>44624</v>
      </c>
    </row>
    <row r="12" spans="1:7" x14ac:dyDescent="0.25">
      <c r="A12" s="19">
        <v>10</v>
      </c>
      <c r="B12" s="19" t="s">
        <v>11</v>
      </c>
      <c r="C12" s="57" t="s">
        <v>104</v>
      </c>
      <c r="D12" s="58">
        <v>102000</v>
      </c>
      <c r="E12" s="60">
        <v>44609</v>
      </c>
      <c r="F12" s="75"/>
      <c r="G12" s="78"/>
    </row>
    <row r="13" spans="1:7" x14ac:dyDescent="0.25">
      <c r="A13" s="19">
        <v>11</v>
      </c>
      <c r="B13" s="19" t="s">
        <v>11</v>
      </c>
      <c r="C13" s="57" t="s">
        <v>105</v>
      </c>
      <c r="D13" s="58">
        <v>102000</v>
      </c>
      <c r="E13" s="60">
        <v>44615</v>
      </c>
      <c r="F13" s="75"/>
      <c r="G13" s="78"/>
    </row>
    <row r="14" spans="1:7" x14ac:dyDescent="0.25">
      <c r="A14" s="19">
        <v>12</v>
      </c>
      <c r="B14" s="19" t="s">
        <v>11</v>
      </c>
      <c r="C14" s="19" t="s">
        <v>106</v>
      </c>
      <c r="D14" s="38">
        <v>102000</v>
      </c>
      <c r="E14" s="39">
        <v>44622</v>
      </c>
      <c r="F14" s="75"/>
      <c r="G14" s="78"/>
    </row>
    <row r="15" spans="1:7" x14ac:dyDescent="0.25">
      <c r="A15" s="19">
        <v>13</v>
      </c>
      <c r="B15" s="19" t="s">
        <v>11</v>
      </c>
      <c r="C15" s="19" t="s">
        <v>109</v>
      </c>
      <c r="D15" s="38">
        <v>102000</v>
      </c>
      <c r="E15" s="39">
        <v>44623</v>
      </c>
      <c r="F15" s="76"/>
      <c r="G15" s="79"/>
    </row>
    <row r="16" spans="1:7" x14ac:dyDescent="0.25">
      <c r="A16" s="19">
        <v>15</v>
      </c>
      <c r="B16" s="19" t="s">
        <v>11</v>
      </c>
      <c r="C16" s="4" t="s">
        <v>125</v>
      </c>
      <c r="D16" s="6">
        <v>100000</v>
      </c>
      <c r="E16" s="5">
        <v>44625</v>
      </c>
      <c r="F16" s="74">
        <f>D16+D17+D18+D19+D20</f>
        <v>502000</v>
      </c>
      <c r="G16" s="99">
        <v>44648</v>
      </c>
    </row>
    <row r="17" spans="1:7" x14ac:dyDescent="0.25">
      <c r="A17" s="19">
        <v>16</v>
      </c>
      <c r="B17" s="19" t="s">
        <v>11</v>
      </c>
      <c r="C17" s="4" t="s">
        <v>126</v>
      </c>
      <c r="D17" s="6">
        <v>100000</v>
      </c>
      <c r="E17" s="5">
        <v>44626</v>
      </c>
      <c r="F17" s="75"/>
      <c r="G17" s="100"/>
    </row>
    <row r="18" spans="1:7" x14ac:dyDescent="0.25">
      <c r="A18" s="19">
        <v>17</v>
      </c>
      <c r="B18" s="19" t="s">
        <v>11</v>
      </c>
      <c r="C18" s="4" t="s">
        <v>127</v>
      </c>
      <c r="D18" s="6">
        <v>102000</v>
      </c>
      <c r="E18" s="5">
        <v>44629</v>
      </c>
      <c r="F18" s="75"/>
      <c r="G18" s="100"/>
    </row>
    <row r="19" spans="1:7" x14ac:dyDescent="0.25">
      <c r="A19" s="19">
        <v>18</v>
      </c>
      <c r="B19" s="19" t="s">
        <v>11</v>
      </c>
      <c r="C19" s="4" t="s">
        <v>128</v>
      </c>
      <c r="D19" s="6">
        <v>100000</v>
      </c>
      <c r="E19" s="5">
        <v>44633</v>
      </c>
      <c r="F19" s="75"/>
      <c r="G19" s="100"/>
    </row>
    <row r="20" spans="1:7" x14ac:dyDescent="0.25">
      <c r="A20" s="19">
        <v>19</v>
      </c>
      <c r="B20" s="19" t="s">
        <v>11</v>
      </c>
      <c r="C20" s="4" t="s">
        <v>129</v>
      </c>
      <c r="D20" s="6">
        <v>100000</v>
      </c>
      <c r="E20" s="5">
        <v>44639</v>
      </c>
      <c r="F20" s="76"/>
      <c r="G20" s="101"/>
    </row>
    <row r="21" spans="1:7" x14ac:dyDescent="0.25">
      <c r="A21" s="19">
        <v>20</v>
      </c>
      <c r="B21" s="19" t="s">
        <v>11</v>
      </c>
      <c r="C21" s="19"/>
      <c r="D21" s="38"/>
      <c r="E21" s="39"/>
      <c r="F21" s="38"/>
      <c r="G21" s="39"/>
    </row>
    <row r="22" spans="1:7" x14ac:dyDescent="0.25">
      <c r="A22" s="19">
        <v>21</v>
      </c>
      <c r="B22" s="19" t="s">
        <v>11</v>
      </c>
      <c r="C22" s="19"/>
      <c r="D22" s="38"/>
      <c r="E22" s="39"/>
      <c r="F22" s="38"/>
      <c r="G22" s="39"/>
    </row>
    <row r="23" spans="1:7" x14ac:dyDescent="0.25">
      <c r="A23" s="19">
        <v>22</v>
      </c>
      <c r="B23" s="19" t="s">
        <v>11</v>
      </c>
      <c r="C23" s="19"/>
      <c r="D23" s="38"/>
      <c r="E23" s="39"/>
      <c r="F23" s="38"/>
      <c r="G23" s="39"/>
    </row>
    <row r="24" spans="1:7" x14ac:dyDescent="0.25">
      <c r="A24" s="19">
        <v>23</v>
      </c>
      <c r="B24" s="19" t="s">
        <v>11</v>
      </c>
      <c r="C24" s="19"/>
      <c r="D24" s="38"/>
      <c r="E24" s="39"/>
      <c r="F24" s="38"/>
      <c r="G24" s="39"/>
    </row>
    <row r="25" spans="1:7" x14ac:dyDescent="0.25">
      <c r="A25" s="19">
        <v>24</v>
      </c>
      <c r="B25" s="19" t="s">
        <v>11</v>
      </c>
      <c r="C25" s="19"/>
      <c r="D25" s="38"/>
      <c r="E25" s="39"/>
      <c r="F25" s="38"/>
      <c r="G25" s="39"/>
    </row>
    <row r="26" spans="1:7" x14ac:dyDescent="0.25">
      <c r="A26" s="19">
        <v>25</v>
      </c>
      <c r="B26" s="19" t="s">
        <v>11</v>
      </c>
      <c r="C26" s="19"/>
      <c r="D26" s="38"/>
      <c r="E26" s="39"/>
      <c r="F26" s="38"/>
      <c r="G26" s="39"/>
    </row>
    <row r="27" spans="1:7" x14ac:dyDescent="0.25">
      <c r="A27" s="19">
        <v>26</v>
      </c>
      <c r="B27" s="19" t="s">
        <v>11</v>
      </c>
      <c r="C27" s="19"/>
      <c r="D27" s="38"/>
      <c r="E27" s="39"/>
      <c r="F27" s="38"/>
      <c r="G27" s="39"/>
    </row>
    <row r="28" spans="1:7" x14ac:dyDescent="0.25">
      <c r="A28" s="19">
        <v>27</v>
      </c>
      <c r="B28" s="19" t="s">
        <v>11</v>
      </c>
      <c r="C28" s="19"/>
      <c r="D28" s="38"/>
      <c r="E28" s="39"/>
      <c r="F28" s="38"/>
      <c r="G28" s="39"/>
    </row>
    <row r="29" spans="1:7" x14ac:dyDescent="0.25">
      <c r="A29" s="19">
        <v>28</v>
      </c>
      <c r="B29" s="19" t="s">
        <v>11</v>
      </c>
      <c r="C29" s="19"/>
      <c r="D29" s="38"/>
      <c r="E29" s="39"/>
      <c r="F29" s="38"/>
      <c r="G29" s="39"/>
    </row>
    <row r="30" spans="1:7" x14ac:dyDescent="0.25">
      <c r="A30" s="19">
        <v>29</v>
      </c>
      <c r="B30" s="19" t="s">
        <v>11</v>
      </c>
      <c r="C30" s="19"/>
      <c r="D30" s="38"/>
      <c r="E30" s="39"/>
      <c r="F30" s="38"/>
      <c r="G30" s="39"/>
    </row>
  </sheetData>
  <mergeCells count="15">
    <mergeCell ref="F16:F20"/>
    <mergeCell ref="G16:G20"/>
    <mergeCell ref="F11:F15"/>
    <mergeCell ref="G11:G15"/>
    <mergeCell ref="A1:A2"/>
    <mergeCell ref="B1:B2"/>
    <mergeCell ref="C1:C2"/>
    <mergeCell ref="D1:D2"/>
    <mergeCell ref="E1:E2"/>
    <mergeCell ref="F3:F5"/>
    <mergeCell ref="G3:G5"/>
    <mergeCell ref="F6:F10"/>
    <mergeCell ref="G6:G10"/>
    <mergeCell ref="G1:G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G18" sqref="G18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7" t="s">
        <v>0</v>
      </c>
      <c r="B1" s="84" t="s">
        <v>1</v>
      </c>
      <c r="C1" s="84" t="s">
        <v>2</v>
      </c>
      <c r="D1" s="95" t="s">
        <v>4</v>
      </c>
      <c r="E1" s="85" t="s">
        <v>3</v>
      </c>
      <c r="F1" s="72" t="s">
        <v>5</v>
      </c>
    </row>
    <row r="2" spans="1:6" x14ac:dyDescent="0.25">
      <c r="A2" s="68"/>
      <c r="B2" s="84"/>
      <c r="C2" s="84"/>
      <c r="D2" s="95"/>
      <c r="E2" s="85"/>
      <c r="F2" s="73"/>
    </row>
    <row r="3" spans="1:6" x14ac:dyDescent="0.25">
      <c r="A3" s="1">
        <v>1</v>
      </c>
      <c r="B3" s="1" t="s">
        <v>12</v>
      </c>
      <c r="C3" s="4" t="s">
        <v>48</v>
      </c>
      <c r="D3" s="5">
        <v>44592</v>
      </c>
      <c r="E3" s="6">
        <v>296842</v>
      </c>
      <c r="F3" s="3">
        <v>44587</v>
      </c>
    </row>
    <row r="4" spans="1:6" x14ac:dyDescent="0.25">
      <c r="A4" s="1">
        <v>2</v>
      </c>
      <c r="B4" s="1" t="s">
        <v>12</v>
      </c>
      <c r="C4" s="4" t="s">
        <v>121</v>
      </c>
      <c r="D4" s="5">
        <v>44600</v>
      </c>
      <c r="E4" s="6">
        <v>296841.98</v>
      </c>
      <c r="F4" s="3">
        <v>44620</v>
      </c>
    </row>
    <row r="5" spans="1:6" x14ac:dyDescent="0.25">
      <c r="A5" s="1">
        <v>3</v>
      </c>
      <c r="B5" s="1" t="s">
        <v>12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G16" sqref="G16"/>
    </sheetView>
  </sheetViews>
  <sheetFormatPr defaultRowHeight="15" x14ac:dyDescent="0.25"/>
  <cols>
    <col min="1" max="1" width="9.140625" style="23"/>
    <col min="2" max="2" width="19.7109375" style="23" bestFit="1" customWidth="1"/>
    <col min="3" max="3" width="19.5703125" style="23" bestFit="1" customWidth="1"/>
    <col min="4" max="4" width="9.140625" style="40"/>
    <col min="5" max="5" width="10.7109375" style="41" bestFit="1" customWidth="1"/>
    <col min="6" max="6" width="11.28515625" style="40" bestFit="1" customWidth="1"/>
    <col min="7" max="7" width="10.7109375" style="41" bestFit="1" customWidth="1"/>
    <col min="8" max="16384" width="9.140625" style="23"/>
  </cols>
  <sheetData>
    <row r="1" spans="1:8" x14ac:dyDescent="0.25">
      <c r="A1" s="67" t="s">
        <v>0</v>
      </c>
      <c r="B1" s="84" t="s">
        <v>1</v>
      </c>
      <c r="C1" s="84" t="s">
        <v>2</v>
      </c>
      <c r="D1" s="85" t="s">
        <v>3</v>
      </c>
      <c r="E1" s="95" t="s">
        <v>4</v>
      </c>
      <c r="F1" s="87" t="s">
        <v>91</v>
      </c>
      <c r="G1" s="72" t="s">
        <v>5</v>
      </c>
      <c r="H1" s="103" t="s">
        <v>100</v>
      </c>
    </row>
    <row r="2" spans="1:8" x14ac:dyDescent="0.25">
      <c r="A2" s="68"/>
      <c r="B2" s="84"/>
      <c r="C2" s="84"/>
      <c r="D2" s="85"/>
      <c r="E2" s="95"/>
      <c r="F2" s="88"/>
      <c r="G2" s="73"/>
      <c r="H2" s="104"/>
    </row>
    <row r="3" spans="1:8" x14ac:dyDescent="0.25">
      <c r="A3" s="42">
        <v>1</v>
      </c>
      <c r="B3" s="19" t="s">
        <v>16</v>
      </c>
      <c r="C3" s="43" t="s">
        <v>99</v>
      </c>
      <c r="D3" s="44">
        <v>20000</v>
      </c>
      <c r="E3" s="45">
        <v>44546</v>
      </c>
      <c r="F3" s="87">
        <f>D9+D8+D7+D6+D5+D4+D3</f>
        <v>498500</v>
      </c>
      <c r="G3" s="72">
        <v>44602</v>
      </c>
      <c r="H3" s="103" t="s">
        <v>102</v>
      </c>
    </row>
    <row r="4" spans="1:8" x14ac:dyDescent="0.25">
      <c r="A4" s="19">
        <v>2</v>
      </c>
      <c r="B4" s="19" t="s">
        <v>16</v>
      </c>
      <c r="C4" s="43" t="s">
        <v>18</v>
      </c>
      <c r="D4" s="44">
        <v>52500</v>
      </c>
      <c r="E4" s="45">
        <v>44565</v>
      </c>
      <c r="F4" s="94"/>
      <c r="G4" s="102"/>
      <c r="H4" s="105"/>
    </row>
    <row r="5" spans="1:8" x14ac:dyDescent="0.25">
      <c r="A5" s="42">
        <v>3</v>
      </c>
      <c r="B5" s="19" t="s">
        <v>16</v>
      </c>
      <c r="C5" s="43" t="s">
        <v>17</v>
      </c>
      <c r="D5" s="44">
        <v>169500</v>
      </c>
      <c r="E5" s="45">
        <v>44565</v>
      </c>
      <c r="F5" s="94"/>
      <c r="G5" s="102"/>
      <c r="H5" s="105"/>
    </row>
    <row r="6" spans="1:8" x14ac:dyDescent="0.25">
      <c r="A6" s="19">
        <v>4</v>
      </c>
      <c r="B6" s="19" t="s">
        <v>16</v>
      </c>
      <c r="C6" s="43" t="s">
        <v>29</v>
      </c>
      <c r="D6" s="44">
        <v>49500</v>
      </c>
      <c r="E6" s="45">
        <v>44579</v>
      </c>
      <c r="F6" s="94"/>
      <c r="G6" s="102"/>
      <c r="H6" s="105"/>
    </row>
    <row r="7" spans="1:8" x14ac:dyDescent="0.25">
      <c r="A7" s="42">
        <v>5</v>
      </c>
      <c r="B7" s="19" t="s">
        <v>16</v>
      </c>
      <c r="C7" s="43" t="s">
        <v>31</v>
      </c>
      <c r="D7" s="44">
        <v>140000</v>
      </c>
      <c r="E7" s="45">
        <v>44586</v>
      </c>
      <c r="F7" s="94"/>
      <c r="G7" s="102"/>
      <c r="H7" s="105"/>
    </row>
    <row r="8" spans="1:8" x14ac:dyDescent="0.25">
      <c r="A8" s="19">
        <v>6</v>
      </c>
      <c r="B8" s="19" t="s">
        <v>16</v>
      </c>
      <c r="C8" s="43" t="s">
        <v>66</v>
      </c>
      <c r="D8" s="38">
        <v>17500</v>
      </c>
      <c r="E8" s="39">
        <v>44596</v>
      </c>
      <c r="F8" s="94"/>
      <c r="G8" s="102"/>
      <c r="H8" s="105"/>
    </row>
    <row r="9" spans="1:8" x14ac:dyDescent="0.25">
      <c r="A9" s="42">
        <v>7</v>
      </c>
      <c r="B9" s="19" t="s">
        <v>16</v>
      </c>
      <c r="C9" s="43" t="s">
        <v>68</v>
      </c>
      <c r="D9" s="38">
        <v>49500</v>
      </c>
      <c r="E9" s="39">
        <v>44599</v>
      </c>
      <c r="F9" s="88"/>
      <c r="G9" s="73"/>
      <c r="H9" s="104"/>
    </row>
    <row r="10" spans="1:8" x14ac:dyDescent="0.25">
      <c r="A10" s="19">
        <v>8</v>
      </c>
      <c r="B10" s="19" t="s">
        <v>16</v>
      </c>
      <c r="C10" s="43" t="s">
        <v>32</v>
      </c>
      <c r="D10" s="38">
        <v>18000</v>
      </c>
      <c r="E10" s="45">
        <v>44586</v>
      </c>
      <c r="F10" s="44">
        <f>D10</f>
        <v>18000</v>
      </c>
      <c r="G10" s="77">
        <v>44589</v>
      </c>
      <c r="H10" s="19" t="s">
        <v>101</v>
      </c>
    </row>
    <row r="11" spans="1:8" x14ac:dyDescent="0.25">
      <c r="A11" s="42">
        <v>9</v>
      </c>
      <c r="B11" s="19" t="s">
        <v>16</v>
      </c>
      <c r="C11" s="43" t="s">
        <v>33</v>
      </c>
      <c r="D11" s="38">
        <v>18000</v>
      </c>
      <c r="E11" s="45">
        <v>44589</v>
      </c>
      <c r="F11" s="44">
        <f t="shared" ref="F11:F12" si="0">D11</f>
        <v>18000</v>
      </c>
      <c r="G11" s="78"/>
      <c r="H11" s="19" t="s">
        <v>101</v>
      </c>
    </row>
    <row r="12" spans="1:8" x14ac:dyDescent="0.25">
      <c r="A12" s="19">
        <v>10</v>
      </c>
      <c r="B12" s="19" t="s">
        <v>16</v>
      </c>
      <c r="C12" s="43" t="s">
        <v>30</v>
      </c>
      <c r="D12" s="38">
        <v>18000</v>
      </c>
      <c r="E12" s="45">
        <v>44583</v>
      </c>
      <c r="F12" s="44">
        <f t="shared" si="0"/>
        <v>18000</v>
      </c>
      <c r="G12" s="79"/>
      <c r="H12" s="19" t="s">
        <v>101</v>
      </c>
    </row>
    <row r="13" spans="1:8" x14ac:dyDescent="0.25">
      <c r="A13" s="42">
        <v>11</v>
      </c>
      <c r="B13" s="19" t="s">
        <v>16</v>
      </c>
      <c r="C13" s="19" t="s">
        <v>83</v>
      </c>
      <c r="D13" s="38">
        <v>140000</v>
      </c>
      <c r="E13" s="39">
        <v>44610</v>
      </c>
      <c r="F13" s="38"/>
      <c r="G13" s="39"/>
      <c r="H13" s="19"/>
    </row>
    <row r="14" spans="1:8" x14ac:dyDescent="0.25">
      <c r="A14" s="19">
        <v>12</v>
      </c>
      <c r="B14" s="19" t="s">
        <v>16</v>
      </c>
      <c r="C14" s="19" t="s">
        <v>114</v>
      </c>
      <c r="D14" s="38">
        <v>37500</v>
      </c>
      <c r="E14" s="39">
        <v>44615</v>
      </c>
      <c r="F14" s="38"/>
      <c r="G14" s="39"/>
      <c r="H14" s="19"/>
    </row>
    <row r="15" spans="1:8" x14ac:dyDescent="0.25">
      <c r="A15" s="42">
        <v>13</v>
      </c>
      <c r="B15" s="19" t="s">
        <v>16</v>
      </c>
      <c r="C15" s="19"/>
      <c r="D15" s="38"/>
      <c r="E15" s="39"/>
      <c r="F15" s="38"/>
      <c r="G15" s="39"/>
      <c r="H15" s="19"/>
    </row>
    <row r="16" spans="1:8" x14ac:dyDescent="0.25">
      <c r="A16" s="19">
        <v>14</v>
      </c>
      <c r="B16" s="19" t="s">
        <v>16</v>
      </c>
      <c r="C16" s="19"/>
      <c r="D16" s="38"/>
      <c r="E16" s="39"/>
      <c r="F16" s="38"/>
      <c r="G16" s="39"/>
      <c r="H16" s="19"/>
    </row>
    <row r="17" spans="1:8" x14ac:dyDescent="0.25">
      <c r="A17" s="42">
        <v>15</v>
      </c>
      <c r="B17" s="19" t="s">
        <v>16</v>
      </c>
      <c r="C17" s="19"/>
      <c r="D17" s="38"/>
      <c r="E17" s="39"/>
      <c r="F17" s="38"/>
      <c r="G17" s="39"/>
      <c r="H17" s="19"/>
    </row>
    <row r="18" spans="1:8" x14ac:dyDescent="0.25">
      <c r="A18" s="19">
        <v>16</v>
      </c>
      <c r="B18" s="19" t="s">
        <v>16</v>
      </c>
      <c r="C18" s="19"/>
      <c r="D18" s="38"/>
      <c r="E18" s="39"/>
      <c r="F18" s="38"/>
      <c r="G18" s="39"/>
      <c r="H18" s="19"/>
    </row>
    <row r="19" spans="1:8" x14ac:dyDescent="0.25">
      <c r="A19" s="42">
        <v>17</v>
      </c>
      <c r="B19" s="19" t="s">
        <v>16</v>
      </c>
      <c r="C19" s="19"/>
      <c r="D19" s="38"/>
      <c r="E19" s="39"/>
      <c r="F19" s="38"/>
      <c r="G19" s="39"/>
      <c r="H19" s="19"/>
    </row>
    <row r="20" spans="1:8" x14ac:dyDescent="0.25">
      <c r="A20" s="19">
        <v>18</v>
      </c>
      <c r="B20" s="19" t="s">
        <v>16</v>
      </c>
      <c r="C20" s="19"/>
      <c r="D20" s="38"/>
      <c r="E20" s="39"/>
      <c r="F20" s="38"/>
      <c r="G20" s="39"/>
      <c r="H20" s="19"/>
    </row>
    <row r="21" spans="1:8" x14ac:dyDescent="0.25">
      <c r="A21" s="42">
        <v>19</v>
      </c>
      <c r="B21" s="19" t="s">
        <v>16</v>
      </c>
      <c r="C21" s="19"/>
      <c r="D21" s="38"/>
      <c r="E21" s="39"/>
      <c r="F21" s="38"/>
      <c r="G21" s="39"/>
      <c r="H21" s="19"/>
    </row>
    <row r="22" spans="1:8" x14ac:dyDescent="0.25">
      <c r="A22" s="19">
        <v>20</v>
      </c>
      <c r="B22" s="19" t="s">
        <v>16</v>
      </c>
      <c r="C22" s="19"/>
      <c r="D22" s="38"/>
      <c r="E22" s="39"/>
      <c r="F22" s="38"/>
      <c r="G22" s="39"/>
      <c r="H22" s="19"/>
    </row>
    <row r="23" spans="1:8" x14ac:dyDescent="0.25">
      <c r="A23" s="42">
        <v>21</v>
      </c>
      <c r="B23" s="19" t="s">
        <v>16</v>
      </c>
      <c r="C23" s="19"/>
      <c r="D23" s="38"/>
      <c r="E23" s="39"/>
      <c r="F23" s="38"/>
      <c r="G23" s="39"/>
      <c r="H23" s="19"/>
    </row>
    <row r="24" spans="1:8" x14ac:dyDescent="0.25">
      <c r="A24" s="19">
        <v>22</v>
      </c>
      <c r="B24" s="19" t="s">
        <v>16</v>
      </c>
      <c r="C24" s="19"/>
      <c r="D24" s="38"/>
      <c r="E24" s="39"/>
      <c r="F24" s="38"/>
      <c r="G24" s="39"/>
      <c r="H24" s="19"/>
    </row>
    <row r="25" spans="1:8" x14ac:dyDescent="0.25">
      <c r="A25" s="42">
        <v>23</v>
      </c>
      <c r="B25" s="19" t="s">
        <v>16</v>
      </c>
      <c r="C25" s="19"/>
      <c r="D25" s="38"/>
      <c r="E25" s="39"/>
      <c r="F25" s="38"/>
      <c r="G25" s="39"/>
      <c r="H25" s="19"/>
    </row>
    <row r="26" spans="1:8" x14ac:dyDescent="0.25">
      <c r="A26" s="19">
        <v>24</v>
      </c>
      <c r="B26" s="19" t="s">
        <v>16</v>
      </c>
      <c r="C26" s="19"/>
      <c r="D26" s="38"/>
      <c r="E26" s="39"/>
      <c r="F26" s="38"/>
      <c r="G26" s="39"/>
      <c r="H26" s="19"/>
    </row>
    <row r="27" spans="1:8" x14ac:dyDescent="0.25">
      <c r="A27" s="42">
        <v>25</v>
      </c>
      <c r="B27" s="19" t="s">
        <v>16</v>
      </c>
      <c r="C27" s="19"/>
      <c r="D27" s="38"/>
      <c r="E27" s="39"/>
      <c r="F27" s="38"/>
      <c r="G27" s="39"/>
      <c r="H27" s="19"/>
    </row>
    <row r="28" spans="1:8" x14ac:dyDescent="0.25">
      <c r="A28" s="19">
        <v>26</v>
      </c>
      <c r="B28" s="19" t="s">
        <v>16</v>
      </c>
      <c r="C28" s="19"/>
      <c r="D28" s="38"/>
      <c r="E28" s="39"/>
      <c r="F28" s="38"/>
      <c r="G28" s="39"/>
      <c r="H28" s="19"/>
    </row>
    <row r="29" spans="1:8" x14ac:dyDescent="0.25">
      <c r="A29" s="42">
        <v>27</v>
      </c>
      <c r="B29" s="19" t="s">
        <v>16</v>
      </c>
      <c r="C29" s="19"/>
      <c r="D29" s="38"/>
      <c r="E29" s="39"/>
      <c r="F29" s="38"/>
      <c r="G29" s="39"/>
      <c r="H29" s="19"/>
    </row>
    <row r="30" spans="1:8" x14ac:dyDescent="0.25">
      <c r="A30" s="19">
        <v>28</v>
      </c>
      <c r="B30" s="19" t="s">
        <v>16</v>
      </c>
      <c r="C30" s="19"/>
      <c r="D30" s="38"/>
      <c r="E30" s="39"/>
      <c r="F30" s="38"/>
      <c r="G30" s="39"/>
      <c r="H30" s="19"/>
    </row>
    <row r="31" spans="1:8" x14ac:dyDescent="0.25">
      <c r="A31" s="42">
        <v>29</v>
      </c>
      <c r="B31" s="19" t="s">
        <v>16</v>
      </c>
      <c r="C31" s="19"/>
      <c r="D31" s="38"/>
      <c r="E31" s="39"/>
      <c r="F31" s="38"/>
      <c r="G31" s="39"/>
      <c r="H31" s="19"/>
    </row>
    <row r="32" spans="1:8" x14ac:dyDescent="0.25">
      <c r="A32" s="19">
        <v>30</v>
      </c>
      <c r="B32" s="19" t="s">
        <v>16</v>
      </c>
      <c r="C32" s="19"/>
      <c r="D32" s="38"/>
      <c r="E32" s="39"/>
      <c r="F32" s="38"/>
      <c r="G32" s="39"/>
      <c r="H32" s="19"/>
    </row>
    <row r="33" spans="1:8" x14ac:dyDescent="0.25">
      <c r="A33" s="42">
        <v>31</v>
      </c>
      <c r="B33" s="19" t="s">
        <v>16</v>
      </c>
      <c r="C33" s="19"/>
      <c r="D33" s="38"/>
      <c r="E33" s="39"/>
      <c r="F33" s="38"/>
      <c r="G33" s="39"/>
      <c r="H33" s="19"/>
    </row>
    <row r="34" spans="1:8" x14ac:dyDescent="0.25">
      <c r="A34" s="19">
        <v>32</v>
      </c>
      <c r="B34" s="19" t="s">
        <v>16</v>
      </c>
      <c r="C34" s="19"/>
      <c r="D34" s="38"/>
      <c r="E34" s="39"/>
      <c r="F34" s="38"/>
      <c r="G34" s="39"/>
      <c r="H34" s="19"/>
    </row>
    <row r="35" spans="1:8" x14ac:dyDescent="0.25">
      <c r="A35" s="42">
        <v>33</v>
      </c>
      <c r="B35" s="19" t="s">
        <v>16</v>
      </c>
      <c r="C35" s="19"/>
      <c r="D35" s="38"/>
      <c r="E35" s="39"/>
      <c r="F35" s="38"/>
      <c r="G35" s="39"/>
      <c r="H35" s="19"/>
    </row>
  </sheetData>
  <mergeCells count="12">
    <mergeCell ref="F3:F9"/>
    <mergeCell ref="G3:G9"/>
    <mergeCell ref="H1:H2"/>
    <mergeCell ref="H3:H9"/>
    <mergeCell ref="G10:G12"/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16AC-4453-4621-927E-976B8B19E6EB}">
  <dimension ref="A1:F5"/>
  <sheetViews>
    <sheetView workbookViewId="0">
      <selection activeCell="H13" sqref="H1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7" t="s">
        <v>0</v>
      </c>
      <c r="B1" s="84" t="s">
        <v>1</v>
      </c>
      <c r="C1" s="84" t="s">
        <v>2</v>
      </c>
      <c r="D1" s="95" t="s">
        <v>4</v>
      </c>
      <c r="E1" s="85" t="s">
        <v>3</v>
      </c>
      <c r="F1" s="72" t="s">
        <v>5</v>
      </c>
    </row>
    <row r="2" spans="1:6" x14ac:dyDescent="0.25">
      <c r="A2" s="68"/>
      <c r="B2" s="84"/>
      <c r="C2" s="84"/>
      <c r="D2" s="95"/>
      <c r="E2" s="85"/>
      <c r="F2" s="73"/>
    </row>
    <row r="3" spans="1:6" x14ac:dyDescent="0.25">
      <c r="A3" s="1">
        <v>1</v>
      </c>
      <c r="B3" s="1" t="s">
        <v>123</v>
      </c>
      <c r="C3" s="4" t="s">
        <v>124</v>
      </c>
      <c r="D3" s="5">
        <v>44643</v>
      </c>
      <c r="E3" s="6">
        <v>620200</v>
      </c>
      <c r="F3" s="3"/>
    </row>
    <row r="4" spans="1:6" x14ac:dyDescent="0.25">
      <c r="A4" s="1">
        <v>2</v>
      </c>
      <c r="B4" s="1" t="s">
        <v>123</v>
      </c>
      <c r="C4" s="4"/>
      <c r="D4" s="5"/>
      <c r="E4" s="6"/>
      <c r="F4" s="3"/>
    </row>
    <row r="5" spans="1:6" x14ac:dyDescent="0.25">
      <c r="A5" s="1">
        <v>3</v>
      </c>
      <c r="B5" s="1" t="s">
        <v>123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KIME</vt:lpstr>
      <vt:lpstr>MUKAMUGEMA</vt:lpstr>
      <vt:lpstr>BISANGWA</vt:lpstr>
      <vt:lpstr>KABANDA</vt:lpstr>
      <vt:lpstr>RGL</vt:lpstr>
      <vt:lpstr>PARADIS DU COEUR</vt:lpstr>
      <vt:lpstr>LIQUID</vt:lpstr>
      <vt:lpstr>KEYNES GROUP</vt:lpstr>
      <vt:lpstr>MAPLECO S.A.R.L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2022-04-01T15:26:27Z</dcterms:modified>
</cp:coreProperties>
</file>