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rako/Desktop/statmamba/"/>
    </mc:Choice>
  </mc:AlternateContent>
  <bookViews>
    <workbookView xWindow="860" yWindow="460" windowWidth="27940" windowHeight="17540" tabRatio="500" activeTab="9"/>
  </bookViews>
  <sheets>
    <sheet name="Regressions" sheetId="8" r:id="rId1"/>
    <sheet name="total.csv" sheetId="9" r:id="rId2"/>
    <sheet name="lastfouryrs.csv" sheetId="10" r:id="rId3"/>
    <sheet name="2016-17" sheetId="1" r:id="rId4"/>
    <sheet name="2015-16" sheetId="2" r:id="rId5"/>
    <sheet name="2014-15" sheetId="3" r:id="rId6"/>
    <sheet name="2013-14" sheetId="4" r:id="rId7"/>
    <sheet name="2012-13" sheetId="5" r:id="rId8"/>
    <sheet name="2011-12" sheetId="6" r:id="rId9"/>
    <sheet name="2010-11" sheetId="7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Q2" i="6"/>
  <c r="S2" i="6"/>
  <c r="Q3" i="6"/>
  <c r="S3" i="6"/>
  <c r="Q4" i="6"/>
  <c r="S4" i="6"/>
  <c r="Q5" i="6"/>
  <c r="S5" i="6"/>
  <c r="Q6" i="6"/>
  <c r="S6" i="6"/>
  <c r="Q7" i="6"/>
  <c r="S7" i="6"/>
  <c r="Q8" i="6"/>
  <c r="S8" i="6"/>
  <c r="Q9" i="6"/>
  <c r="S9" i="6"/>
  <c r="Q10" i="6"/>
  <c r="S10" i="6"/>
  <c r="Q11" i="6"/>
  <c r="S11" i="6"/>
  <c r="Q12" i="6"/>
  <c r="S12" i="6"/>
  <c r="Q13" i="6"/>
  <c r="S13" i="6"/>
  <c r="Q14" i="6"/>
  <c r="S14" i="6"/>
  <c r="Q15" i="6"/>
  <c r="S15" i="6"/>
  <c r="Q16" i="6"/>
  <c r="S16" i="6"/>
  <c r="Q17" i="6"/>
  <c r="S17" i="6"/>
  <c r="Q18" i="6"/>
  <c r="S18" i="6"/>
  <c r="Q19" i="6"/>
  <c r="S19" i="6"/>
  <c r="Q20" i="6"/>
  <c r="S20" i="6"/>
  <c r="Q21" i="6"/>
  <c r="S21" i="6"/>
  <c r="Q22" i="6"/>
  <c r="S22" i="6"/>
  <c r="Q23" i="6"/>
  <c r="S23" i="6"/>
  <c r="Q24" i="6"/>
  <c r="S24" i="6"/>
  <c r="Q25" i="6"/>
  <c r="S25" i="6"/>
  <c r="Q26" i="6"/>
  <c r="S26" i="6"/>
  <c r="Q27" i="6"/>
  <c r="S27" i="6"/>
  <c r="Q28" i="6"/>
  <c r="S28" i="6"/>
  <c r="Q29" i="6"/>
  <c r="S29" i="6"/>
  <c r="Q30" i="6"/>
  <c r="S30" i="6"/>
  <c r="Q31" i="6"/>
  <c r="S31" i="6"/>
  <c r="P31" i="7"/>
  <c r="Q31" i="7"/>
  <c r="S31" i="7"/>
  <c r="P30" i="7"/>
  <c r="Q30" i="7"/>
  <c r="S30" i="7"/>
  <c r="P29" i="7"/>
  <c r="Q29" i="7"/>
  <c r="S29" i="7"/>
  <c r="P28" i="7"/>
  <c r="Q28" i="7"/>
  <c r="S28" i="7"/>
  <c r="P27" i="7"/>
  <c r="Q27" i="7"/>
  <c r="S27" i="7"/>
  <c r="P26" i="7"/>
  <c r="Q26" i="7"/>
  <c r="S26" i="7"/>
  <c r="P25" i="7"/>
  <c r="Q25" i="7"/>
  <c r="S25" i="7"/>
  <c r="P24" i="7"/>
  <c r="Q24" i="7"/>
  <c r="S24" i="7"/>
  <c r="P23" i="7"/>
  <c r="Q23" i="7"/>
  <c r="S23" i="7"/>
  <c r="P22" i="7"/>
  <c r="Q22" i="7"/>
  <c r="S22" i="7"/>
  <c r="P21" i="7"/>
  <c r="Q21" i="7"/>
  <c r="S21" i="7"/>
  <c r="P20" i="7"/>
  <c r="Q20" i="7"/>
  <c r="S20" i="7"/>
  <c r="P19" i="7"/>
  <c r="Q19" i="7"/>
  <c r="S19" i="7"/>
  <c r="P18" i="7"/>
  <c r="Q18" i="7"/>
  <c r="S18" i="7"/>
  <c r="P17" i="7"/>
  <c r="Q17" i="7"/>
  <c r="S17" i="7"/>
  <c r="P16" i="7"/>
  <c r="Q16" i="7"/>
  <c r="S16" i="7"/>
  <c r="P15" i="7"/>
  <c r="Q15" i="7"/>
  <c r="S15" i="7"/>
  <c r="P14" i="7"/>
  <c r="Q14" i="7"/>
  <c r="S14" i="7"/>
  <c r="P13" i="7"/>
  <c r="Q13" i="7"/>
  <c r="S13" i="7"/>
  <c r="P12" i="7"/>
  <c r="Q12" i="7"/>
  <c r="S12" i="7"/>
  <c r="P11" i="7"/>
  <c r="Q11" i="7"/>
  <c r="S11" i="7"/>
  <c r="P10" i="7"/>
  <c r="Q10" i="7"/>
  <c r="S10" i="7"/>
  <c r="P9" i="7"/>
  <c r="Q9" i="7"/>
  <c r="S9" i="7"/>
  <c r="P8" i="7"/>
  <c r="Q8" i="7"/>
  <c r="S8" i="7"/>
  <c r="P7" i="7"/>
  <c r="Q7" i="7"/>
  <c r="S7" i="7"/>
  <c r="P6" i="7"/>
  <c r="Q6" i="7"/>
  <c r="S6" i="7"/>
  <c r="P5" i="7"/>
  <c r="Q5" i="7"/>
  <c r="S5" i="7"/>
  <c r="P4" i="7"/>
  <c r="Q4" i="7"/>
  <c r="S4" i="7"/>
  <c r="P3" i="7"/>
  <c r="Q3" i="7"/>
  <c r="S3" i="7"/>
  <c r="P2" i="7"/>
  <c r="Q2" i="7"/>
  <c r="S2" i="7"/>
  <c r="P31" i="5"/>
  <c r="Q31" i="5"/>
  <c r="S31" i="5"/>
  <c r="P30" i="5"/>
  <c r="Q30" i="5"/>
  <c r="S30" i="5"/>
  <c r="P29" i="5"/>
  <c r="Q29" i="5"/>
  <c r="S29" i="5"/>
  <c r="P28" i="5"/>
  <c r="Q28" i="5"/>
  <c r="S28" i="5"/>
  <c r="P27" i="5"/>
  <c r="Q27" i="5"/>
  <c r="S27" i="5"/>
  <c r="P26" i="5"/>
  <c r="Q26" i="5"/>
  <c r="S26" i="5"/>
  <c r="P25" i="5"/>
  <c r="Q25" i="5"/>
  <c r="S25" i="5"/>
  <c r="P24" i="5"/>
  <c r="Q24" i="5"/>
  <c r="S24" i="5"/>
  <c r="P23" i="5"/>
  <c r="Q23" i="5"/>
  <c r="S23" i="5"/>
  <c r="P22" i="5"/>
  <c r="Q22" i="5"/>
  <c r="S22" i="5"/>
  <c r="P21" i="5"/>
  <c r="Q21" i="5"/>
  <c r="S21" i="5"/>
  <c r="P20" i="5"/>
  <c r="Q20" i="5"/>
  <c r="S20" i="5"/>
  <c r="P19" i="5"/>
  <c r="Q19" i="5"/>
  <c r="S19" i="5"/>
  <c r="P18" i="5"/>
  <c r="Q18" i="5"/>
  <c r="S18" i="5"/>
  <c r="P17" i="5"/>
  <c r="Q17" i="5"/>
  <c r="S17" i="5"/>
  <c r="P16" i="5"/>
  <c r="Q16" i="5"/>
  <c r="S16" i="5"/>
  <c r="P15" i="5"/>
  <c r="Q15" i="5"/>
  <c r="S15" i="5"/>
  <c r="P14" i="5"/>
  <c r="Q14" i="5"/>
  <c r="S14" i="5"/>
  <c r="P13" i="5"/>
  <c r="Q13" i="5"/>
  <c r="S13" i="5"/>
  <c r="P12" i="5"/>
  <c r="Q12" i="5"/>
  <c r="S12" i="5"/>
  <c r="P11" i="5"/>
  <c r="Q11" i="5"/>
  <c r="S11" i="5"/>
  <c r="P10" i="5"/>
  <c r="Q10" i="5"/>
  <c r="S10" i="5"/>
  <c r="P9" i="5"/>
  <c r="Q9" i="5"/>
  <c r="S9" i="5"/>
  <c r="P8" i="5"/>
  <c r="Q8" i="5"/>
  <c r="S8" i="5"/>
  <c r="P7" i="5"/>
  <c r="Q7" i="5"/>
  <c r="S7" i="5"/>
  <c r="P6" i="5"/>
  <c r="Q6" i="5"/>
  <c r="S6" i="5"/>
  <c r="P5" i="5"/>
  <c r="Q5" i="5"/>
  <c r="S5" i="5"/>
  <c r="P4" i="5"/>
  <c r="Q4" i="5"/>
  <c r="S4" i="5"/>
  <c r="P3" i="5"/>
  <c r="Q3" i="5"/>
  <c r="S3" i="5"/>
  <c r="P2" i="5"/>
  <c r="Q2" i="5"/>
  <c r="S2" i="5"/>
  <c r="P31" i="4"/>
  <c r="Q31" i="4"/>
  <c r="S31" i="4"/>
  <c r="P30" i="4"/>
  <c r="Q30" i="4"/>
  <c r="S30" i="4"/>
  <c r="P29" i="4"/>
  <c r="Q29" i="4"/>
  <c r="S29" i="4"/>
  <c r="P28" i="4"/>
  <c r="Q28" i="4"/>
  <c r="S28" i="4"/>
  <c r="P27" i="4"/>
  <c r="Q27" i="4"/>
  <c r="S27" i="4"/>
  <c r="P26" i="4"/>
  <c r="Q26" i="4"/>
  <c r="S26" i="4"/>
  <c r="P25" i="4"/>
  <c r="Q25" i="4"/>
  <c r="S25" i="4"/>
  <c r="P24" i="4"/>
  <c r="Q24" i="4"/>
  <c r="S24" i="4"/>
  <c r="P23" i="4"/>
  <c r="Q23" i="4"/>
  <c r="S23" i="4"/>
  <c r="P22" i="4"/>
  <c r="Q22" i="4"/>
  <c r="S22" i="4"/>
  <c r="P21" i="4"/>
  <c r="Q21" i="4"/>
  <c r="S21" i="4"/>
  <c r="P20" i="4"/>
  <c r="Q20" i="4"/>
  <c r="S20" i="4"/>
  <c r="P19" i="4"/>
  <c r="Q19" i="4"/>
  <c r="S19" i="4"/>
  <c r="P18" i="4"/>
  <c r="Q18" i="4"/>
  <c r="S18" i="4"/>
  <c r="P17" i="4"/>
  <c r="Q17" i="4"/>
  <c r="S17" i="4"/>
  <c r="P16" i="4"/>
  <c r="Q16" i="4"/>
  <c r="S16" i="4"/>
  <c r="P15" i="4"/>
  <c r="Q15" i="4"/>
  <c r="S15" i="4"/>
  <c r="P14" i="4"/>
  <c r="Q14" i="4"/>
  <c r="S14" i="4"/>
  <c r="P13" i="4"/>
  <c r="Q13" i="4"/>
  <c r="S13" i="4"/>
  <c r="P12" i="4"/>
  <c r="Q12" i="4"/>
  <c r="S12" i="4"/>
  <c r="P11" i="4"/>
  <c r="Q11" i="4"/>
  <c r="S11" i="4"/>
  <c r="P10" i="4"/>
  <c r="Q10" i="4"/>
  <c r="S10" i="4"/>
  <c r="P9" i="4"/>
  <c r="Q9" i="4"/>
  <c r="S9" i="4"/>
  <c r="P8" i="4"/>
  <c r="Q8" i="4"/>
  <c r="S8" i="4"/>
  <c r="P7" i="4"/>
  <c r="Q7" i="4"/>
  <c r="S7" i="4"/>
  <c r="P6" i="4"/>
  <c r="Q6" i="4"/>
  <c r="S6" i="4"/>
  <c r="P5" i="4"/>
  <c r="Q5" i="4"/>
  <c r="S5" i="4"/>
  <c r="P4" i="4"/>
  <c r="Q4" i="4"/>
  <c r="S4" i="4"/>
  <c r="P3" i="4"/>
  <c r="Q3" i="4"/>
  <c r="S3" i="4"/>
  <c r="P2" i="4"/>
  <c r="Q2" i="4"/>
  <c r="S2" i="4"/>
  <c r="P31" i="3"/>
  <c r="Q31" i="3"/>
  <c r="S31" i="3"/>
  <c r="P30" i="3"/>
  <c r="Q30" i="3"/>
  <c r="S30" i="3"/>
  <c r="P29" i="3"/>
  <c r="Q29" i="3"/>
  <c r="S29" i="3"/>
  <c r="P28" i="3"/>
  <c r="Q28" i="3"/>
  <c r="S28" i="3"/>
  <c r="P27" i="3"/>
  <c r="Q27" i="3"/>
  <c r="S27" i="3"/>
  <c r="P26" i="3"/>
  <c r="Q26" i="3"/>
  <c r="S26" i="3"/>
  <c r="P25" i="3"/>
  <c r="Q25" i="3"/>
  <c r="S25" i="3"/>
  <c r="P24" i="3"/>
  <c r="Q24" i="3"/>
  <c r="S24" i="3"/>
  <c r="P23" i="3"/>
  <c r="Q23" i="3"/>
  <c r="S23" i="3"/>
  <c r="P22" i="3"/>
  <c r="Q22" i="3"/>
  <c r="S22" i="3"/>
  <c r="P21" i="3"/>
  <c r="Q21" i="3"/>
  <c r="S21" i="3"/>
  <c r="P20" i="3"/>
  <c r="Q20" i="3"/>
  <c r="S20" i="3"/>
  <c r="P19" i="3"/>
  <c r="Q19" i="3"/>
  <c r="S19" i="3"/>
  <c r="P18" i="3"/>
  <c r="Q18" i="3"/>
  <c r="S18" i="3"/>
  <c r="P17" i="3"/>
  <c r="Q17" i="3"/>
  <c r="S17" i="3"/>
  <c r="P16" i="3"/>
  <c r="Q16" i="3"/>
  <c r="S16" i="3"/>
  <c r="P15" i="3"/>
  <c r="Q15" i="3"/>
  <c r="S15" i="3"/>
  <c r="P14" i="3"/>
  <c r="Q14" i="3"/>
  <c r="S14" i="3"/>
  <c r="P13" i="3"/>
  <c r="Q13" i="3"/>
  <c r="S13" i="3"/>
  <c r="P12" i="3"/>
  <c r="Q12" i="3"/>
  <c r="S12" i="3"/>
  <c r="P11" i="3"/>
  <c r="Q11" i="3"/>
  <c r="S11" i="3"/>
  <c r="P10" i="3"/>
  <c r="Q10" i="3"/>
  <c r="S10" i="3"/>
  <c r="P9" i="3"/>
  <c r="Q9" i="3"/>
  <c r="S9" i="3"/>
  <c r="P8" i="3"/>
  <c r="Q8" i="3"/>
  <c r="S8" i="3"/>
  <c r="P7" i="3"/>
  <c r="Q7" i="3"/>
  <c r="S7" i="3"/>
  <c r="P6" i="3"/>
  <c r="Q6" i="3"/>
  <c r="S6" i="3"/>
  <c r="P5" i="3"/>
  <c r="Q5" i="3"/>
  <c r="S5" i="3"/>
  <c r="P4" i="3"/>
  <c r="Q4" i="3"/>
  <c r="S4" i="3"/>
  <c r="P3" i="3"/>
  <c r="Q3" i="3"/>
  <c r="S3" i="3"/>
  <c r="P2" i="3"/>
  <c r="Q2" i="3"/>
  <c r="S2" i="3"/>
  <c r="P31" i="2"/>
  <c r="Q31" i="2"/>
  <c r="S31" i="2"/>
  <c r="P30" i="2"/>
  <c r="Q30" i="2"/>
  <c r="S30" i="2"/>
  <c r="P29" i="2"/>
  <c r="Q29" i="2"/>
  <c r="S29" i="2"/>
  <c r="P28" i="2"/>
  <c r="Q28" i="2"/>
  <c r="S28" i="2"/>
  <c r="P27" i="2"/>
  <c r="Q27" i="2"/>
  <c r="S27" i="2"/>
  <c r="P26" i="2"/>
  <c r="Q26" i="2"/>
  <c r="S26" i="2"/>
  <c r="P25" i="2"/>
  <c r="Q25" i="2"/>
  <c r="S25" i="2"/>
  <c r="P24" i="2"/>
  <c r="Q24" i="2"/>
  <c r="S24" i="2"/>
  <c r="P23" i="2"/>
  <c r="Q23" i="2"/>
  <c r="S23" i="2"/>
  <c r="P22" i="2"/>
  <c r="Q22" i="2"/>
  <c r="S22" i="2"/>
  <c r="P21" i="2"/>
  <c r="Q21" i="2"/>
  <c r="S21" i="2"/>
  <c r="P20" i="2"/>
  <c r="Q20" i="2"/>
  <c r="S20" i="2"/>
  <c r="P19" i="2"/>
  <c r="Q19" i="2"/>
  <c r="S19" i="2"/>
  <c r="P18" i="2"/>
  <c r="Q18" i="2"/>
  <c r="S18" i="2"/>
  <c r="P17" i="2"/>
  <c r="Q17" i="2"/>
  <c r="S17" i="2"/>
  <c r="P16" i="2"/>
  <c r="Q16" i="2"/>
  <c r="S16" i="2"/>
  <c r="P15" i="2"/>
  <c r="Q15" i="2"/>
  <c r="S15" i="2"/>
  <c r="P14" i="2"/>
  <c r="Q14" i="2"/>
  <c r="S14" i="2"/>
  <c r="P13" i="2"/>
  <c r="Q13" i="2"/>
  <c r="S13" i="2"/>
  <c r="P12" i="2"/>
  <c r="Q12" i="2"/>
  <c r="S12" i="2"/>
  <c r="P11" i="2"/>
  <c r="Q11" i="2"/>
  <c r="S11" i="2"/>
  <c r="P10" i="2"/>
  <c r="Q10" i="2"/>
  <c r="S10" i="2"/>
  <c r="P9" i="2"/>
  <c r="Q9" i="2"/>
  <c r="S9" i="2"/>
  <c r="P8" i="2"/>
  <c r="Q8" i="2"/>
  <c r="S8" i="2"/>
  <c r="P7" i="2"/>
  <c r="Q7" i="2"/>
  <c r="S7" i="2"/>
  <c r="P6" i="2"/>
  <c r="Q6" i="2"/>
  <c r="S6" i="2"/>
  <c r="P5" i="2"/>
  <c r="Q5" i="2"/>
  <c r="S5" i="2"/>
  <c r="P4" i="2"/>
  <c r="Q4" i="2"/>
  <c r="S4" i="2"/>
  <c r="P3" i="2"/>
  <c r="Q3" i="2"/>
  <c r="S3" i="2"/>
  <c r="P2" i="2"/>
  <c r="Q2" i="2"/>
  <c r="S2" i="2"/>
  <c r="Q3" i="1"/>
  <c r="P3" i="1"/>
  <c r="S3" i="1"/>
  <c r="Q4" i="1"/>
  <c r="P4" i="1"/>
  <c r="S4" i="1"/>
  <c r="Q5" i="1"/>
  <c r="P5" i="1"/>
  <c r="S5" i="1"/>
  <c r="Q6" i="1"/>
  <c r="P6" i="1"/>
  <c r="S6" i="1"/>
  <c r="Q7" i="1"/>
  <c r="P7" i="1"/>
  <c r="S7" i="1"/>
  <c r="Q8" i="1"/>
  <c r="P8" i="1"/>
  <c r="S8" i="1"/>
  <c r="Q9" i="1"/>
  <c r="P9" i="1"/>
  <c r="S9" i="1"/>
  <c r="Q10" i="1"/>
  <c r="P10" i="1"/>
  <c r="S10" i="1"/>
  <c r="Q11" i="1"/>
  <c r="P11" i="1"/>
  <c r="S11" i="1"/>
  <c r="Q12" i="1"/>
  <c r="P12" i="1"/>
  <c r="S12" i="1"/>
  <c r="Q13" i="1"/>
  <c r="P13" i="1"/>
  <c r="S13" i="1"/>
  <c r="Q14" i="1"/>
  <c r="P14" i="1"/>
  <c r="S14" i="1"/>
  <c r="Q15" i="1"/>
  <c r="P15" i="1"/>
  <c r="S15" i="1"/>
  <c r="Q16" i="1"/>
  <c r="P16" i="1"/>
  <c r="S16" i="1"/>
  <c r="Q17" i="1"/>
  <c r="P17" i="1"/>
  <c r="S17" i="1"/>
  <c r="Q18" i="1"/>
  <c r="P18" i="1"/>
  <c r="S18" i="1"/>
  <c r="Q19" i="1"/>
  <c r="P19" i="1"/>
  <c r="S19" i="1"/>
  <c r="Q20" i="1"/>
  <c r="P20" i="1"/>
  <c r="S20" i="1"/>
  <c r="Q21" i="1"/>
  <c r="P21" i="1"/>
  <c r="S21" i="1"/>
  <c r="Q22" i="1"/>
  <c r="P22" i="1"/>
  <c r="S22" i="1"/>
  <c r="Q23" i="1"/>
  <c r="P23" i="1"/>
  <c r="S23" i="1"/>
  <c r="Q24" i="1"/>
  <c r="P24" i="1"/>
  <c r="S24" i="1"/>
  <c r="Q25" i="1"/>
  <c r="P25" i="1"/>
  <c r="S25" i="1"/>
  <c r="Q26" i="1"/>
  <c r="P26" i="1"/>
  <c r="S26" i="1"/>
  <c r="Q27" i="1"/>
  <c r="P27" i="1"/>
  <c r="S27" i="1"/>
  <c r="Q28" i="1"/>
  <c r="P28" i="1"/>
  <c r="S28" i="1"/>
  <c r="Q29" i="1"/>
  <c r="P29" i="1"/>
  <c r="S29" i="1"/>
  <c r="Q30" i="1"/>
  <c r="P30" i="1"/>
  <c r="S30" i="1"/>
  <c r="Q31" i="1"/>
  <c r="P31" i="1"/>
  <c r="S31" i="1"/>
  <c r="Q2" i="1"/>
  <c r="P2" i="1"/>
  <c r="S2" i="1"/>
  <c r="E11" i="8"/>
  <c r="C11" i="8"/>
  <c r="D11" i="8"/>
  <c r="B11" i="8"/>
  <c r="B10" i="8"/>
  <c r="C10" i="8"/>
  <c r="D10" i="8"/>
  <c r="E10" i="8"/>
</calcChain>
</file>

<file path=xl/sharedStrings.xml><?xml version="1.0" encoding="utf-8"?>
<sst xmlns="http://schemas.openxmlformats.org/spreadsheetml/2006/main" count="733" uniqueCount="68">
  <si>
    <t>TEAM</t>
  </si>
  <si>
    <t>GP</t>
  </si>
  <si>
    <t>W</t>
  </si>
  <si>
    <t>L</t>
  </si>
  <si>
    <t>WIN%</t>
  </si>
  <si>
    <t>MIN</t>
  </si>
  <si>
    <t>EFG%</t>
  </si>
  <si>
    <t>TOV%</t>
  </si>
  <si>
    <t>OREB%</t>
  </si>
  <si>
    <t>Golden State Warriors</t>
  </si>
  <si>
    <t>San Antonio Spurs</t>
  </si>
  <si>
    <t>Houston Rockets</t>
  </si>
  <si>
    <t>Boston Celtics</t>
  </si>
  <si>
    <t>Utah Jazz</t>
  </si>
  <si>
    <t>Toronto Raptors</t>
  </si>
  <si>
    <t>Cleveland Cavaliers</t>
  </si>
  <si>
    <t>LA Clippers</t>
  </si>
  <si>
    <t>Washington Wizards</t>
  </si>
  <si>
    <t>Oklahoma City Thunder</t>
  </si>
  <si>
    <t>Memphis Grizzlies</t>
  </si>
  <si>
    <t>Atlanta Hawks</t>
  </si>
  <si>
    <t>Indiana Pacers</t>
  </si>
  <si>
    <t>Milwaukee Bucks</t>
  </si>
  <si>
    <t>Chicago Bulls</t>
  </si>
  <si>
    <t>Portland Trail Blazers</t>
  </si>
  <si>
    <t>Miami Heat</t>
  </si>
  <si>
    <t>Denver Nuggets</t>
  </si>
  <si>
    <t>Detroit Pistons</t>
  </si>
  <si>
    <t>Charlotte Hornets</t>
  </si>
  <si>
    <t>New Orleans Pelicans</t>
  </si>
  <si>
    <t>Dallas Mavericks</t>
  </si>
  <si>
    <t>Sacramento Kings</t>
  </si>
  <si>
    <t>Minnesota Timberwolves</t>
  </si>
  <si>
    <t>New York Knicks</t>
  </si>
  <si>
    <t>Orlando Magic</t>
  </si>
  <si>
    <t>Philadelphia 76ers</t>
  </si>
  <si>
    <t>Los Angeles Lakers</t>
  </si>
  <si>
    <t>Phoenix Suns</t>
  </si>
  <si>
    <t>Brooklyn Nets</t>
  </si>
  <si>
    <t>FTA RATE</t>
  </si>
  <si>
    <t>OPP EFG%</t>
  </si>
  <si>
    <t>OPP FTA RATE</t>
  </si>
  <si>
    <t>OPP TOV%</t>
  </si>
  <si>
    <t>OPP OREB%</t>
  </si>
  <si>
    <t>OPP</t>
  </si>
  <si>
    <t>Los Angeles Clippers</t>
  </si>
  <si>
    <t>Charlotte Bobcats</t>
  </si>
  <si>
    <t>New Orleans Hornets</t>
  </si>
  <si>
    <t>New Jersey Nets</t>
  </si>
  <si>
    <t>EFG</t>
  </si>
  <si>
    <t>TOV</t>
  </si>
  <si>
    <t>OPP EFG</t>
  </si>
  <si>
    <t>OREB</t>
  </si>
  <si>
    <t>2010-11</t>
  </si>
  <si>
    <t>2011-12</t>
  </si>
  <si>
    <t>2012-13</t>
  </si>
  <si>
    <t>2013-14</t>
  </si>
  <si>
    <t>2014-15</t>
  </si>
  <si>
    <t>2015-16</t>
  </si>
  <si>
    <t>2016-17</t>
  </si>
  <si>
    <t>Regression Formulas</t>
  </si>
  <si>
    <t>LOSE%</t>
  </si>
  <si>
    <t>League Average</t>
  </si>
  <si>
    <t>CHECK</t>
  </si>
  <si>
    <t>REAL - PRE</t>
  </si>
  <si>
    <t>Last 4 Years Average</t>
  </si>
  <si>
    <t>Regression</t>
  </si>
  <si>
    <t>Last 4 Years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</si>
</sst>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sz val="13"/>
      <color rgb="FFFFFFFF"/>
      <name val="Helvetica"/>
    </font>
    <font>
      <b/>
      <sz val="13"/>
      <color theme="1"/>
      <name val="Helvetica"/>
    </font>
    <font>
      <b/>
      <sz val="12"/>
      <color theme="1"/>
      <name val="Helvetica"/>
    </font>
    <font>
      <b/>
      <sz val="14"/>
      <color theme="1"/>
      <name val="Helvetica"/>
    </font>
    <font>
      <u/>
      <sz val="12"/>
      <color theme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1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stats.nba.com/team/" TargetMode="External"/><Relationship Id="rId143" Type="http://schemas.openxmlformats.org/officeDocument/2006/relationships/hyperlink" Target="http://stats.nba.com/team/" TargetMode="External"/><Relationship Id="rId144" Type="http://schemas.openxmlformats.org/officeDocument/2006/relationships/hyperlink" Target="http://stats.nba.com/team/" TargetMode="External"/><Relationship Id="rId145" Type="http://schemas.openxmlformats.org/officeDocument/2006/relationships/hyperlink" Target="http://stats.nba.com/team/" TargetMode="External"/><Relationship Id="rId146" Type="http://schemas.openxmlformats.org/officeDocument/2006/relationships/hyperlink" Target="http://stats.nba.com/team/" TargetMode="External"/><Relationship Id="rId147" Type="http://schemas.openxmlformats.org/officeDocument/2006/relationships/hyperlink" Target="http://stats.nba.com/team/" TargetMode="External"/><Relationship Id="rId148" Type="http://schemas.openxmlformats.org/officeDocument/2006/relationships/hyperlink" Target="http://stats.nba.com/team/" TargetMode="External"/><Relationship Id="rId149" Type="http://schemas.openxmlformats.org/officeDocument/2006/relationships/hyperlink" Target="http://stats.nba.com/team/" TargetMode="External"/><Relationship Id="rId180" Type="http://schemas.openxmlformats.org/officeDocument/2006/relationships/hyperlink" Target="http://stats.nba.com/team/" TargetMode="External"/><Relationship Id="rId181" Type="http://schemas.openxmlformats.org/officeDocument/2006/relationships/hyperlink" Target="http://stats.nba.com/team/" TargetMode="External"/><Relationship Id="rId182" Type="http://schemas.openxmlformats.org/officeDocument/2006/relationships/hyperlink" Target="http://stats.nba.com/team/" TargetMode="External"/><Relationship Id="rId40" Type="http://schemas.openxmlformats.org/officeDocument/2006/relationships/hyperlink" Target="http://stats.nba.com/team/" TargetMode="External"/><Relationship Id="rId41" Type="http://schemas.openxmlformats.org/officeDocument/2006/relationships/hyperlink" Target="http://stats.nba.com/team/" TargetMode="External"/><Relationship Id="rId42" Type="http://schemas.openxmlformats.org/officeDocument/2006/relationships/hyperlink" Target="http://stats.nba.com/team/" TargetMode="External"/><Relationship Id="rId43" Type="http://schemas.openxmlformats.org/officeDocument/2006/relationships/hyperlink" Target="http://stats.nba.com/team/" TargetMode="External"/><Relationship Id="rId44" Type="http://schemas.openxmlformats.org/officeDocument/2006/relationships/hyperlink" Target="http://stats.nba.com/team/" TargetMode="External"/><Relationship Id="rId45" Type="http://schemas.openxmlformats.org/officeDocument/2006/relationships/hyperlink" Target="http://stats.nba.com/team/" TargetMode="External"/><Relationship Id="rId46" Type="http://schemas.openxmlformats.org/officeDocument/2006/relationships/hyperlink" Target="http://stats.nba.com/team/" TargetMode="External"/><Relationship Id="rId47" Type="http://schemas.openxmlformats.org/officeDocument/2006/relationships/hyperlink" Target="http://stats.nba.com/team/" TargetMode="External"/><Relationship Id="rId48" Type="http://schemas.openxmlformats.org/officeDocument/2006/relationships/hyperlink" Target="http://stats.nba.com/team/" TargetMode="External"/><Relationship Id="rId49" Type="http://schemas.openxmlformats.org/officeDocument/2006/relationships/hyperlink" Target="http://stats.nba.com/team/" TargetMode="External"/><Relationship Id="rId183" Type="http://schemas.openxmlformats.org/officeDocument/2006/relationships/hyperlink" Target="http://stats.nba.com/team/" TargetMode="External"/><Relationship Id="rId184" Type="http://schemas.openxmlformats.org/officeDocument/2006/relationships/hyperlink" Target="http://stats.nba.com/team/" TargetMode="External"/><Relationship Id="rId185" Type="http://schemas.openxmlformats.org/officeDocument/2006/relationships/hyperlink" Target="http://stats.nba.com/team/" TargetMode="External"/><Relationship Id="rId186" Type="http://schemas.openxmlformats.org/officeDocument/2006/relationships/hyperlink" Target="http://stats.nba.com/team/" TargetMode="External"/><Relationship Id="rId187" Type="http://schemas.openxmlformats.org/officeDocument/2006/relationships/hyperlink" Target="http://stats.nba.com/team/" TargetMode="External"/><Relationship Id="rId188" Type="http://schemas.openxmlformats.org/officeDocument/2006/relationships/hyperlink" Target="http://stats.nba.com/team/" TargetMode="External"/><Relationship Id="rId189" Type="http://schemas.openxmlformats.org/officeDocument/2006/relationships/hyperlink" Target="http://stats.nba.com/team/" TargetMode="External"/><Relationship Id="rId80" Type="http://schemas.openxmlformats.org/officeDocument/2006/relationships/hyperlink" Target="http://stats.nba.com/team/" TargetMode="External"/><Relationship Id="rId81" Type="http://schemas.openxmlformats.org/officeDocument/2006/relationships/hyperlink" Target="http://stats.nba.com/team/" TargetMode="External"/><Relationship Id="rId82" Type="http://schemas.openxmlformats.org/officeDocument/2006/relationships/hyperlink" Target="http://stats.nba.com/team/" TargetMode="External"/><Relationship Id="rId83" Type="http://schemas.openxmlformats.org/officeDocument/2006/relationships/hyperlink" Target="http://stats.nba.com/team/" TargetMode="External"/><Relationship Id="rId84" Type="http://schemas.openxmlformats.org/officeDocument/2006/relationships/hyperlink" Target="http://stats.nba.com/team/" TargetMode="External"/><Relationship Id="rId85" Type="http://schemas.openxmlformats.org/officeDocument/2006/relationships/hyperlink" Target="http://stats.nba.com/team/" TargetMode="External"/><Relationship Id="rId86" Type="http://schemas.openxmlformats.org/officeDocument/2006/relationships/hyperlink" Target="http://stats.nba.com/team/" TargetMode="External"/><Relationship Id="rId87" Type="http://schemas.openxmlformats.org/officeDocument/2006/relationships/hyperlink" Target="http://stats.nba.com/team/" TargetMode="External"/><Relationship Id="rId88" Type="http://schemas.openxmlformats.org/officeDocument/2006/relationships/hyperlink" Target="http://stats.nba.com/team/" TargetMode="External"/><Relationship Id="rId89" Type="http://schemas.openxmlformats.org/officeDocument/2006/relationships/hyperlink" Target="http://stats.nba.com/team/" TargetMode="External"/><Relationship Id="rId110" Type="http://schemas.openxmlformats.org/officeDocument/2006/relationships/hyperlink" Target="http://stats.nba.com/team/" TargetMode="External"/><Relationship Id="rId111" Type="http://schemas.openxmlformats.org/officeDocument/2006/relationships/hyperlink" Target="http://stats.nba.com/team/" TargetMode="External"/><Relationship Id="rId112" Type="http://schemas.openxmlformats.org/officeDocument/2006/relationships/hyperlink" Target="http://stats.nba.com/team/" TargetMode="External"/><Relationship Id="rId113" Type="http://schemas.openxmlformats.org/officeDocument/2006/relationships/hyperlink" Target="http://stats.nba.com/team/" TargetMode="External"/><Relationship Id="rId114" Type="http://schemas.openxmlformats.org/officeDocument/2006/relationships/hyperlink" Target="http://stats.nba.com/team/" TargetMode="External"/><Relationship Id="rId115" Type="http://schemas.openxmlformats.org/officeDocument/2006/relationships/hyperlink" Target="http://stats.nba.com/team/" TargetMode="External"/><Relationship Id="rId116" Type="http://schemas.openxmlformats.org/officeDocument/2006/relationships/hyperlink" Target="http://stats.nba.com/team/" TargetMode="External"/><Relationship Id="rId117" Type="http://schemas.openxmlformats.org/officeDocument/2006/relationships/hyperlink" Target="http://stats.nba.com/team/" TargetMode="External"/><Relationship Id="rId118" Type="http://schemas.openxmlformats.org/officeDocument/2006/relationships/hyperlink" Target="http://stats.nba.com/team/" TargetMode="External"/><Relationship Id="rId119" Type="http://schemas.openxmlformats.org/officeDocument/2006/relationships/hyperlink" Target="http://stats.nba.com/team/" TargetMode="External"/><Relationship Id="rId150" Type="http://schemas.openxmlformats.org/officeDocument/2006/relationships/hyperlink" Target="http://stats.nba.com/team/" TargetMode="External"/><Relationship Id="rId151" Type="http://schemas.openxmlformats.org/officeDocument/2006/relationships/hyperlink" Target="http://stats.nba.com/team/" TargetMode="External"/><Relationship Id="rId152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53" Type="http://schemas.openxmlformats.org/officeDocument/2006/relationships/hyperlink" Target="http://stats.nba.com/team/" TargetMode="External"/><Relationship Id="rId154" Type="http://schemas.openxmlformats.org/officeDocument/2006/relationships/hyperlink" Target="http://stats.nba.com/team/" TargetMode="External"/><Relationship Id="rId155" Type="http://schemas.openxmlformats.org/officeDocument/2006/relationships/hyperlink" Target="http://stats.nba.com/team/" TargetMode="External"/><Relationship Id="rId156" Type="http://schemas.openxmlformats.org/officeDocument/2006/relationships/hyperlink" Target="http://stats.nba.com/team/" TargetMode="External"/><Relationship Id="rId157" Type="http://schemas.openxmlformats.org/officeDocument/2006/relationships/hyperlink" Target="http://stats.nba.com/team/" TargetMode="External"/><Relationship Id="rId158" Type="http://schemas.openxmlformats.org/officeDocument/2006/relationships/hyperlink" Target="http://stats.nba.com/team/" TargetMode="External"/><Relationship Id="rId159" Type="http://schemas.openxmlformats.org/officeDocument/2006/relationships/hyperlink" Target="http://stats.nba.com/team/" TargetMode="External"/><Relationship Id="rId190" Type="http://schemas.openxmlformats.org/officeDocument/2006/relationships/hyperlink" Target="http://stats.nba.com/team/" TargetMode="External"/><Relationship Id="rId191" Type="http://schemas.openxmlformats.org/officeDocument/2006/relationships/hyperlink" Target="http://stats.nba.com/team/" TargetMode="External"/><Relationship Id="rId192" Type="http://schemas.openxmlformats.org/officeDocument/2006/relationships/hyperlink" Target="http://stats.nba.com/team/" TargetMode="External"/><Relationship Id="rId50" Type="http://schemas.openxmlformats.org/officeDocument/2006/relationships/hyperlink" Target="http://stats.nba.com/team/" TargetMode="External"/><Relationship Id="rId51" Type="http://schemas.openxmlformats.org/officeDocument/2006/relationships/hyperlink" Target="http://stats.nba.com/team/" TargetMode="External"/><Relationship Id="rId52" Type="http://schemas.openxmlformats.org/officeDocument/2006/relationships/hyperlink" Target="http://stats.nba.com/team/" TargetMode="External"/><Relationship Id="rId53" Type="http://schemas.openxmlformats.org/officeDocument/2006/relationships/hyperlink" Target="http://stats.nba.com/team/" TargetMode="External"/><Relationship Id="rId54" Type="http://schemas.openxmlformats.org/officeDocument/2006/relationships/hyperlink" Target="http://stats.nba.com/team/" TargetMode="External"/><Relationship Id="rId55" Type="http://schemas.openxmlformats.org/officeDocument/2006/relationships/hyperlink" Target="http://stats.nba.com/team/" TargetMode="External"/><Relationship Id="rId56" Type="http://schemas.openxmlformats.org/officeDocument/2006/relationships/hyperlink" Target="http://stats.nba.com/team/" TargetMode="External"/><Relationship Id="rId57" Type="http://schemas.openxmlformats.org/officeDocument/2006/relationships/hyperlink" Target="http://stats.nba.com/team/" TargetMode="External"/><Relationship Id="rId58" Type="http://schemas.openxmlformats.org/officeDocument/2006/relationships/hyperlink" Target="http://stats.nba.com/team/" TargetMode="External"/><Relationship Id="rId59" Type="http://schemas.openxmlformats.org/officeDocument/2006/relationships/hyperlink" Target="http://stats.nba.com/team/" TargetMode="External"/><Relationship Id="rId193" Type="http://schemas.openxmlformats.org/officeDocument/2006/relationships/hyperlink" Target="http://stats.nba.com/team/" TargetMode="External"/><Relationship Id="rId194" Type="http://schemas.openxmlformats.org/officeDocument/2006/relationships/hyperlink" Target="http://stats.nba.com/team/" TargetMode="External"/><Relationship Id="rId195" Type="http://schemas.openxmlformats.org/officeDocument/2006/relationships/hyperlink" Target="http://stats.nba.com/team/" TargetMode="External"/><Relationship Id="rId196" Type="http://schemas.openxmlformats.org/officeDocument/2006/relationships/hyperlink" Target="http://stats.nba.com/team/" TargetMode="External"/><Relationship Id="rId197" Type="http://schemas.openxmlformats.org/officeDocument/2006/relationships/hyperlink" Target="http://stats.nba.com/team/" TargetMode="External"/><Relationship Id="rId198" Type="http://schemas.openxmlformats.org/officeDocument/2006/relationships/hyperlink" Target="http://stats.nba.com/team/" TargetMode="External"/><Relationship Id="rId199" Type="http://schemas.openxmlformats.org/officeDocument/2006/relationships/hyperlink" Target="http://stats.nba.com/team/" TargetMode="External"/><Relationship Id="rId90" Type="http://schemas.openxmlformats.org/officeDocument/2006/relationships/hyperlink" Target="http://stats.nba.com/team/" TargetMode="External"/><Relationship Id="rId91" Type="http://schemas.openxmlformats.org/officeDocument/2006/relationships/hyperlink" Target="http://stats.nba.com/team/" TargetMode="External"/><Relationship Id="rId92" Type="http://schemas.openxmlformats.org/officeDocument/2006/relationships/hyperlink" Target="http://stats.nba.com/team/" TargetMode="External"/><Relationship Id="rId93" Type="http://schemas.openxmlformats.org/officeDocument/2006/relationships/hyperlink" Target="http://stats.nba.com/team/" TargetMode="External"/><Relationship Id="rId94" Type="http://schemas.openxmlformats.org/officeDocument/2006/relationships/hyperlink" Target="http://stats.nba.com/team/" TargetMode="External"/><Relationship Id="rId95" Type="http://schemas.openxmlformats.org/officeDocument/2006/relationships/hyperlink" Target="http://stats.nba.com/team/" TargetMode="External"/><Relationship Id="rId96" Type="http://schemas.openxmlformats.org/officeDocument/2006/relationships/hyperlink" Target="http://stats.nba.com/team/" TargetMode="External"/><Relationship Id="rId97" Type="http://schemas.openxmlformats.org/officeDocument/2006/relationships/hyperlink" Target="http://stats.nba.com/team/" TargetMode="External"/><Relationship Id="rId98" Type="http://schemas.openxmlformats.org/officeDocument/2006/relationships/hyperlink" Target="http://stats.nba.com/team/" TargetMode="External"/><Relationship Id="rId99" Type="http://schemas.openxmlformats.org/officeDocument/2006/relationships/hyperlink" Target="http://stats.nba.com/team/" TargetMode="External"/><Relationship Id="rId120" Type="http://schemas.openxmlformats.org/officeDocument/2006/relationships/hyperlink" Target="http://stats.nba.com/team/" TargetMode="External"/><Relationship Id="rId121" Type="http://schemas.openxmlformats.org/officeDocument/2006/relationships/hyperlink" Target="http://stats.nba.com/team/" TargetMode="External"/><Relationship Id="rId122" Type="http://schemas.openxmlformats.org/officeDocument/2006/relationships/hyperlink" Target="http://stats.nba.com/team/" TargetMode="External"/><Relationship Id="rId123" Type="http://schemas.openxmlformats.org/officeDocument/2006/relationships/hyperlink" Target="http://stats.nba.com/team/" TargetMode="External"/><Relationship Id="rId124" Type="http://schemas.openxmlformats.org/officeDocument/2006/relationships/hyperlink" Target="http://stats.nba.com/team/" TargetMode="External"/><Relationship Id="rId125" Type="http://schemas.openxmlformats.org/officeDocument/2006/relationships/hyperlink" Target="http://stats.nba.com/team/" TargetMode="External"/><Relationship Id="rId126" Type="http://schemas.openxmlformats.org/officeDocument/2006/relationships/hyperlink" Target="http://stats.nba.com/team/" TargetMode="External"/><Relationship Id="rId127" Type="http://schemas.openxmlformats.org/officeDocument/2006/relationships/hyperlink" Target="http://stats.nba.com/team/" TargetMode="External"/><Relationship Id="rId128" Type="http://schemas.openxmlformats.org/officeDocument/2006/relationships/hyperlink" Target="http://stats.nba.com/team/" TargetMode="External"/><Relationship Id="rId129" Type="http://schemas.openxmlformats.org/officeDocument/2006/relationships/hyperlink" Target="http://stats.nba.com/team/" TargetMode="External"/><Relationship Id="rId160" Type="http://schemas.openxmlformats.org/officeDocument/2006/relationships/hyperlink" Target="http://stats.nba.com/team/" TargetMode="External"/><Relationship Id="rId161" Type="http://schemas.openxmlformats.org/officeDocument/2006/relationships/hyperlink" Target="http://stats.nba.com/team/" TargetMode="External"/><Relationship Id="rId162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63" Type="http://schemas.openxmlformats.org/officeDocument/2006/relationships/hyperlink" Target="http://stats.nba.com/team/" TargetMode="External"/><Relationship Id="rId164" Type="http://schemas.openxmlformats.org/officeDocument/2006/relationships/hyperlink" Target="http://stats.nba.com/team/" TargetMode="External"/><Relationship Id="rId165" Type="http://schemas.openxmlformats.org/officeDocument/2006/relationships/hyperlink" Target="http://stats.nba.com/team/" TargetMode="External"/><Relationship Id="rId166" Type="http://schemas.openxmlformats.org/officeDocument/2006/relationships/hyperlink" Target="http://stats.nba.com/team/" TargetMode="External"/><Relationship Id="rId167" Type="http://schemas.openxmlformats.org/officeDocument/2006/relationships/hyperlink" Target="http://stats.nba.com/team/" TargetMode="External"/><Relationship Id="rId168" Type="http://schemas.openxmlformats.org/officeDocument/2006/relationships/hyperlink" Target="http://stats.nba.com/team/" TargetMode="External"/><Relationship Id="rId169" Type="http://schemas.openxmlformats.org/officeDocument/2006/relationships/hyperlink" Target="http://stats.nba.com/team/" TargetMode="External"/><Relationship Id="rId200" Type="http://schemas.openxmlformats.org/officeDocument/2006/relationships/hyperlink" Target="http://stats.nba.com/team/" TargetMode="External"/><Relationship Id="rId201" Type="http://schemas.openxmlformats.org/officeDocument/2006/relationships/hyperlink" Target="http://stats.nba.com/team/" TargetMode="External"/><Relationship Id="rId202" Type="http://schemas.openxmlformats.org/officeDocument/2006/relationships/hyperlink" Target="http://stats.nba.com/team/" TargetMode="External"/><Relationship Id="rId203" Type="http://schemas.openxmlformats.org/officeDocument/2006/relationships/hyperlink" Target="http://stats.nba.com/team/" TargetMode="External"/><Relationship Id="rId60" Type="http://schemas.openxmlformats.org/officeDocument/2006/relationships/hyperlink" Target="http://stats.nba.com/team/" TargetMode="External"/><Relationship Id="rId61" Type="http://schemas.openxmlformats.org/officeDocument/2006/relationships/hyperlink" Target="http://stats.nba.com/team/" TargetMode="External"/><Relationship Id="rId62" Type="http://schemas.openxmlformats.org/officeDocument/2006/relationships/hyperlink" Target="http://stats.nba.com/team/" TargetMode="External"/><Relationship Id="rId63" Type="http://schemas.openxmlformats.org/officeDocument/2006/relationships/hyperlink" Target="http://stats.nba.com/team/" TargetMode="External"/><Relationship Id="rId64" Type="http://schemas.openxmlformats.org/officeDocument/2006/relationships/hyperlink" Target="http://stats.nba.com/team/" TargetMode="External"/><Relationship Id="rId65" Type="http://schemas.openxmlformats.org/officeDocument/2006/relationships/hyperlink" Target="http://stats.nba.com/team/" TargetMode="External"/><Relationship Id="rId66" Type="http://schemas.openxmlformats.org/officeDocument/2006/relationships/hyperlink" Target="http://stats.nba.com/team/" TargetMode="External"/><Relationship Id="rId67" Type="http://schemas.openxmlformats.org/officeDocument/2006/relationships/hyperlink" Target="http://stats.nba.com/team/" TargetMode="External"/><Relationship Id="rId68" Type="http://schemas.openxmlformats.org/officeDocument/2006/relationships/hyperlink" Target="http://stats.nba.com/team/" TargetMode="External"/><Relationship Id="rId69" Type="http://schemas.openxmlformats.org/officeDocument/2006/relationships/hyperlink" Target="http://stats.nba.com/team/" TargetMode="External"/><Relationship Id="rId204" Type="http://schemas.openxmlformats.org/officeDocument/2006/relationships/hyperlink" Target="http://stats.nba.com/team/" TargetMode="External"/><Relationship Id="rId205" Type="http://schemas.openxmlformats.org/officeDocument/2006/relationships/hyperlink" Target="http://stats.nba.com/team/" TargetMode="External"/><Relationship Id="rId206" Type="http://schemas.openxmlformats.org/officeDocument/2006/relationships/hyperlink" Target="http://stats.nba.com/team/" TargetMode="External"/><Relationship Id="rId207" Type="http://schemas.openxmlformats.org/officeDocument/2006/relationships/hyperlink" Target="http://stats.nba.com/team/" TargetMode="External"/><Relationship Id="rId208" Type="http://schemas.openxmlformats.org/officeDocument/2006/relationships/hyperlink" Target="http://stats.nba.com/team/" TargetMode="External"/><Relationship Id="rId209" Type="http://schemas.openxmlformats.org/officeDocument/2006/relationships/hyperlink" Target="http://stats.nba.com/team/" TargetMode="External"/><Relationship Id="rId130" Type="http://schemas.openxmlformats.org/officeDocument/2006/relationships/hyperlink" Target="http://stats.nba.com/team/" TargetMode="External"/><Relationship Id="rId131" Type="http://schemas.openxmlformats.org/officeDocument/2006/relationships/hyperlink" Target="http://stats.nba.com/team/" TargetMode="External"/><Relationship Id="rId132" Type="http://schemas.openxmlformats.org/officeDocument/2006/relationships/hyperlink" Target="http://stats.nba.com/team/" TargetMode="External"/><Relationship Id="rId133" Type="http://schemas.openxmlformats.org/officeDocument/2006/relationships/hyperlink" Target="http://stats.nba.com/team/" TargetMode="External"/><Relationship Id="rId134" Type="http://schemas.openxmlformats.org/officeDocument/2006/relationships/hyperlink" Target="http://stats.nba.com/team/" TargetMode="External"/><Relationship Id="rId135" Type="http://schemas.openxmlformats.org/officeDocument/2006/relationships/hyperlink" Target="http://stats.nba.com/team/" TargetMode="External"/><Relationship Id="rId136" Type="http://schemas.openxmlformats.org/officeDocument/2006/relationships/hyperlink" Target="http://stats.nba.com/team/" TargetMode="External"/><Relationship Id="rId137" Type="http://schemas.openxmlformats.org/officeDocument/2006/relationships/hyperlink" Target="http://stats.nba.com/team/" TargetMode="External"/><Relationship Id="rId138" Type="http://schemas.openxmlformats.org/officeDocument/2006/relationships/hyperlink" Target="http://stats.nba.com/team/" TargetMode="External"/><Relationship Id="rId139" Type="http://schemas.openxmlformats.org/officeDocument/2006/relationships/hyperlink" Target="http://stats.nba.com/team/" TargetMode="External"/><Relationship Id="rId170" Type="http://schemas.openxmlformats.org/officeDocument/2006/relationships/hyperlink" Target="http://stats.nba.com/team/" TargetMode="External"/><Relationship Id="rId171" Type="http://schemas.openxmlformats.org/officeDocument/2006/relationships/hyperlink" Target="http://stats.nba.com/team/" TargetMode="External"/><Relationship Id="rId172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31" Type="http://schemas.openxmlformats.org/officeDocument/2006/relationships/hyperlink" Target="http://stats.nba.com/team/" TargetMode="External"/><Relationship Id="rId32" Type="http://schemas.openxmlformats.org/officeDocument/2006/relationships/hyperlink" Target="http://stats.nba.com/team/" TargetMode="External"/><Relationship Id="rId33" Type="http://schemas.openxmlformats.org/officeDocument/2006/relationships/hyperlink" Target="http://stats.nba.com/team/" TargetMode="External"/><Relationship Id="rId34" Type="http://schemas.openxmlformats.org/officeDocument/2006/relationships/hyperlink" Target="http://stats.nba.com/team/" TargetMode="External"/><Relationship Id="rId35" Type="http://schemas.openxmlformats.org/officeDocument/2006/relationships/hyperlink" Target="http://stats.nba.com/team/" TargetMode="External"/><Relationship Id="rId36" Type="http://schemas.openxmlformats.org/officeDocument/2006/relationships/hyperlink" Target="http://stats.nba.com/team/" TargetMode="External"/><Relationship Id="rId37" Type="http://schemas.openxmlformats.org/officeDocument/2006/relationships/hyperlink" Target="http://stats.nba.com/team/" TargetMode="External"/><Relationship Id="rId38" Type="http://schemas.openxmlformats.org/officeDocument/2006/relationships/hyperlink" Target="http://stats.nba.com/team/" TargetMode="External"/><Relationship Id="rId39" Type="http://schemas.openxmlformats.org/officeDocument/2006/relationships/hyperlink" Target="http://stats.nba.com/team/" TargetMode="External"/><Relationship Id="rId173" Type="http://schemas.openxmlformats.org/officeDocument/2006/relationships/hyperlink" Target="http://stats.nba.com/team/" TargetMode="External"/><Relationship Id="rId174" Type="http://schemas.openxmlformats.org/officeDocument/2006/relationships/hyperlink" Target="http://stats.nba.com/team/" TargetMode="External"/><Relationship Id="rId175" Type="http://schemas.openxmlformats.org/officeDocument/2006/relationships/hyperlink" Target="http://stats.nba.com/team/" TargetMode="External"/><Relationship Id="rId176" Type="http://schemas.openxmlformats.org/officeDocument/2006/relationships/hyperlink" Target="http://stats.nba.com/team/" TargetMode="External"/><Relationship Id="rId177" Type="http://schemas.openxmlformats.org/officeDocument/2006/relationships/hyperlink" Target="http://stats.nba.com/team/" TargetMode="External"/><Relationship Id="rId178" Type="http://schemas.openxmlformats.org/officeDocument/2006/relationships/hyperlink" Target="http://stats.nba.com/team/" TargetMode="External"/><Relationship Id="rId179" Type="http://schemas.openxmlformats.org/officeDocument/2006/relationships/hyperlink" Target="http://stats.nba.com/team/" TargetMode="External"/><Relationship Id="rId210" Type="http://schemas.openxmlformats.org/officeDocument/2006/relationships/hyperlink" Target="http://stats.nba.com/team/" TargetMode="External"/><Relationship Id="rId70" Type="http://schemas.openxmlformats.org/officeDocument/2006/relationships/hyperlink" Target="http://stats.nba.com/team/" TargetMode="External"/><Relationship Id="rId71" Type="http://schemas.openxmlformats.org/officeDocument/2006/relationships/hyperlink" Target="http://stats.nba.com/team/" TargetMode="External"/><Relationship Id="rId72" Type="http://schemas.openxmlformats.org/officeDocument/2006/relationships/hyperlink" Target="http://stats.nba.com/team/" TargetMode="External"/><Relationship Id="rId73" Type="http://schemas.openxmlformats.org/officeDocument/2006/relationships/hyperlink" Target="http://stats.nba.com/team/" TargetMode="External"/><Relationship Id="rId74" Type="http://schemas.openxmlformats.org/officeDocument/2006/relationships/hyperlink" Target="http://stats.nba.com/team/" TargetMode="External"/><Relationship Id="rId75" Type="http://schemas.openxmlformats.org/officeDocument/2006/relationships/hyperlink" Target="http://stats.nba.com/team/" TargetMode="External"/><Relationship Id="rId76" Type="http://schemas.openxmlformats.org/officeDocument/2006/relationships/hyperlink" Target="http://stats.nba.com/team/" TargetMode="External"/><Relationship Id="rId77" Type="http://schemas.openxmlformats.org/officeDocument/2006/relationships/hyperlink" Target="http://stats.nba.com/team/" TargetMode="External"/><Relationship Id="rId78" Type="http://schemas.openxmlformats.org/officeDocument/2006/relationships/hyperlink" Target="http://stats.nba.com/team/" TargetMode="External"/><Relationship Id="rId7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100" Type="http://schemas.openxmlformats.org/officeDocument/2006/relationships/hyperlink" Target="http://stats.nba.com/team/" TargetMode="External"/><Relationship Id="rId101" Type="http://schemas.openxmlformats.org/officeDocument/2006/relationships/hyperlink" Target="http://stats.nba.com/team/" TargetMode="External"/><Relationship Id="rId102" Type="http://schemas.openxmlformats.org/officeDocument/2006/relationships/hyperlink" Target="http://stats.nba.com/team/" TargetMode="External"/><Relationship Id="rId103" Type="http://schemas.openxmlformats.org/officeDocument/2006/relationships/hyperlink" Target="http://stats.nba.com/team/" TargetMode="External"/><Relationship Id="rId104" Type="http://schemas.openxmlformats.org/officeDocument/2006/relationships/hyperlink" Target="http://stats.nba.com/team/" TargetMode="External"/><Relationship Id="rId105" Type="http://schemas.openxmlformats.org/officeDocument/2006/relationships/hyperlink" Target="http://stats.nba.com/team/" TargetMode="External"/><Relationship Id="rId106" Type="http://schemas.openxmlformats.org/officeDocument/2006/relationships/hyperlink" Target="http://stats.nba.com/team/" TargetMode="External"/><Relationship Id="rId107" Type="http://schemas.openxmlformats.org/officeDocument/2006/relationships/hyperlink" Target="http://stats.nba.com/team/" TargetMode="External"/><Relationship Id="rId108" Type="http://schemas.openxmlformats.org/officeDocument/2006/relationships/hyperlink" Target="http://stats.nba.com/team/" TargetMode="External"/><Relationship Id="rId109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0" Type="http://schemas.openxmlformats.org/officeDocument/2006/relationships/hyperlink" Target="http://stats.nba.com/team/" TargetMode="External"/><Relationship Id="rId141" Type="http://schemas.openxmlformats.org/officeDocument/2006/relationships/hyperlink" Target="http://stats.nba.com/team/" TargetMode="Externa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60" Type="http://schemas.openxmlformats.org/officeDocument/2006/relationships/hyperlink" Target="http://stats.nba.com/team/" TargetMode="External"/><Relationship Id="rId61" Type="http://schemas.openxmlformats.org/officeDocument/2006/relationships/hyperlink" Target="http://stats.nba.com/team/" TargetMode="External"/><Relationship Id="rId62" Type="http://schemas.openxmlformats.org/officeDocument/2006/relationships/hyperlink" Target="http://stats.nba.com/team/" TargetMode="External"/><Relationship Id="rId63" Type="http://schemas.openxmlformats.org/officeDocument/2006/relationships/hyperlink" Target="http://stats.nba.com/team/" TargetMode="External"/><Relationship Id="rId64" Type="http://schemas.openxmlformats.org/officeDocument/2006/relationships/hyperlink" Target="http://stats.nba.com/team/" TargetMode="External"/><Relationship Id="rId65" Type="http://schemas.openxmlformats.org/officeDocument/2006/relationships/hyperlink" Target="http://stats.nba.com/team/" TargetMode="External"/><Relationship Id="rId66" Type="http://schemas.openxmlformats.org/officeDocument/2006/relationships/hyperlink" Target="http://stats.nba.com/team/" TargetMode="External"/><Relationship Id="rId67" Type="http://schemas.openxmlformats.org/officeDocument/2006/relationships/hyperlink" Target="http://stats.nba.com/team/" TargetMode="External"/><Relationship Id="rId68" Type="http://schemas.openxmlformats.org/officeDocument/2006/relationships/hyperlink" Target="http://stats.nba.com/team/" TargetMode="External"/><Relationship Id="rId69" Type="http://schemas.openxmlformats.org/officeDocument/2006/relationships/hyperlink" Target="http://stats.nba.com/team/" TargetMode="External"/><Relationship Id="rId120" Type="http://schemas.openxmlformats.org/officeDocument/2006/relationships/hyperlink" Target="http://stats.nba.com/team/" TargetMode="External"/><Relationship Id="rId40" Type="http://schemas.openxmlformats.org/officeDocument/2006/relationships/hyperlink" Target="http://stats.nba.com/team/" TargetMode="External"/><Relationship Id="rId41" Type="http://schemas.openxmlformats.org/officeDocument/2006/relationships/hyperlink" Target="http://stats.nba.com/team/" TargetMode="External"/><Relationship Id="rId42" Type="http://schemas.openxmlformats.org/officeDocument/2006/relationships/hyperlink" Target="http://stats.nba.com/team/" TargetMode="External"/><Relationship Id="rId90" Type="http://schemas.openxmlformats.org/officeDocument/2006/relationships/hyperlink" Target="http://stats.nba.com/team/" TargetMode="External"/><Relationship Id="rId91" Type="http://schemas.openxmlformats.org/officeDocument/2006/relationships/hyperlink" Target="http://stats.nba.com/team/" TargetMode="External"/><Relationship Id="rId92" Type="http://schemas.openxmlformats.org/officeDocument/2006/relationships/hyperlink" Target="http://stats.nba.com/team/" TargetMode="External"/><Relationship Id="rId93" Type="http://schemas.openxmlformats.org/officeDocument/2006/relationships/hyperlink" Target="http://stats.nba.com/team/" TargetMode="External"/><Relationship Id="rId94" Type="http://schemas.openxmlformats.org/officeDocument/2006/relationships/hyperlink" Target="http://stats.nba.com/team/" TargetMode="External"/><Relationship Id="rId95" Type="http://schemas.openxmlformats.org/officeDocument/2006/relationships/hyperlink" Target="http://stats.nba.com/team/" TargetMode="External"/><Relationship Id="rId96" Type="http://schemas.openxmlformats.org/officeDocument/2006/relationships/hyperlink" Target="http://stats.nba.com/team/" TargetMode="External"/><Relationship Id="rId101" Type="http://schemas.openxmlformats.org/officeDocument/2006/relationships/hyperlink" Target="http://stats.nba.com/team/" TargetMode="External"/><Relationship Id="rId102" Type="http://schemas.openxmlformats.org/officeDocument/2006/relationships/hyperlink" Target="http://stats.nba.com/team/" TargetMode="External"/><Relationship Id="rId103" Type="http://schemas.openxmlformats.org/officeDocument/2006/relationships/hyperlink" Target="http://stats.nba.com/team/" TargetMode="External"/><Relationship Id="rId104" Type="http://schemas.openxmlformats.org/officeDocument/2006/relationships/hyperlink" Target="http://stats.nba.com/team/" TargetMode="External"/><Relationship Id="rId105" Type="http://schemas.openxmlformats.org/officeDocument/2006/relationships/hyperlink" Target="http://stats.nba.com/team/" TargetMode="External"/><Relationship Id="rId106" Type="http://schemas.openxmlformats.org/officeDocument/2006/relationships/hyperlink" Target="http://stats.nba.com/team/" TargetMode="External"/><Relationship Id="rId107" Type="http://schemas.openxmlformats.org/officeDocument/2006/relationships/hyperlink" Target="http://stats.nba.com/team/" TargetMode="External"/><Relationship Id="rId108" Type="http://schemas.openxmlformats.org/officeDocument/2006/relationships/hyperlink" Target="http://stats.nba.com/team/" TargetMode="External"/><Relationship Id="rId109" Type="http://schemas.openxmlformats.org/officeDocument/2006/relationships/hyperlink" Target="http://stats.nba.com/team/" TargetMode="External"/><Relationship Id="rId97" Type="http://schemas.openxmlformats.org/officeDocument/2006/relationships/hyperlink" Target="http://stats.nba.com/team/" TargetMode="External"/><Relationship Id="rId98" Type="http://schemas.openxmlformats.org/officeDocument/2006/relationships/hyperlink" Target="http://stats.nba.com/team/" TargetMode="External"/><Relationship Id="rId99" Type="http://schemas.openxmlformats.org/officeDocument/2006/relationships/hyperlink" Target="http://stats.nba.com/team/" TargetMode="External"/><Relationship Id="rId43" Type="http://schemas.openxmlformats.org/officeDocument/2006/relationships/hyperlink" Target="http://stats.nba.com/team/" TargetMode="External"/><Relationship Id="rId44" Type="http://schemas.openxmlformats.org/officeDocument/2006/relationships/hyperlink" Target="http://stats.nba.com/team/" TargetMode="External"/><Relationship Id="rId45" Type="http://schemas.openxmlformats.org/officeDocument/2006/relationships/hyperlink" Target="http://stats.nba.com/team/" TargetMode="External"/><Relationship Id="rId46" Type="http://schemas.openxmlformats.org/officeDocument/2006/relationships/hyperlink" Target="http://stats.nba.com/team/" TargetMode="External"/><Relationship Id="rId47" Type="http://schemas.openxmlformats.org/officeDocument/2006/relationships/hyperlink" Target="http://stats.nba.com/team/" TargetMode="External"/><Relationship Id="rId48" Type="http://schemas.openxmlformats.org/officeDocument/2006/relationships/hyperlink" Target="http://stats.nba.com/team/" TargetMode="External"/><Relationship Id="rId49" Type="http://schemas.openxmlformats.org/officeDocument/2006/relationships/hyperlink" Target="http://stats.nba.com/team/" TargetMode="External"/><Relationship Id="rId100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70" Type="http://schemas.openxmlformats.org/officeDocument/2006/relationships/hyperlink" Target="http://stats.nba.com/team/" TargetMode="External"/><Relationship Id="rId71" Type="http://schemas.openxmlformats.org/officeDocument/2006/relationships/hyperlink" Target="http://stats.nba.com/team/" TargetMode="External"/><Relationship Id="rId72" Type="http://schemas.openxmlformats.org/officeDocument/2006/relationships/hyperlink" Target="http://stats.nba.com/team/" TargetMode="External"/><Relationship Id="rId73" Type="http://schemas.openxmlformats.org/officeDocument/2006/relationships/hyperlink" Target="http://stats.nba.com/team/" TargetMode="External"/><Relationship Id="rId74" Type="http://schemas.openxmlformats.org/officeDocument/2006/relationships/hyperlink" Target="http://stats.nba.com/team/" TargetMode="External"/><Relationship Id="rId75" Type="http://schemas.openxmlformats.org/officeDocument/2006/relationships/hyperlink" Target="http://stats.nba.com/team/" TargetMode="External"/><Relationship Id="rId76" Type="http://schemas.openxmlformats.org/officeDocument/2006/relationships/hyperlink" Target="http://stats.nba.com/team/" TargetMode="External"/><Relationship Id="rId77" Type="http://schemas.openxmlformats.org/officeDocument/2006/relationships/hyperlink" Target="http://stats.nba.com/team/" TargetMode="External"/><Relationship Id="rId78" Type="http://schemas.openxmlformats.org/officeDocument/2006/relationships/hyperlink" Target="http://stats.nba.com/team/" TargetMode="External"/><Relationship Id="rId79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50" Type="http://schemas.openxmlformats.org/officeDocument/2006/relationships/hyperlink" Target="http://stats.nba.com/team/" TargetMode="External"/><Relationship Id="rId51" Type="http://schemas.openxmlformats.org/officeDocument/2006/relationships/hyperlink" Target="http://stats.nba.com/team/" TargetMode="External"/><Relationship Id="rId52" Type="http://schemas.openxmlformats.org/officeDocument/2006/relationships/hyperlink" Target="http://stats.nba.com/team/" TargetMode="External"/><Relationship Id="rId53" Type="http://schemas.openxmlformats.org/officeDocument/2006/relationships/hyperlink" Target="http://stats.nba.com/team/" TargetMode="External"/><Relationship Id="rId54" Type="http://schemas.openxmlformats.org/officeDocument/2006/relationships/hyperlink" Target="http://stats.nba.com/team/" TargetMode="External"/><Relationship Id="rId55" Type="http://schemas.openxmlformats.org/officeDocument/2006/relationships/hyperlink" Target="http://stats.nba.com/team/" TargetMode="External"/><Relationship Id="rId56" Type="http://schemas.openxmlformats.org/officeDocument/2006/relationships/hyperlink" Target="http://stats.nba.com/team/" TargetMode="External"/><Relationship Id="rId57" Type="http://schemas.openxmlformats.org/officeDocument/2006/relationships/hyperlink" Target="http://stats.nba.com/team/" TargetMode="External"/><Relationship Id="rId58" Type="http://schemas.openxmlformats.org/officeDocument/2006/relationships/hyperlink" Target="http://stats.nba.com/team/" TargetMode="External"/><Relationship Id="rId59" Type="http://schemas.openxmlformats.org/officeDocument/2006/relationships/hyperlink" Target="http://stats.nba.com/team/" TargetMode="External"/><Relationship Id="rId110" Type="http://schemas.openxmlformats.org/officeDocument/2006/relationships/hyperlink" Target="http://stats.nba.com/team/" TargetMode="External"/><Relationship Id="rId111" Type="http://schemas.openxmlformats.org/officeDocument/2006/relationships/hyperlink" Target="http://stats.nba.com/team/" TargetMode="External"/><Relationship Id="rId112" Type="http://schemas.openxmlformats.org/officeDocument/2006/relationships/hyperlink" Target="http://stats.nba.com/team/" TargetMode="External"/><Relationship Id="rId113" Type="http://schemas.openxmlformats.org/officeDocument/2006/relationships/hyperlink" Target="http://stats.nba.com/team/" TargetMode="External"/><Relationship Id="rId114" Type="http://schemas.openxmlformats.org/officeDocument/2006/relationships/hyperlink" Target="http://stats.nba.com/team/" TargetMode="External"/><Relationship Id="rId115" Type="http://schemas.openxmlformats.org/officeDocument/2006/relationships/hyperlink" Target="http://stats.nba.com/team/" TargetMode="External"/><Relationship Id="rId116" Type="http://schemas.openxmlformats.org/officeDocument/2006/relationships/hyperlink" Target="http://stats.nba.com/team/" TargetMode="External"/><Relationship Id="rId117" Type="http://schemas.openxmlformats.org/officeDocument/2006/relationships/hyperlink" Target="http://stats.nba.com/team/" TargetMode="External"/><Relationship Id="rId118" Type="http://schemas.openxmlformats.org/officeDocument/2006/relationships/hyperlink" Target="http://stats.nba.com/team/" TargetMode="External"/><Relationship Id="rId11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31" Type="http://schemas.openxmlformats.org/officeDocument/2006/relationships/hyperlink" Target="http://stats.nba.com/team/" TargetMode="External"/><Relationship Id="rId32" Type="http://schemas.openxmlformats.org/officeDocument/2006/relationships/hyperlink" Target="http://stats.nba.com/team/" TargetMode="External"/><Relationship Id="rId33" Type="http://schemas.openxmlformats.org/officeDocument/2006/relationships/hyperlink" Target="http://stats.nba.com/team/" TargetMode="External"/><Relationship Id="rId34" Type="http://schemas.openxmlformats.org/officeDocument/2006/relationships/hyperlink" Target="http://stats.nba.com/team/" TargetMode="External"/><Relationship Id="rId35" Type="http://schemas.openxmlformats.org/officeDocument/2006/relationships/hyperlink" Target="http://stats.nba.com/team/" TargetMode="External"/><Relationship Id="rId36" Type="http://schemas.openxmlformats.org/officeDocument/2006/relationships/hyperlink" Target="http://stats.nba.com/team/" TargetMode="External"/><Relationship Id="rId37" Type="http://schemas.openxmlformats.org/officeDocument/2006/relationships/hyperlink" Target="http://stats.nba.com/team/" TargetMode="External"/><Relationship Id="rId38" Type="http://schemas.openxmlformats.org/officeDocument/2006/relationships/hyperlink" Target="http://stats.nba.com/team/" TargetMode="External"/><Relationship Id="rId39" Type="http://schemas.openxmlformats.org/officeDocument/2006/relationships/hyperlink" Target="http://stats.nba.com/team/" TargetMode="External"/><Relationship Id="rId80" Type="http://schemas.openxmlformats.org/officeDocument/2006/relationships/hyperlink" Target="http://stats.nba.com/team/" TargetMode="External"/><Relationship Id="rId81" Type="http://schemas.openxmlformats.org/officeDocument/2006/relationships/hyperlink" Target="http://stats.nba.com/team/" TargetMode="External"/><Relationship Id="rId82" Type="http://schemas.openxmlformats.org/officeDocument/2006/relationships/hyperlink" Target="http://stats.nba.com/team/" TargetMode="External"/><Relationship Id="rId83" Type="http://schemas.openxmlformats.org/officeDocument/2006/relationships/hyperlink" Target="http://stats.nba.com/team/" TargetMode="External"/><Relationship Id="rId84" Type="http://schemas.openxmlformats.org/officeDocument/2006/relationships/hyperlink" Target="http://stats.nba.com/team/" TargetMode="External"/><Relationship Id="rId85" Type="http://schemas.openxmlformats.org/officeDocument/2006/relationships/hyperlink" Target="http://stats.nba.com/team/" TargetMode="External"/><Relationship Id="rId86" Type="http://schemas.openxmlformats.org/officeDocument/2006/relationships/hyperlink" Target="http://stats.nba.com/team/" TargetMode="External"/><Relationship Id="rId87" Type="http://schemas.openxmlformats.org/officeDocument/2006/relationships/hyperlink" Target="http://stats.nba.com/team/" TargetMode="External"/><Relationship Id="rId88" Type="http://schemas.openxmlformats.org/officeDocument/2006/relationships/hyperlink" Target="http://stats.nba.com/team/" TargetMode="External"/><Relationship Id="rId89" Type="http://schemas.openxmlformats.org/officeDocument/2006/relationships/hyperlink" Target="http://stats.nba.com/tea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8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zoomScale="192" workbookViewId="0">
      <selection activeCell="C13" sqref="C13"/>
    </sheetView>
  </sheetViews>
  <sheetFormatPr baseColWidth="10" defaultRowHeight="16" x14ac:dyDescent="0.2"/>
  <cols>
    <col min="1" max="1" width="15.83203125" style="4" bestFit="1" customWidth="1"/>
    <col min="2" max="5" width="14.83203125" style="4" customWidth="1"/>
    <col min="6" max="16384" width="10.83203125" style="4"/>
  </cols>
  <sheetData>
    <row r="1" spans="1:5" ht="18" x14ac:dyDescent="0.2">
      <c r="A1" s="10" t="s">
        <v>60</v>
      </c>
      <c r="B1" s="10"/>
      <c r="C1" s="10"/>
      <c r="D1" s="10"/>
      <c r="E1" s="10"/>
    </row>
    <row r="2" spans="1:5" x14ac:dyDescent="0.2">
      <c r="B2" s="4" t="s">
        <v>49</v>
      </c>
      <c r="C2" s="4" t="s">
        <v>50</v>
      </c>
      <c r="D2" s="4" t="s">
        <v>51</v>
      </c>
      <c r="E2" s="4" t="s">
        <v>52</v>
      </c>
    </row>
    <row r="3" spans="1:5" x14ac:dyDescent="0.2">
      <c r="A3" s="4" t="s">
        <v>53</v>
      </c>
      <c r="B3" s="4">
        <v>-4.5199999999999997E-2</v>
      </c>
      <c r="C3" s="4">
        <v>3.8300000000000001E-2</v>
      </c>
      <c r="D3" s="4">
        <v>5.1299999999999998E-2</v>
      </c>
      <c r="E3" s="4">
        <v>-1.5100000000000001E-2</v>
      </c>
    </row>
    <row r="4" spans="1:5" x14ac:dyDescent="0.2">
      <c r="A4" s="4" t="s">
        <v>54</v>
      </c>
      <c r="B4" s="4">
        <v>-0.04</v>
      </c>
      <c r="C4" s="4">
        <v>0</v>
      </c>
      <c r="D4" s="4">
        <v>5.9900000000000002E-2</v>
      </c>
      <c r="E4" s="4">
        <v>-1.7500000000000002E-2</v>
      </c>
    </row>
    <row r="5" spans="1:5" x14ac:dyDescent="0.2">
      <c r="A5" s="4" t="s">
        <v>55</v>
      </c>
      <c r="B5" s="4">
        <v>-4.1300000000000003E-2</v>
      </c>
      <c r="C5" s="4">
        <v>0</v>
      </c>
      <c r="D5" s="4">
        <v>5.7799999999999997E-2</v>
      </c>
      <c r="E5" s="4">
        <v>-1.2E-2</v>
      </c>
    </row>
    <row r="6" spans="1:5" x14ac:dyDescent="0.2">
      <c r="A6" s="4" t="s">
        <v>56</v>
      </c>
      <c r="B6" s="4">
        <v>-4.5100000000000001E-2</v>
      </c>
      <c r="C6" s="4">
        <v>0</v>
      </c>
      <c r="D6" s="4">
        <v>5.5100000000000003E-2</v>
      </c>
      <c r="E6" s="4">
        <v>0</v>
      </c>
    </row>
    <row r="7" spans="1:5" x14ac:dyDescent="0.2">
      <c r="A7" s="4" t="s">
        <v>57</v>
      </c>
      <c r="B7" s="4">
        <v>-4.8399999999999999E-2</v>
      </c>
      <c r="C7" s="4">
        <v>0</v>
      </c>
      <c r="D7" s="4">
        <v>5.8500000000000003E-2</v>
      </c>
      <c r="E7" s="4">
        <v>0</v>
      </c>
    </row>
    <row r="8" spans="1:5" x14ac:dyDescent="0.2">
      <c r="A8" s="4" t="s">
        <v>58</v>
      </c>
      <c r="B8" s="4">
        <v>-4.6199999999999998E-2</v>
      </c>
      <c r="C8" s="4">
        <v>6.5600000000000006E-2</v>
      </c>
      <c r="D8" s="4">
        <v>4.5999999999999999E-2</v>
      </c>
      <c r="E8" s="4">
        <v>-1.8800000000000001E-2</v>
      </c>
    </row>
    <row r="9" spans="1:5" x14ac:dyDescent="0.2">
      <c r="A9" s="4" t="s">
        <v>59</v>
      </c>
      <c r="B9" s="4">
        <v>-4.5199999999999997E-2</v>
      </c>
      <c r="C9" s="4">
        <v>3.8300000000000001E-2</v>
      </c>
      <c r="D9" s="4">
        <v>5.1299999999999998E-2</v>
      </c>
      <c r="E9" s="4">
        <v>-1.5100000000000001E-2</v>
      </c>
    </row>
    <row r="10" spans="1:5" x14ac:dyDescent="0.2">
      <c r="A10" s="4" t="s">
        <v>62</v>
      </c>
      <c r="B10" s="4">
        <f>AVERAGE(B3:B9)</f>
        <v>-4.4485714285714288E-2</v>
      </c>
      <c r="C10" s="4">
        <f t="shared" ref="C10:E10" si="0">AVERAGE(C3:C9)</f>
        <v>2.0314285714285712E-2</v>
      </c>
      <c r="D10" s="4">
        <f t="shared" si="0"/>
        <v>5.4271428571428575E-2</v>
      </c>
      <c r="E10" s="4">
        <f t="shared" si="0"/>
        <v>-1.1214285714285715E-2</v>
      </c>
    </row>
    <row r="11" spans="1:5" x14ac:dyDescent="0.2">
      <c r="A11" s="4" t="s">
        <v>65</v>
      </c>
      <c r="B11" s="4">
        <f>AVERAGE(B6:B9)</f>
        <v>-4.6224999999999995E-2</v>
      </c>
      <c r="C11" s="4">
        <f t="shared" ref="C11:E11" si="1">AVERAGE(C6:C9)</f>
        <v>2.5975000000000002E-2</v>
      </c>
      <c r="D11" s="4">
        <f t="shared" si="1"/>
        <v>5.2725000000000008E-2</v>
      </c>
      <c r="E11" s="4">
        <f>AVERAGE(E6:E9)</f>
        <v>-8.4749999999999999E-3</v>
      </c>
    </row>
    <row r="12" spans="1:5" x14ac:dyDescent="0.2">
      <c r="A12" s="4" t="s">
        <v>66</v>
      </c>
      <c r="B12" s="4">
        <v>-4.7800000000000002E-2</v>
      </c>
      <c r="C12" s="4">
        <v>-5.2600000000000001E-2</v>
      </c>
      <c r="D12" s="4">
        <v>-4.1500000000000002E-2</v>
      </c>
      <c r="E12" s="4">
        <v>-1.4200000000000001E-2</v>
      </c>
    </row>
    <row r="13" spans="1:5" x14ac:dyDescent="0.2">
      <c r="A13" s="4" t="s">
        <v>67</v>
      </c>
      <c r="B13" s="4">
        <v>-4.7699999999999999E-2</v>
      </c>
      <c r="D13" s="4">
        <v>3.9100000000000003E-2</v>
      </c>
      <c r="E13" s="4">
        <v>-1.2999999999999999E-2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91" workbookViewId="0">
      <selection activeCell="N18" sqref="N18"/>
    </sheetView>
  </sheetViews>
  <sheetFormatPr baseColWidth="10" defaultRowHeight="16" x14ac:dyDescent="0.2"/>
  <cols>
    <col min="1" max="1" width="21.6640625" bestFit="1" customWidth="1"/>
    <col min="2" max="2" width="4.1640625" bestFit="1" customWidth="1"/>
    <col min="3" max="4" width="3.5" bestFit="1" customWidth="1"/>
    <col min="5" max="5" width="7.1640625" bestFit="1" customWidth="1"/>
    <col min="6" max="6" width="6.1640625" bestFit="1" customWidth="1"/>
    <col min="7" max="7" width="7.5" bestFit="1" customWidth="1"/>
    <col min="8" max="8" width="11.5" bestFit="1" customWidth="1"/>
    <col min="9" max="9" width="7.5" bestFit="1" customWidth="1"/>
    <col min="10" max="10" width="9.1640625" bestFit="1" customWidth="1"/>
    <col min="11" max="11" width="12.6640625" bestFit="1" customWidth="1"/>
    <col min="12" max="12" width="16.6640625" bestFit="1" customWidth="1"/>
    <col min="13" max="13" width="12.6640625" bestFit="1" customWidth="1"/>
    <col min="14" max="14" width="14.33203125" bestFit="1" customWidth="1"/>
    <col min="18" max="18" width="4.33203125" customWidth="1"/>
    <col min="20" max="20" width="4.33203125" customWidth="1"/>
  </cols>
  <sheetData>
    <row r="1" spans="1:24" s="9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R1" s="11"/>
      <c r="S1" s="11" t="s">
        <v>63</v>
      </c>
      <c r="T1" s="11"/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2" t="s">
        <v>20</v>
      </c>
      <c r="B2" s="4">
        <v>82</v>
      </c>
      <c r="C2" s="4">
        <v>44</v>
      </c>
      <c r="D2" s="4">
        <v>38</v>
      </c>
      <c r="E2" s="4">
        <v>0.53700000000000003</v>
      </c>
      <c r="F2" s="5">
        <v>3946</v>
      </c>
      <c r="G2" s="4">
        <v>50.1</v>
      </c>
      <c r="H2" s="4">
        <v>0.26900000000000002</v>
      </c>
      <c r="I2" s="4">
        <v>14.8</v>
      </c>
      <c r="J2" s="4">
        <v>23.4</v>
      </c>
      <c r="K2" s="4">
        <v>49.5</v>
      </c>
      <c r="L2" s="4">
        <v>0.27300000000000002</v>
      </c>
      <c r="M2" s="4">
        <v>13.7</v>
      </c>
      <c r="N2" s="4">
        <v>25.4</v>
      </c>
      <c r="P2" s="1">
        <f>E2</f>
        <v>0.53700000000000003</v>
      </c>
      <c r="Q2" s="4">
        <f>$U$2*G2+$V$2*I2+$W$2*K2+$X$2*J2</f>
        <v>0.49593857142857156</v>
      </c>
      <c r="R2" s="4"/>
      <c r="S2" s="4">
        <f>ABS((1-P2)-Q2)</f>
        <v>3.2938571428571595E-2</v>
      </c>
      <c r="T2" s="4"/>
      <c r="U2" s="1">
        <v>-4.4485714285714288E-2</v>
      </c>
      <c r="V2" s="1">
        <v>2.0314285714285712E-2</v>
      </c>
      <c r="W2" s="1">
        <v>5.4271428571428575E-2</v>
      </c>
      <c r="X2" s="1">
        <v>-1.1214285714285715E-2</v>
      </c>
    </row>
    <row r="3" spans="1:24" x14ac:dyDescent="0.2">
      <c r="A3" s="2" t="s">
        <v>12</v>
      </c>
      <c r="B3" s="4">
        <v>82</v>
      </c>
      <c r="C3" s="4">
        <v>56</v>
      </c>
      <c r="D3" s="4">
        <v>26</v>
      </c>
      <c r="E3" s="4">
        <v>0.68300000000000005</v>
      </c>
      <c r="F3" s="5">
        <v>3956</v>
      </c>
      <c r="G3" s="4">
        <v>51.9</v>
      </c>
      <c r="H3" s="4">
        <v>0.30499999999999999</v>
      </c>
      <c r="I3" s="4">
        <v>15.7</v>
      </c>
      <c r="J3" s="4">
        <v>21.1</v>
      </c>
      <c r="K3" s="4">
        <v>46.9</v>
      </c>
      <c r="L3" s="4">
        <v>0.31</v>
      </c>
      <c r="M3" s="4">
        <v>16.5</v>
      </c>
      <c r="N3" s="4">
        <v>25.3</v>
      </c>
      <c r="P3" s="1">
        <f t="shared" ref="P3:P31" si="0">E3</f>
        <v>0.68300000000000005</v>
      </c>
      <c r="Q3" s="4">
        <f t="shared" ref="Q3:Q31" si="1">$U$2*G3+$V$2*I3+$W$2*K3+$X$2*J3</f>
        <v>0.31883428571428535</v>
      </c>
      <c r="R3" s="4"/>
      <c r="S3" s="4">
        <f t="shared" ref="S3:S31" si="2">ABS((1-P3)-Q3)</f>
        <v>1.8342857142853997E-3</v>
      </c>
      <c r="T3" s="4"/>
      <c r="U3" s="4"/>
      <c r="V3" s="4"/>
      <c r="W3" s="4"/>
      <c r="X3" s="4"/>
    </row>
    <row r="4" spans="1:24" x14ac:dyDescent="0.2">
      <c r="A4" s="2" t="s">
        <v>46</v>
      </c>
      <c r="B4" s="4">
        <v>82</v>
      </c>
      <c r="C4" s="4">
        <v>34</v>
      </c>
      <c r="D4" s="4">
        <v>48</v>
      </c>
      <c r="E4" s="4">
        <v>0.41499999999999998</v>
      </c>
      <c r="F4" s="5">
        <v>3961</v>
      </c>
      <c r="G4" s="4">
        <v>48.2</v>
      </c>
      <c r="H4" s="4">
        <v>0.314</v>
      </c>
      <c r="I4" s="4">
        <v>15.7</v>
      </c>
      <c r="J4" s="4">
        <v>25.7</v>
      </c>
      <c r="K4" s="4">
        <v>50</v>
      </c>
      <c r="L4" s="4">
        <v>0.29399999999999998</v>
      </c>
      <c r="M4" s="4">
        <v>14.2</v>
      </c>
      <c r="N4" s="4">
        <v>24.8</v>
      </c>
      <c r="P4" s="1">
        <f t="shared" si="0"/>
        <v>0.41499999999999998</v>
      </c>
      <c r="Q4" s="4">
        <f t="shared" si="1"/>
        <v>0.60008714285714237</v>
      </c>
      <c r="R4" s="4"/>
      <c r="S4" s="4">
        <f t="shared" si="2"/>
        <v>1.508714285714241E-2</v>
      </c>
      <c r="T4" s="4"/>
      <c r="U4" s="4"/>
      <c r="V4" s="4"/>
      <c r="W4" s="4"/>
      <c r="X4" s="4"/>
    </row>
    <row r="5" spans="1:24" x14ac:dyDescent="0.2">
      <c r="A5" s="2" t="s">
        <v>23</v>
      </c>
      <c r="B5" s="4">
        <v>82</v>
      </c>
      <c r="C5" s="4">
        <v>62</v>
      </c>
      <c r="D5" s="4">
        <v>20</v>
      </c>
      <c r="E5" s="4">
        <v>0.75600000000000001</v>
      </c>
      <c r="F5" s="5">
        <v>3966</v>
      </c>
      <c r="G5" s="4">
        <v>50.1</v>
      </c>
      <c r="H5" s="4">
        <v>0.30499999999999999</v>
      </c>
      <c r="I5" s="4">
        <v>15.1</v>
      </c>
      <c r="J5" s="4">
        <v>29.4</v>
      </c>
      <c r="K5" s="4">
        <v>46.3</v>
      </c>
      <c r="L5" s="4">
        <v>0.29099999999999998</v>
      </c>
      <c r="M5" s="4">
        <v>15.1</v>
      </c>
      <c r="N5" s="4">
        <v>23.8</v>
      </c>
      <c r="P5" s="1">
        <f t="shared" si="0"/>
        <v>0.75600000000000001</v>
      </c>
      <c r="Q5" s="4">
        <f t="shared" si="1"/>
        <v>0.26107857142857116</v>
      </c>
      <c r="R5" s="4"/>
      <c r="S5" s="4">
        <f t="shared" si="2"/>
        <v>1.7078571428571165E-2</v>
      </c>
      <c r="T5" s="4"/>
      <c r="U5" s="4"/>
      <c r="V5" s="4"/>
      <c r="W5" s="4"/>
      <c r="X5" s="4"/>
    </row>
    <row r="6" spans="1:24" x14ac:dyDescent="0.2">
      <c r="A6" s="2" t="s">
        <v>15</v>
      </c>
      <c r="B6" s="4">
        <v>82</v>
      </c>
      <c r="C6" s="4">
        <v>19</v>
      </c>
      <c r="D6" s="4">
        <v>63</v>
      </c>
      <c r="E6" s="4">
        <v>0.23200000000000001</v>
      </c>
      <c r="F6" s="5">
        <v>3951</v>
      </c>
      <c r="G6" s="4">
        <v>47.2</v>
      </c>
      <c r="H6" s="4">
        <v>0.312</v>
      </c>
      <c r="I6" s="4">
        <v>14.8</v>
      </c>
      <c r="J6" s="4">
        <v>24.2</v>
      </c>
      <c r="K6" s="4">
        <v>52.4</v>
      </c>
      <c r="L6" s="4">
        <v>0.27800000000000002</v>
      </c>
      <c r="M6" s="4">
        <v>14.1</v>
      </c>
      <c r="N6" s="4">
        <v>26.7</v>
      </c>
      <c r="P6" s="1">
        <f t="shared" si="0"/>
        <v>0.23200000000000001</v>
      </c>
      <c r="Q6" s="4">
        <f t="shared" si="1"/>
        <v>0.77336285714285724</v>
      </c>
      <c r="R6" s="4"/>
      <c r="S6" s="4">
        <f t="shared" si="2"/>
        <v>5.3628571428572247E-3</v>
      </c>
      <c r="T6" s="4"/>
      <c r="U6" s="4"/>
      <c r="V6" s="4"/>
      <c r="W6" s="4"/>
      <c r="X6" s="4"/>
    </row>
    <row r="7" spans="1:24" x14ac:dyDescent="0.2">
      <c r="A7" s="2" t="s">
        <v>30</v>
      </c>
      <c r="B7" s="4">
        <v>82</v>
      </c>
      <c r="C7" s="4">
        <v>57</v>
      </c>
      <c r="D7" s="4">
        <v>25</v>
      </c>
      <c r="E7" s="4">
        <v>0.69499999999999995</v>
      </c>
      <c r="F7" s="5">
        <v>3941</v>
      </c>
      <c r="G7" s="4">
        <v>52.5</v>
      </c>
      <c r="H7" s="4">
        <v>0.28599999999999998</v>
      </c>
      <c r="I7" s="4">
        <v>15</v>
      </c>
      <c r="J7" s="4">
        <v>24.1</v>
      </c>
      <c r="K7" s="4">
        <v>48.8</v>
      </c>
      <c r="L7" s="4">
        <v>0.27500000000000002</v>
      </c>
      <c r="M7" s="4">
        <v>14.5</v>
      </c>
      <c r="N7" s="4">
        <v>25.2</v>
      </c>
      <c r="P7" s="1">
        <f t="shared" si="0"/>
        <v>0.69499999999999995</v>
      </c>
      <c r="Q7" s="4">
        <f t="shared" si="1"/>
        <v>0.34739571428571414</v>
      </c>
      <c r="R7" s="4"/>
      <c r="S7" s="4">
        <f t="shared" si="2"/>
        <v>4.2395714285714092E-2</v>
      </c>
      <c r="T7" s="4"/>
      <c r="U7" s="4"/>
      <c r="V7" s="4"/>
      <c r="W7" s="4"/>
      <c r="X7" s="4"/>
    </row>
    <row r="8" spans="1:24" x14ac:dyDescent="0.2">
      <c r="A8" s="2" t="s">
        <v>26</v>
      </c>
      <c r="B8" s="4">
        <v>82</v>
      </c>
      <c r="C8" s="4">
        <v>50</v>
      </c>
      <c r="D8" s="4">
        <v>32</v>
      </c>
      <c r="E8" s="4">
        <v>0.61</v>
      </c>
      <c r="F8" s="5">
        <v>3941</v>
      </c>
      <c r="G8" s="4">
        <v>52.6</v>
      </c>
      <c r="H8" s="4">
        <v>0.36699999999999999</v>
      </c>
      <c r="I8" s="4">
        <v>14.4</v>
      </c>
      <c r="J8" s="4">
        <v>23.9</v>
      </c>
      <c r="K8" s="4">
        <v>50</v>
      </c>
      <c r="L8" s="4">
        <v>0.29599999999999999</v>
      </c>
      <c r="M8" s="4">
        <v>14</v>
      </c>
      <c r="N8" s="4">
        <v>24.6</v>
      </c>
      <c r="P8" s="1">
        <f t="shared" si="0"/>
        <v>0.61</v>
      </c>
      <c r="Q8" s="4">
        <f t="shared" si="1"/>
        <v>0.39812714285714274</v>
      </c>
      <c r="R8" s="4"/>
      <c r="S8" s="4">
        <f t="shared" si="2"/>
        <v>8.1271428571427218E-3</v>
      </c>
      <c r="T8" s="4"/>
      <c r="U8" s="4"/>
      <c r="V8" s="4"/>
      <c r="W8" s="4"/>
      <c r="X8" s="4"/>
    </row>
    <row r="9" spans="1:24" x14ac:dyDescent="0.2">
      <c r="A9" s="2" t="s">
        <v>27</v>
      </c>
      <c r="B9" s="4">
        <v>82</v>
      </c>
      <c r="C9" s="4">
        <v>30</v>
      </c>
      <c r="D9" s="4">
        <v>52</v>
      </c>
      <c r="E9" s="4">
        <v>0.36599999999999999</v>
      </c>
      <c r="F9" s="5">
        <v>3976</v>
      </c>
      <c r="G9" s="4">
        <v>49.5</v>
      </c>
      <c r="H9" s="4">
        <v>0.27900000000000003</v>
      </c>
      <c r="I9" s="4">
        <v>14</v>
      </c>
      <c r="J9" s="4">
        <v>27.4</v>
      </c>
      <c r="K9" s="4">
        <v>52.6</v>
      </c>
      <c r="L9" s="4">
        <v>0.30599999999999999</v>
      </c>
      <c r="M9" s="4">
        <v>15.3</v>
      </c>
      <c r="N9" s="4">
        <v>27.9</v>
      </c>
      <c r="P9" s="1">
        <f t="shared" si="0"/>
        <v>0.36599999999999999</v>
      </c>
      <c r="Q9" s="4">
        <f t="shared" si="1"/>
        <v>0.62976285714285729</v>
      </c>
      <c r="R9" s="4"/>
      <c r="S9" s="4">
        <f t="shared" si="2"/>
        <v>4.2371428571427172E-3</v>
      </c>
      <c r="T9" s="4"/>
      <c r="U9" s="4"/>
      <c r="V9" s="4"/>
      <c r="W9" s="4"/>
      <c r="X9" s="4"/>
    </row>
    <row r="10" spans="1:24" x14ac:dyDescent="0.2">
      <c r="A10" s="2" t="s">
        <v>9</v>
      </c>
      <c r="B10" s="4">
        <v>82</v>
      </c>
      <c r="C10" s="4">
        <v>36</v>
      </c>
      <c r="D10" s="4">
        <v>46</v>
      </c>
      <c r="E10" s="4">
        <v>0.439</v>
      </c>
      <c r="F10" s="5">
        <v>3966</v>
      </c>
      <c r="G10" s="4">
        <v>51</v>
      </c>
      <c r="H10" s="4">
        <v>0.24099999999999999</v>
      </c>
      <c r="I10" s="4">
        <v>14.9</v>
      </c>
      <c r="J10" s="4">
        <v>26.7</v>
      </c>
      <c r="K10" s="4">
        <v>50.9</v>
      </c>
      <c r="L10" s="4">
        <v>0.33300000000000002</v>
      </c>
      <c r="M10" s="4">
        <v>16.399999999999999</v>
      </c>
      <c r="N10" s="4">
        <v>30.7</v>
      </c>
      <c r="P10" s="1">
        <f t="shared" si="0"/>
        <v>0.439</v>
      </c>
      <c r="Q10" s="4">
        <f t="shared" si="1"/>
        <v>0.49690571428571423</v>
      </c>
      <c r="R10" s="4"/>
      <c r="S10" s="4">
        <f t="shared" si="2"/>
        <v>6.4094285714285715E-2</v>
      </c>
      <c r="T10" s="4"/>
      <c r="U10" s="4"/>
      <c r="V10" s="4"/>
      <c r="W10" s="4"/>
      <c r="X10" s="4"/>
    </row>
    <row r="11" spans="1:24" x14ac:dyDescent="0.2">
      <c r="A11" s="2" t="s">
        <v>11</v>
      </c>
      <c r="B11" s="4">
        <v>82</v>
      </c>
      <c r="C11" s="4">
        <v>43</v>
      </c>
      <c r="D11" s="4">
        <v>39</v>
      </c>
      <c r="E11" s="4">
        <v>0.52400000000000002</v>
      </c>
      <c r="F11" s="5">
        <v>3976</v>
      </c>
      <c r="G11" s="4">
        <v>50.3</v>
      </c>
      <c r="H11" s="4">
        <v>0.29899999999999999</v>
      </c>
      <c r="I11" s="4">
        <v>13.8</v>
      </c>
      <c r="J11" s="4">
        <v>27.4</v>
      </c>
      <c r="K11" s="4">
        <v>50</v>
      </c>
      <c r="L11" s="4">
        <v>0.28000000000000003</v>
      </c>
      <c r="M11" s="4">
        <v>14</v>
      </c>
      <c r="N11" s="4">
        <v>27.3</v>
      </c>
      <c r="P11" s="1">
        <f t="shared" si="0"/>
        <v>0.52400000000000002</v>
      </c>
      <c r="Q11" s="4">
        <f t="shared" si="1"/>
        <v>0.44900571428571429</v>
      </c>
      <c r="R11" s="4"/>
      <c r="S11" s="4">
        <f t="shared" si="2"/>
        <v>2.6994285714285693E-2</v>
      </c>
      <c r="T11" s="4"/>
      <c r="U11" s="4"/>
      <c r="V11" s="4"/>
      <c r="W11" s="4"/>
      <c r="X11" s="4"/>
    </row>
    <row r="12" spans="1:24" x14ac:dyDescent="0.2">
      <c r="A12" s="2" t="s">
        <v>21</v>
      </c>
      <c r="B12" s="4">
        <v>82</v>
      </c>
      <c r="C12" s="4">
        <v>37</v>
      </c>
      <c r="D12" s="4">
        <v>45</v>
      </c>
      <c r="E12" s="4">
        <v>0.45100000000000001</v>
      </c>
      <c r="F12" s="5">
        <v>3956</v>
      </c>
      <c r="G12" s="4">
        <v>48.6</v>
      </c>
      <c r="H12" s="4">
        <v>0.3</v>
      </c>
      <c r="I12" s="4">
        <v>15.7</v>
      </c>
      <c r="J12" s="4">
        <v>25.9</v>
      </c>
      <c r="K12" s="4">
        <v>48.7</v>
      </c>
      <c r="L12" s="4">
        <v>0.315</v>
      </c>
      <c r="M12" s="4">
        <v>14.3</v>
      </c>
      <c r="N12" s="4">
        <v>25.9</v>
      </c>
      <c r="P12" s="1">
        <f t="shared" si="0"/>
        <v>0.45100000000000001</v>
      </c>
      <c r="Q12" s="4">
        <f t="shared" si="1"/>
        <v>0.50949714285714298</v>
      </c>
      <c r="R12" s="4"/>
      <c r="S12" s="4">
        <f t="shared" si="2"/>
        <v>3.9502857142856951E-2</v>
      </c>
      <c r="T12" s="4"/>
      <c r="U12" s="4"/>
      <c r="V12" s="4"/>
      <c r="W12" s="4"/>
      <c r="X12" s="4"/>
    </row>
    <row r="13" spans="1:24" x14ac:dyDescent="0.2">
      <c r="A13" s="2" t="s">
        <v>45</v>
      </c>
      <c r="B13" s="4">
        <v>82</v>
      </c>
      <c r="C13" s="4">
        <v>32</v>
      </c>
      <c r="D13" s="4">
        <v>50</v>
      </c>
      <c r="E13" s="4">
        <v>0.39</v>
      </c>
      <c r="F13" s="5">
        <v>3971</v>
      </c>
      <c r="G13" s="4">
        <v>49.6</v>
      </c>
      <c r="H13" s="4">
        <v>0.33200000000000002</v>
      </c>
      <c r="I13" s="4">
        <v>16.899999999999999</v>
      </c>
      <c r="J13" s="4">
        <v>28.4</v>
      </c>
      <c r="K13" s="4">
        <v>49.9</v>
      </c>
      <c r="L13" s="4">
        <v>0.32400000000000001</v>
      </c>
      <c r="M13" s="4">
        <v>14.3</v>
      </c>
      <c r="N13" s="4">
        <v>26.8</v>
      </c>
      <c r="P13" s="1">
        <f t="shared" si="0"/>
        <v>0.39</v>
      </c>
      <c r="Q13" s="4">
        <f t="shared" si="1"/>
        <v>0.52647857142857135</v>
      </c>
      <c r="R13" s="4"/>
      <c r="S13" s="4">
        <f t="shared" si="2"/>
        <v>8.3521428571428635E-2</v>
      </c>
      <c r="T13" s="4"/>
      <c r="U13" s="4"/>
      <c r="V13" s="4"/>
      <c r="W13" s="4"/>
      <c r="X13" s="4"/>
    </row>
    <row r="14" spans="1:24" x14ac:dyDescent="0.2">
      <c r="A14" s="2" t="s">
        <v>36</v>
      </c>
      <c r="B14" s="4">
        <v>82</v>
      </c>
      <c r="C14" s="4">
        <v>57</v>
      </c>
      <c r="D14" s="4">
        <v>25</v>
      </c>
      <c r="E14" s="4">
        <v>0.69499999999999995</v>
      </c>
      <c r="F14" s="5">
        <v>3966</v>
      </c>
      <c r="G14" s="4">
        <v>50.2</v>
      </c>
      <c r="H14" s="4">
        <v>0.29299999999999998</v>
      </c>
      <c r="I14" s="4">
        <v>13.9</v>
      </c>
      <c r="J14" s="4">
        <v>29.2</v>
      </c>
      <c r="K14" s="4">
        <v>47.7</v>
      </c>
      <c r="L14" s="4">
        <v>0.23599999999999999</v>
      </c>
      <c r="M14" s="4">
        <v>14.5</v>
      </c>
      <c r="N14" s="4">
        <v>27.7</v>
      </c>
      <c r="P14" s="1">
        <f t="shared" si="0"/>
        <v>0.69499999999999995</v>
      </c>
      <c r="Q14" s="4">
        <f t="shared" si="1"/>
        <v>0.31047571428571441</v>
      </c>
      <c r="R14" s="4"/>
      <c r="S14" s="4">
        <f t="shared" si="2"/>
        <v>5.4757142857143615E-3</v>
      </c>
      <c r="T14" s="4"/>
      <c r="U14" s="4"/>
      <c r="V14" s="4"/>
      <c r="W14" s="4"/>
      <c r="X14" s="4"/>
    </row>
    <row r="15" spans="1:24" x14ac:dyDescent="0.2">
      <c r="A15" s="2" t="s">
        <v>19</v>
      </c>
      <c r="B15" s="4">
        <v>82</v>
      </c>
      <c r="C15" s="4">
        <v>46</v>
      </c>
      <c r="D15" s="4">
        <v>36</v>
      </c>
      <c r="E15" s="4">
        <v>0.56100000000000005</v>
      </c>
      <c r="F15" s="5">
        <v>3976</v>
      </c>
      <c r="G15" s="4">
        <v>49.3</v>
      </c>
      <c r="H15" s="4">
        <v>0.29099999999999998</v>
      </c>
      <c r="I15" s="4">
        <v>14.6</v>
      </c>
      <c r="J15" s="4">
        <v>28.9</v>
      </c>
      <c r="K15" s="4">
        <v>50.2</v>
      </c>
      <c r="L15" s="4">
        <v>0.3</v>
      </c>
      <c r="M15" s="4">
        <v>17.5</v>
      </c>
      <c r="N15" s="4">
        <v>27.5</v>
      </c>
      <c r="P15" s="1">
        <f t="shared" si="0"/>
        <v>0.56100000000000005</v>
      </c>
      <c r="Q15" s="4">
        <f t="shared" si="1"/>
        <v>0.50377571428571444</v>
      </c>
      <c r="R15" s="4"/>
      <c r="S15" s="4">
        <f t="shared" si="2"/>
        <v>6.4775714285714492E-2</v>
      </c>
      <c r="T15" s="4"/>
      <c r="U15" s="4"/>
      <c r="V15" s="4"/>
      <c r="W15" s="4"/>
      <c r="X15" s="4"/>
    </row>
    <row r="16" spans="1:24" x14ac:dyDescent="0.2">
      <c r="A16" s="2" t="s">
        <v>25</v>
      </c>
      <c r="B16" s="4">
        <v>82</v>
      </c>
      <c r="C16" s="4">
        <v>58</v>
      </c>
      <c r="D16" s="4">
        <v>24</v>
      </c>
      <c r="E16" s="4">
        <v>0.70699999999999996</v>
      </c>
      <c r="F16" s="5">
        <v>3956</v>
      </c>
      <c r="G16" s="4">
        <v>52.4</v>
      </c>
      <c r="H16" s="4">
        <v>0.36299999999999999</v>
      </c>
      <c r="I16" s="4">
        <v>14.9</v>
      </c>
      <c r="J16" s="4">
        <v>25.2</v>
      </c>
      <c r="K16" s="4">
        <v>47.5</v>
      </c>
      <c r="L16" s="4">
        <v>0.29899999999999999</v>
      </c>
      <c r="M16" s="4">
        <v>14</v>
      </c>
      <c r="N16" s="4">
        <v>24.5</v>
      </c>
      <c r="P16" s="1">
        <f t="shared" si="0"/>
        <v>0.70699999999999996</v>
      </c>
      <c r="Q16" s="4">
        <f t="shared" si="1"/>
        <v>0.26692428571428589</v>
      </c>
      <c r="R16" s="4"/>
      <c r="S16" s="4">
        <f t="shared" si="2"/>
        <v>2.6075714285714147E-2</v>
      </c>
      <c r="T16" s="4"/>
      <c r="U16" s="4"/>
      <c r="V16" s="4"/>
      <c r="W16" s="4"/>
      <c r="X16" s="4"/>
    </row>
    <row r="17" spans="1:24" x14ac:dyDescent="0.2">
      <c r="A17" s="2" t="s">
        <v>22</v>
      </c>
      <c r="B17" s="4">
        <v>82</v>
      </c>
      <c r="C17" s="4">
        <v>35</v>
      </c>
      <c r="D17" s="4">
        <v>47</v>
      </c>
      <c r="E17" s="4">
        <v>0.42699999999999999</v>
      </c>
      <c r="F17" s="5">
        <v>3966</v>
      </c>
      <c r="G17" s="4">
        <v>46.7</v>
      </c>
      <c r="H17" s="4">
        <v>0.28699999999999998</v>
      </c>
      <c r="I17" s="4">
        <v>14.5</v>
      </c>
      <c r="J17" s="4">
        <v>24.7</v>
      </c>
      <c r="K17" s="4">
        <v>48.1</v>
      </c>
      <c r="L17" s="4">
        <v>0.307</v>
      </c>
      <c r="M17" s="4">
        <v>16.399999999999999</v>
      </c>
      <c r="N17" s="4">
        <v>25.2</v>
      </c>
      <c r="P17" s="1">
        <f t="shared" si="0"/>
        <v>0.42699999999999999</v>
      </c>
      <c r="Q17" s="4">
        <f t="shared" si="1"/>
        <v>0.55053714285714273</v>
      </c>
      <c r="R17" s="4"/>
      <c r="S17" s="4">
        <f t="shared" si="2"/>
        <v>2.2462857142857229E-2</v>
      </c>
      <c r="T17" s="4"/>
      <c r="U17" s="4"/>
      <c r="V17" s="4"/>
      <c r="W17" s="4"/>
      <c r="X17" s="4"/>
    </row>
    <row r="18" spans="1:24" x14ac:dyDescent="0.2">
      <c r="A18" s="2" t="s">
        <v>32</v>
      </c>
      <c r="B18" s="4">
        <v>82</v>
      </c>
      <c r="C18" s="4">
        <v>17</v>
      </c>
      <c r="D18" s="4">
        <v>65</v>
      </c>
      <c r="E18" s="4">
        <v>0.20699999999999999</v>
      </c>
      <c r="F18" s="5">
        <v>3956</v>
      </c>
      <c r="G18" s="4">
        <v>48.3</v>
      </c>
      <c r="H18" s="4">
        <v>0.28199999999999997</v>
      </c>
      <c r="I18" s="4">
        <v>17.100000000000001</v>
      </c>
      <c r="J18" s="4">
        <v>29.6</v>
      </c>
      <c r="K18" s="4">
        <v>51.4</v>
      </c>
      <c r="L18" s="4">
        <v>0.32300000000000001</v>
      </c>
      <c r="M18" s="4">
        <v>14.5</v>
      </c>
      <c r="N18" s="4">
        <v>26.3</v>
      </c>
      <c r="P18" s="1">
        <f t="shared" si="0"/>
        <v>0.20699999999999999</v>
      </c>
      <c r="Q18" s="4">
        <f t="shared" si="1"/>
        <v>0.65632285714285699</v>
      </c>
      <c r="R18" s="4"/>
      <c r="S18" s="4">
        <f t="shared" si="2"/>
        <v>0.13667714285714305</v>
      </c>
      <c r="T18" s="4"/>
      <c r="U18" s="4"/>
      <c r="V18" s="4"/>
      <c r="W18" s="4"/>
      <c r="X18" s="4"/>
    </row>
    <row r="19" spans="1:24" x14ac:dyDescent="0.2">
      <c r="A19" s="2" t="s">
        <v>48</v>
      </c>
      <c r="B19" s="4">
        <v>82</v>
      </c>
      <c r="C19" s="4">
        <v>24</v>
      </c>
      <c r="D19" s="4">
        <v>58</v>
      </c>
      <c r="E19" s="4">
        <v>0.29299999999999998</v>
      </c>
      <c r="F19" s="5">
        <v>4001</v>
      </c>
      <c r="G19" s="4">
        <v>47.4</v>
      </c>
      <c r="H19" s="4">
        <v>0.28299999999999997</v>
      </c>
      <c r="I19" s="4">
        <v>14.9</v>
      </c>
      <c r="J19" s="4">
        <v>26.1</v>
      </c>
      <c r="K19" s="4">
        <v>50.3</v>
      </c>
      <c r="L19" s="4">
        <v>0.32</v>
      </c>
      <c r="M19" s="4">
        <v>13.1</v>
      </c>
      <c r="N19" s="4">
        <v>25.8</v>
      </c>
      <c r="P19" s="1">
        <f t="shared" si="0"/>
        <v>0.29299999999999998</v>
      </c>
      <c r="Q19" s="4">
        <f t="shared" si="1"/>
        <v>0.63122</v>
      </c>
      <c r="R19" s="4"/>
      <c r="S19" s="4">
        <f t="shared" si="2"/>
        <v>7.578000000000007E-2</v>
      </c>
      <c r="T19" s="4"/>
      <c r="U19" s="4"/>
      <c r="V19" s="4"/>
      <c r="W19" s="4"/>
      <c r="X19" s="4"/>
    </row>
    <row r="20" spans="1:24" x14ac:dyDescent="0.2">
      <c r="A20" s="2" t="s">
        <v>47</v>
      </c>
      <c r="B20" s="4">
        <v>82</v>
      </c>
      <c r="C20" s="4">
        <v>46</v>
      </c>
      <c r="D20" s="4">
        <v>36</v>
      </c>
      <c r="E20" s="4">
        <v>0.56100000000000005</v>
      </c>
      <c r="F20" s="5">
        <v>3966</v>
      </c>
      <c r="G20" s="4">
        <v>49.3</v>
      </c>
      <c r="H20" s="4">
        <v>0.29599999999999999</v>
      </c>
      <c r="I20" s="4">
        <v>14.3</v>
      </c>
      <c r="J20" s="4">
        <v>25.1</v>
      </c>
      <c r="K20" s="4">
        <v>50.1</v>
      </c>
      <c r="L20" s="4">
        <v>0.28599999999999998</v>
      </c>
      <c r="M20" s="4">
        <v>15.8</v>
      </c>
      <c r="N20" s="4">
        <v>23.8</v>
      </c>
      <c r="P20" s="1">
        <f t="shared" si="0"/>
        <v>0.56100000000000005</v>
      </c>
      <c r="Q20" s="4">
        <f t="shared" si="1"/>
        <v>0.53486857142857147</v>
      </c>
      <c r="R20" s="4"/>
      <c r="S20" s="4">
        <f t="shared" si="2"/>
        <v>9.5868571428571525E-2</v>
      </c>
      <c r="T20" s="4"/>
      <c r="U20" s="4"/>
      <c r="V20" s="4"/>
      <c r="W20" s="4"/>
      <c r="X20" s="4"/>
    </row>
    <row r="21" spans="1:24" x14ac:dyDescent="0.2">
      <c r="A21" s="2" t="s">
        <v>33</v>
      </c>
      <c r="B21" s="4">
        <v>82</v>
      </c>
      <c r="C21" s="4">
        <v>42</v>
      </c>
      <c r="D21" s="4">
        <v>40</v>
      </c>
      <c r="E21" s="4">
        <v>0.51200000000000001</v>
      </c>
      <c r="F21" s="5">
        <v>3956</v>
      </c>
      <c r="G21" s="4">
        <v>51.3</v>
      </c>
      <c r="H21" s="4">
        <v>0.30399999999999999</v>
      </c>
      <c r="I21" s="4">
        <v>13.9</v>
      </c>
      <c r="J21" s="4">
        <v>24.2</v>
      </c>
      <c r="K21" s="4">
        <v>51.1</v>
      </c>
      <c r="L21" s="4">
        <v>0.315</v>
      </c>
      <c r="M21" s="4">
        <v>15.4</v>
      </c>
      <c r="N21" s="4">
        <v>28.1</v>
      </c>
      <c r="P21" s="1">
        <f t="shared" si="0"/>
        <v>0.51200000000000001</v>
      </c>
      <c r="Q21" s="4">
        <f t="shared" si="1"/>
        <v>0.50213571428571435</v>
      </c>
      <c r="R21" s="4"/>
      <c r="S21" s="4">
        <f t="shared" si="2"/>
        <v>1.4135714285714363E-2</v>
      </c>
      <c r="T21" s="4"/>
      <c r="U21" s="4"/>
      <c r="V21" s="4"/>
      <c r="W21" s="4"/>
      <c r="X21" s="4"/>
    </row>
    <row r="22" spans="1:24" x14ac:dyDescent="0.2">
      <c r="A22" s="2" t="s">
        <v>18</v>
      </c>
      <c r="B22" s="4">
        <v>82</v>
      </c>
      <c r="C22" s="4">
        <v>55</v>
      </c>
      <c r="D22" s="4">
        <v>27</v>
      </c>
      <c r="E22" s="4">
        <v>0.67100000000000004</v>
      </c>
      <c r="F22" s="5">
        <v>4001</v>
      </c>
      <c r="G22" s="4">
        <v>50.1</v>
      </c>
      <c r="H22" s="4">
        <v>0.36299999999999999</v>
      </c>
      <c r="I22" s="4">
        <v>14.6</v>
      </c>
      <c r="J22" s="4">
        <v>27.4</v>
      </c>
      <c r="K22" s="4">
        <v>49.3</v>
      </c>
      <c r="L22" s="4">
        <v>0.307</v>
      </c>
      <c r="M22" s="4">
        <v>14.5</v>
      </c>
      <c r="N22" s="4">
        <v>26.4</v>
      </c>
      <c r="P22" s="1">
        <f t="shared" si="0"/>
        <v>0.67100000000000004</v>
      </c>
      <c r="Q22" s="4">
        <f t="shared" si="1"/>
        <v>0.43616428571428584</v>
      </c>
      <c r="R22" s="4"/>
      <c r="S22" s="4">
        <f t="shared" si="2"/>
        <v>0.10716428571428588</v>
      </c>
      <c r="T22" s="4"/>
      <c r="U22" s="4"/>
      <c r="V22" s="4"/>
      <c r="W22" s="4"/>
      <c r="X22" s="4"/>
    </row>
    <row r="23" spans="1:24" x14ac:dyDescent="0.2">
      <c r="A23" s="2" t="s">
        <v>34</v>
      </c>
      <c r="B23" s="4">
        <v>82</v>
      </c>
      <c r="C23" s="4">
        <v>52</v>
      </c>
      <c r="D23" s="4">
        <v>30</v>
      </c>
      <c r="E23" s="4">
        <v>0.63400000000000001</v>
      </c>
      <c r="F23" s="5">
        <v>3966</v>
      </c>
      <c r="G23" s="4">
        <v>52.1</v>
      </c>
      <c r="H23" s="4">
        <v>0.32800000000000001</v>
      </c>
      <c r="I23" s="4">
        <v>15.9</v>
      </c>
      <c r="J23" s="4">
        <v>26.1</v>
      </c>
      <c r="K23" s="4">
        <v>47.5</v>
      </c>
      <c r="L23" s="4">
        <v>0.29499999999999998</v>
      </c>
      <c r="M23" s="4">
        <v>14.7</v>
      </c>
      <c r="N23" s="4">
        <v>23.1</v>
      </c>
      <c r="P23" s="1">
        <f t="shared" si="0"/>
        <v>0.63400000000000001</v>
      </c>
      <c r="Q23" s="4">
        <f t="shared" si="1"/>
        <v>0.29049142857142873</v>
      </c>
      <c r="R23" s="4"/>
      <c r="S23" s="4">
        <f t="shared" si="2"/>
        <v>7.5508571428571258E-2</v>
      </c>
      <c r="T23" s="4"/>
      <c r="U23" s="4"/>
      <c r="V23" s="4"/>
      <c r="W23" s="4"/>
      <c r="X23" s="4"/>
    </row>
    <row r="24" spans="1:24" x14ac:dyDescent="0.2">
      <c r="A24" s="2" t="s">
        <v>35</v>
      </c>
      <c r="B24" s="4">
        <v>82</v>
      </c>
      <c r="C24" s="4">
        <v>41</v>
      </c>
      <c r="D24" s="4">
        <v>41</v>
      </c>
      <c r="E24" s="4">
        <v>0.5</v>
      </c>
      <c r="F24" s="5">
        <v>3986</v>
      </c>
      <c r="G24" s="4">
        <v>49.4</v>
      </c>
      <c r="H24" s="4">
        <v>0.27300000000000002</v>
      </c>
      <c r="I24" s="4">
        <v>13.6</v>
      </c>
      <c r="J24" s="4">
        <v>24.6</v>
      </c>
      <c r="K24" s="4">
        <v>48.7</v>
      </c>
      <c r="L24" s="4">
        <v>0.29899999999999999</v>
      </c>
      <c r="M24" s="4">
        <v>15</v>
      </c>
      <c r="N24" s="4">
        <v>25.5</v>
      </c>
      <c r="P24" s="1">
        <f t="shared" si="0"/>
        <v>0.5</v>
      </c>
      <c r="Q24" s="4">
        <f t="shared" si="1"/>
        <v>0.44582714285714314</v>
      </c>
      <c r="R24" s="4"/>
      <c r="S24" s="4">
        <f t="shared" si="2"/>
        <v>5.4172857142856856E-2</v>
      </c>
      <c r="T24" s="4"/>
      <c r="U24" s="4"/>
      <c r="V24" s="4"/>
      <c r="W24" s="4"/>
      <c r="X24" s="4"/>
    </row>
    <row r="25" spans="1:24" x14ac:dyDescent="0.2">
      <c r="A25" s="2" t="s">
        <v>37</v>
      </c>
      <c r="B25" s="4">
        <v>82</v>
      </c>
      <c r="C25" s="4">
        <v>40</v>
      </c>
      <c r="D25" s="4">
        <v>42</v>
      </c>
      <c r="E25" s="4">
        <v>0.48799999999999999</v>
      </c>
      <c r="F25" s="5">
        <v>4001</v>
      </c>
      <c r="G25" s="4">
        <v>52.2</v>
      </c>
      <c r="H25" s="4">
        <v>0.28299999999999997</v>
      </c>
      <c r="I25" s="4">
        <v>14.5</v>
      </c>
      <c r="J25" s="4">
        <v>23.7</v>
      </c>
      <c r="K25" s="4">
        <v>51.3</v>
      </c>
      <c r="L25" s="4">
        <v>0.28000000000000003</v>
      </c>
      <c r="M25" s="4">
        <v>14.7</v>
      </c>
      <c r="N25" s="4">
        <v>28.4</v>
      </c>
      <c r="P25" s="1">
        <f t="shared" si="0"/>
        <v>0.48799999999999999</v>
      </c>
      <c r="Q25" s="4">
        <f t="shared" si="1"/>
        <v>0.49074857142857131</v>
      </c>
      <c r="R25" s="4"/>
      <c r="S25" s="4">
        <f t="shared" si="2"/>
        <v>2.1251428571428699E-2</v>
      </c>
      <c r="T25" s="4"/>
      <c r="U25" s="4"/>
      <c r="V25" s="4"/>
      <c r="W25" s="4"/>
      <c r="X25" s="4"/>
    </row>
    <row r="26" spans="1:24" x14ac:dyDescent="0.2">
      <c r="A26" s="2" t="s">
        <v>24</v>
      </c>
      <c r="B26" s="4">
        <v>82</v>
      </c>
      <c r="C26" s="4">
        <v>48</v>
      </c>
      <c r="D26" s="4">
        <v>34</v>
      </c>
      <c r="E26" s="4">
        <v>0.58499999999999996</v>
      </c>
      <c r="F26" s="5">
        <v>3961</v>
      </c>
      <c r="G26" s="4">
        <v>48.6</v>
      </c>
      <c r="H26" s="4">
        <v>0.27800000000000002</v>
      </c>
      <c r="I26" s="4">
        <v>14.3</v>
      </c>
      <c r="J26" s="4">
        <v>29.5</v>
      </c>
      <c r="K26" s="4">
        <v>51</v>
      </c>
      <c r="L26" s="4">
        <v>0.30099999999999999</v>
      </c>
      <c r="M26" s="4">
        <v>17.2</v>
      </c>
      <c r="N26" s="4">
        <v>28</v>
      </c>
      <c r="P26" s="1">
        <f t="shared" si="0"/>
        <v>0.58499999999999996</v>
      </c>
      <c r="Q26" s="4">
        <f t="shared" si="1"/>
        <v>0.5655100000000004</v>
      </c>
      <c r="R26" s="4"/>
      <c r="S26" s="4">
        <f t="shared" si="2"/>
        <v>0.15051000000000037</v>
      </c>
      <c r="T26" s="4"/>
      <c r="U26" s="4"/>
      <c r="V26" s="4"/>
      <c r="W26" s="4"/>
      <c r="X26" s="4"/>
    </row>
    <row r="27" spans="1:24" x14ac:dyDescent="0.2">
      <c r="A27" s="2" t="s">
        <v>31</v>
      </c>
      <c r="B27" s="4">
        <v>82</v>
      </c>
      <c r="C27" s="4">
        <v>24</v>
      </c>
      <c r="D27" s="4">
        <v>58</v>
      </c>
      <c r="E27" s="4">
        <v>0.29299999999999998</v>
      </c>
      <c r="F27" s="5">
        <v>3971</v>
      </c>
      <c r="G27" s="4">
        <v>48</v>
      </c>
      <c r="H27" s="4">
        <v>0.28399999999999997</v>
      </c>
      <c r="I27" s="4">
        <v>16.3</v>
      </c>
      <c r="J27" s="4">
        <v>29.9</v>
      </c>
      <c r="K27" s="4">
        <v>51.3</v>
      </c>
      <c r="L27" s="4">
        <v>0.30499999999999999</v>
      </c>
      <c r="M27" s="4">
        <v>14.9</v>
      </c>
      <c r="N27" s="4">
        <v>25.6</v>
      </c>
      <c r="P27" s="1">
        <f t="shared" si="0"/>
        <v>0.29299999999999998</v>
      </c>
      <c r="Q27" s="4">
        <f t="shared" si="1"/>
        <v>0.64462571428571436</v>
      </c>
      <c r="R27" s="4"/>
      <c r="S27" s="4">
        <f t="shared" si="2"/>
        <v>6.2374285714285715E-2</v>
      </c>
      <c r="T27" s="4"/>
      <c r="U27" s="4"/>
      <c r="V27" s="4"/>
      <c r="W27" s="4"/>
      <c r="X27" s="4"/>
    </row>
    <row r="28" spans="1:24" x14ac:dyDescent="0.2">
      <c r="A28" s="2" t="s">
        <v>10</v>
      </c>
      <c r="B28" s="4">
        <v>82</v>
      </c>
      <c r="C28" s="4">
        <v>61</v>
      </c>
      <c r="D28" s="4">
        <v>21</v>
      </c>
      <c r="E28" s="4">
        <v>0.74399999999999999</v>
      </c>
      <c r="F28" s="5">
        <v>3956</v>
      </c>
      <c r="G28" s="4">
        <v>52.7</v>
      </c>
      <c r="H28" s="4">
        <v>0.29899999999999999</v>
      </c>
      <c r="I28" s="4">
        <v>14.2</v>
      </c>
      <c r="J28" s="4">
        <v>24.9</v>
      </c>
      <c r="K28" s="4">
        <v>49.1</v>
      </c>
      <c r="L28" s="4">
        <v>0.248</v>
      </c>
      <c r="M28" s="4">
        <v>14</v>
      </c>
      <c r="N28" s="4">
        <v>25.4</v>
      </c>
      <c r="P28" s="1">
        <f t="shared" si="0"/>
        <v>0.74399999999999999</v>
      </c>
      <c r="Q28" s="4">
        <f t="shared" si="1"/>
        <v>0.3295571428571426</v>
      </c>
      <c r="R28" s="4"/>
      <c r="S28" s="4">
        <f t="shared" si="2"/>
        <v>7.3557142857142599E-2</v>
      </c>
      <c r="T28" s="4"/>
      <c r="U28" s="4"/>
      <c r="V28" s="4"/>
      <c r="W28" s="4"/>
      <c r="X28" s="4"/>
    </row>
    <row r="29" spans="1:24" x14ac:dyDescent="0.2">
      <c r="A29" s="2" t="s">
        <v>14</v>
      </c>
      <c r="B29" s="4">
        <v>82</v>
      </c>
      <c r="C29" s="4">
        <v>22</v>
      </c>
      <c r="D29" s="4">
        <v>60</v>
      </c>
      <c r="E29" s="4">
        <v>0.26800000000000002</v>
      </c>
      <c r="F29" s="5">
        <v>3956</v>
      </c>
      <c r="G29" s="4">
        <v>49.1</v>
      </c>
      <c r="H29" s="4">
        <v>0.29299999999999998</v>
      </c>
      <c r="I29" s="4">
        <v>15.3</v>
      </c>
      <c r="J29" s="4">
        <v>28.2</v>
      </c>
      <c r="K29" s="4">
        <v>52.2</v>
      </c>
      <c r="L29" s="4">
        <v>0.32600000000000001</v>
      </c>
      <c r="M29" s="4">
        <v>14.5</v>
      </c>
      <c r="N29" s="4">
        <v>28</v>
      </c>
      <c r="P29" s="1">
        <f t="shared" si="0"/>
        <v>0.26800000000000002</v>
      </c>
      <c r="Q29" s="4">
        <f t="shared" si="1"/>
        <v>0.64328571428571413</v>
      </c>
      <c r="R29" s="4"/>
      <c r="S29" s="4">
        <f t="shared" si="2"/>
        <v>8.8714285714285857E-2</v>
      </c>
      <c r="T29" s="4"/>
      <c r="U29" s="4"/>
      <c r="V29" s="4"/>
      <c r="W29" s="4"/>
      <c r="X29" s="4"/>
    </row>
    <row r="30" spans="1:24" x14ac:dyDescent="0.2">
      <c r="A30" s="2" t="s">
        <v>13</v>
      </c>
      <c r="B30" s="4">
        <v>82</v>
      </c>
      <c r="C30" s="4">
        <v>39</v>
      </c>
      <c r="D30" s="4">
        <v>43</v>
      </c>
      <c r="E30" s="4">
        <v>0.47599999999999998</v>
      </c>
      <c r="F30" s="5">
        <v>3976</v>
      </c>
      <c r="G30" s="4">
        <v>49.8</v>
      </c>
      <c r="H30" s="4">
        <v>0.313</v>
      </c>
      <c r="I30" s="4">
        <v>15.1</v>
      </c>
      <c r="J30" s="4">
        <v>27</v>
      </c>
      <c r="K30" s="4">
        <v>50.5</v>
      </c>
      <c r="L30" s="4">
        <v>0.35399999999999998</v>
      </c>
      <c r="M30" s="4">
        <v>15.5</v>
      </c>
      <c r="N30" s="4">
        <v>28.3</v>
      </c>
      <c r="P30" s="1">
        <f t="shared" si="0"/>
        <v>0.47599999999999998</v>
      </c>
      <c r="Q30" s="4">
        <f t="shared" si="1"/>
        <v>0.52927857142857138</v>
      </c>
      <c r="R30" s="4"/>
      <c r="S30" s="4">
        <f t="shared" si="2"/>
        <v>5.2785714285713548E-3</v>
      </c>
      <c r="T30" s="4"/>
      <c r="U30" s="4"/>
      <c r="V30" s="4"/>
      <c r="W30" s="4"/>
      <c r="X30" s="4"/>
    </row>
    <row r="31" spans="1:24" x14ac:dyDescent="0.2">
      <c r="A31" s="2" t="s">
        <v>17</v>
      </c>
      <c r="B31" s="4">
        <v>82</v>
      </c>
      <c r="C31" s="4">
        <v>23</v>
      </c>
      <c r="D31" s="4">
        <v>59</v>
      </c>
      <c r="E31" s="4">
        <v>0.28000000000000003</v>
      </c>
      <c r="F31" s="5">
        <v>3986</v>
      </c>
      <c r="G31" s="4">
        <v>47.1</v>
      </c>
      <c r="H31" s="4">
        <v>0.28999999999999998</v>
      </c>
      <c r="I31" s="4">
        <v>15.7</v>
      </c>
      <c r="J31" s="4">
        <v>28</v>
      </c>
      <c r="K31" s="4">
        <v>51.2</v>
      </c>
      <c r="L31" s="4">
        <v>0.32700000000000001</v>
      </c>
      <c r="M31" s="4">
        <v>16.100000000000001</v>
      </c>
      <c r="N31" s="4">
        <v>29.5</v>
      </c>
      <c r="P31" s="1">
        <f t="shared" si="0"/>
        <v>0.28000000000000003</v>
      </c>
      <c r="Q31" s="4">
        <f t="shared" si="1"/>
        <v>0.68835428571428592</v>
      </c>
      <c r="R31" s="4"/>
      <c r="S31" s="4">
        <f t="shared" si="2"/>
        <v>3.1645714285714055E-2</v>
      </c>
      <c r="T31" s="4"/>
      <c r="U31" s="4"/>
      <c r="V31" s="4"/>
      <c r="W31" s="4"/>
      <c r="X31" s="4"/>
    </row>
  </sheetData>
  <sortState ref="A2:N31">
    <sortCondition ref="A2:A31"/>
  </sortState>
  <conditionalFormatting sqref="S2:S31">
    <cfRule type="cellIs" dxfId="1" priority="1" operator="greaterThan">
      <formula>0.1</formula>
    </cfRule>
  </conditionalFormatting>
  <hyperlinks>
    <hyperlink ref="A5" r:id="rId1" location="!/1610612741/traditional/?"/>
    <hyperlink ref="A28" r:id="rId2" location="!/1610612759/traditional/?"/>
    <hyperlink ref="A16" r:id="rId3" location="!/1610612748/traditional/?"/>
    <hyperlink ref="A7" r:id="rId4" location="!/1610612742/traditional/?"/>
    <hyperlink ref="A14" r:id="rId5" location="!/1610612747/traditional/?"/>
    <hyperlink ref="A3" r:id="rId6" location="!/1610612738/traditional/?"/>
    <hyperlink ref="A22" r:id="rId7" location="!/1610612760/traditional/?"/>
    <hyperlink ref="A23" r:id="rId8" location="!/1610612753/traditional/?"/>
    <hyperlink ref="A8" r:id="rId9" location="!/1610612743/traditional/?"/>
    <hyperlink ref="A26" r:id="rId10" location="!/1610612757/traditional/?"/>
    <hyperlink ref="A15" r:id="rId11" location="!/1610612763/traditional/?"/>
    <hyperlink ref="A20" r:id="rId12" location="!/1610612740/traditional/?"/>
    <hyperlink ref="A2" r:id="rId13" location="!/1610612737/traditional/?"/>
    <hyperlink ref="A11" r:id="rId14" location="!/1610612745/traditional/?"/>
    <hyperlink ref="A21" r:id="rId15" location="!/1610612752/traditional/?"/>
    <hyperlink ref="A24" r:id="rId16" location="!/1610612755/traditional/?"/>
    <hyperlink ref="A25" r:id="rId17" location="!/1610612756/traditional/?"/>
    <hyperlink ref="A30" r:id="rId18" location="!/1610612762/traditional/?"/>
    <hyperlink ref="A12" r:id="rId19" location="!/1610612754/traditional/?"/>
    <hyperlink ref="A10" r:id="rId20" location="!/1610612744/traditional/?"/>
    <hyperlink ref="A17" r:id="rId21" location="!/1610612749/traditional/?"/>
    <hyperlink ref="A4" r:id="rId22" location="!/1610612766/traditional/?"/>
    <hyperlink ref="A13" r:id="rId23" location="!/1610612746/traditional/?"/>
    <hyperlink ref="A9" r:id="rId24" location="!/1610612765/traditional/?"/>
    <hyperlink ref="A19" r:id="rId25" location="!/1610612751/traditional/?"/>
    <hyperlink ref="A27" r:id="rId26" location="!/1610612758/traditional/?"/>
    <hyperlink ref="A31" r:id="rId27" location="!/1610612764/traditional/?"/>
    <hyperlink ref="A29" r:id="rId28" location="!/1610612761/traditional/?"/>
    <hyperlink ref="A6" r:id="rId29" location="!/1610612739/traditional/?"/>
    <hyperlink ref="A18" r:id="rId30" location="!/1610612750/traditional/?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201" workbookViewId="0">
      <selection activeCell="A212" sqref="A212"/>
    </sheetView>
  </sheetViews>
  <sheetFormatPr baseColWidth="10" defaultRowHeight="16" x14ac:dyDescent="0.2"/>
  <sheetData>
    <row r="1" spans="1:14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</row>
    <row r="2" spans="1:14" x14ac:dyDescent="0.2">
      <c r="A2" s="12" t="s">
        <v>9</v>
      </c>
      <c r="B2" s="1">
        <v>82</v>
      </c>
      <c r="C2" s="1">
        <v>67</v>
      </c>
      <c r="D2" s="1">
        <v>15</v>
      </c>
      <c r="E2" s="1">
        <v>0.81699999999999995</v>
      </c>
      <c r="F2" s="3">
        <v>3956</v>
      </c>
      <c r="G2" s="1">
        <v>56.3</v>
      </c>
      <c r="H2" s="1">
        <v>0.25900000000000001</v>
      </c>
      <c r="I2" s="1">
        <v>14.4</v>
      </c>
      <c r="J2" s="1">
        <v>22.8</v>
      </c>
      <c r="K2" s="1">
        <v>48.6</v>
      </c>
      <c r="L2" s="1">
        <v>0.26100000000000001</v>
      </c>
      <c r="M2" s="1">
        <v>15</v>
      </c>
      <c r="N2" s="1">
        <v>25.1</v>
      </c>
    </row>
    <row r="3" spans="1:14" x14ac:dyDescent="0.2">
      <c r="A3" s="12" t="s">
        <v>10</v>
      </c>
      <c r="B3" s="1">
        <v>82</v>
      </c>
      <c r="C3" s="1">
        <v>61</v>
      </c>
      <c r="D3" s="1">
        <v>21</v>
      </c>
      <c r="E3" s="1">
        <v>0.74399999999999999</v>
      </c>
      <c r="F3" s="3">
        <v>3961</v>
      </c>
      <c r="G3" s="1">
        <v>52.4</v>
      </c>
      <c r="H3" s="1">
        <v>0.26300000000000001</v>
      </c>
      <c r="I3" s="1">
        <v>13.9</v>
      </c>
      <c r="J3" s="1">
        <v>24</v>
      </c>
      <c r="K3" s="1">
        <v>49.2</v>
      </c>
      <c r="L3" s="1">
        <v>0.249</v>
      </c>
      <c r="M3" s="1">
        <v>14.8</v>
      </c>
      <c r="N3" s="1">
        <v>22.4</v>
      </c>
    </row>
    <row r="4" spans="1:14" x14ac:dyDescent="0.2">
      <c r="A4" s="12" t="s">
        <v>11</v>
      </c>
      <c r="B4" s="1">
        <v>82</v>
      </c>
      <c r="C4" s="1">
        <v>55</v>
      </c>
      <c r="D4" s="1">
        <v>27</v>
      </c>
      <c r="E4" s="1">
        <v>0.67100000000000004</v>
      </c>
      <c r="F4" s="3">
        <v>3956</v>
      </c>
      <c r="G4" s="1">
        <v>54.5</v>
      </c>
      <c r="H4" s="1">
        <v>0.30399999999999999</v>
      </c>
      <c r="I4" s="1">
        <v>14.7</v>
      </c>
      <c r="J4" s="1">
        <v>24.6</v>
      </c>
      <c r="K4" s="1">
        <v>51.9</v>
      </c>
      <c r="L4" s="1">
        <v>0.25</v>
      </c>
      <c r="M4" s="1">
        <v>14.6</v>
      </c>
      <c r="N4" s="1">
        <v>24.2</v>
      </c>
    </row>
    <row r="5" spans="1:14" x14ac:dyDescent="0.2">
      <c r="A5" s="12" t="s">
        <v>12</v>
      </c>
      <c r="B5" s="1">
        <v>82</v>
      </c>
      <c r="C5" s="1">
        <v>53</v>
      </c>
      <c r="D5" s="1">
        <v>29</v>
      </c>
      <c r="E5" s="1">
        <v>0.64600000000000002</v>
      </c>
      <c r="F5" s="3">
        <v>3951</v>
      </c>
      <c r="G5" s="1">
        <v>52.5</v>
      </c>
      <c r="H5" s="1">
        <v>0.27300000000000002</v>
      </c>
      <c r="I5" s="1">
        <v>13.3</v>
      </c>
      <c r="J5" s="1">
        <v>21.2</v>
      </c>
      <c r="K5" s="1">
        <v>50.3</v>
      </c>
      <c r="L5" s="1">
        <v>0.28999999999999998</v>
      </c>
      <c r="M5" s="1">
        <v>13.9</v>
      </c>
      <c r="N5" s="1">
        <v>24.7</v>
      </c>
    </row>
    <row r="6" spans="1:14" x14ac:dyDescent="0.2">
      <c r="A6" s="12" t="s">
        <v>13</v>
      </c>
      <c r="B6" s="1">
        <v>82</v>
      </c>
      <c r="C6" s="1">
        <v>51</v>
      </c>
      <c r="D6" s="1">
        <v>31</v>
      </c>
      <c r="E6" s="1">
        <v>0.622</v>
      </c>
      <c r="F6" s="3">
        <v>3951</v>
      </c>
      <c r="G6" s="1">
        <v>52.6</v>
      </c>
      <c r="H6" s="1">
        <v>0.28799999999999998</v>
      </c>
      <c r="I6" s="1">
        <v>14.5</v>
      </c>
      <c r="J6" s="1">
        <v>23.2</v>
      </c>
      <c r="K6" s="1">
        <v>49.3</v>
      </c>
      <c r="L6" s="1">
        <v>0.253</v>
      </c>
      <c r="M6" s="1">
        <v>12.9</v>
      </c>
      <c r="N6" s="1">
        <v>21.1</v>
      </c>
    </row>
    <row r="7" spans="1:14" x14ac:dyDescent="0.2">
      <c r="A7" s="12" t="s">
        <v>14</v>
      </c>
      <c r="B7" s="1">
        <v>82</v>
      </c>
      <c r="C7" s="1">
        <v>51</v>
      </c>
      <c r="D7" s="1">
        <v>31</v>
      </c>
      <c r="E7" s="1">
        <v>0.622</v>
      </c>
      <c r="F7" s="3">
        <v>3956</v>
      </c>
      <c r="G7" s="1">
        <v>51.7</v>
      </c>
      <c r="H7" s="1">
        <v>0.29299999999999998</v>
      </c>
      <c r="I7" s="1">
        <v>13</v>
      </c>
      <c r="J7" s="1">
        <v>25</v>
      </c>
      <c r="K7" s="1">
        <v>50.7</v>
      </c>
      <c r="L7" s="1">
        <v>0.28599999999999998</v>
      </c>
      <c r="M7" s="1">
        <v>14.9</v>
      </c>
      <c r="N7" s="1">
        <v>23.7</v>
      </c>
    </row>
    <row r="8" spans="1:14" x14ac:dyDescent="0.2">
      <c r="A8" s="12" t="s">
        <v>15</v>
      </c>
      <c r="B8" s="1">
        <v>82</v>
      </c>
      <c r="C8" s="1">
        <v>51</v>
      </c>
      <c r="D8" s="1">
        <v>31</v>
      </c>
      <c r="E8" s="1">
        <v>0.622</v>
      </c>
      <c r="F8" s="3">
        <v>3976</v>
      </c>
      <c r="G8" s="1">
        <v>54.7</v>
      </c>
      <c r="H8" s="1">
        <v>0.27500000000000002</v>
      </c>
      <c r="I8" s="1">
        <v>13.7</v>
      </c>
      <c r="J8" s="1">
        <v>21.9</v>
      </c>
      <c r="K8" s="1">
        <v>51.6</v>
      </c>
      <c r="L8" s="1">
        <v>0.22600000000000001</v>
      </c>
      <c r="M8" s="1">
        <v>12.7</v>
      </c>
      <c r="N8" s="1">
        <v>24.2</v>
      </c>
    </row>
    <row r="9" spans="1:14" x14ac:dyDescent="0.2">
      <c r="A9" s="12" t="s">
        <v>16</v>
      </c>
      <c r="B9" s="1">
        <v>82</v>
      </c>
      <c r="C9" s="1">
        <v>51</v>
      </c>
      <c r="D9" s="1">
        <v>31</v>
      </c>
      <c r="E9" s="1">
        <v>0.622</v>
      </c>
      <c r="F9" s="3">
        <v>3951</v>
      </c>
      <c r="G9" s="1">
        <v>53.7</v>
      </c>
      <c r="H9" s="1">
        <v>0.312</v>
      </c>
      <c r="I9" s="1">
        <v>13.1</v>
      </c>
      <c r="J9" s="1">
        <v>21.5</v>
      </c>
      <c r="K9" s="1">
        <v>50.6</v>
      </c>
      <c r="L9" s="1">
        <v>0.27400000000000002</v>
      </c>
      <c r="M9" s="1">
        <v>13.4</v>
      </c>
      <c r="N9" s="1">
        <v>23.1</v>
      </c>
    </row>
    <row r="10" spans="1:14" x14ac:dyDescent="0.2">
      <c r="A10" s="12" t="s">
        <v>17</v>
      </c>
      <c r="B10" s="1">
        <v>82</v>
      </c>
      <c r="C10" s="1">
        <v>49</v>
      </c>
      <c r="D10" s="1">
        <v>33</v>
      </c>
      <c r="E10" s="1">
        <v>0.59799999999999998</v>
      </c>
      <c r="F10" s="3">
        <v>3971</v>
      </c>
      <c r="G10" s="1">
        <v>52.8</v>
      </c>
      <c r="H10" s="1">
        <v>0.254</v>
      </c>
      <c r="I10" s="1">
        <v>14.1</v>
      </c>
      <c r="J10" s="1">
        <v>24.1</v>
      </c>
      <c r="K10" s="1">
        <v>52.4</v>
      </c>
      <c r="L10" s="1">
        <v>0.28399999999999997</v>
      </c>
      <c r="M10" s="1">
        <v>15.3</v>
      </c>
      <c r="N10" s="1">
        <v>24.5</v>
      </c>
    </row>
    <row r="11" spans="1:14" x14ac:dyDescent="0.2">
      <c r="A11" s="12" t="s">
        <v>18</v>
      </c>
      <c r="B11" s="1">
        <v>82</v>
      </c>
      <c r="C11" s="1">
        <v>47</v>
      </c>
      <c r="D11" s="1">
        <v>35</v>
      </c>
      <c r="E11" s="1">
        <v>0.57299999999999995</v>
      </c>
      <c r="F11" s="3">
        <v>3961</v>
      </c>
      <c r="G11" s="1">
        <v>50</v>
      </c>
      <c r="H11" s="1">
        <v>0.29499999999999998</v>
      </c>
      <c r="I11" s="1">
        <v>14.8</v>
      </c>
      <c r="J11" s="1">
        <v>27.9</v>
      </c>
      <c r="K11" s="1">
        <v>51.1</v>
      </c>
      <c r="L11" s="1">
        <v>0.28499999999999998</v>
      </c>
      <c r="M11" s="1">
        <v>13.7</v>
      </c>
      <c r="N11" s="1">
        <v>21</v>
      </c>
    </row>
    <row r="12" spans="1:14" x14ac:dyDescent="0.2">
      <c r="A12" s="12" t="s">
        <v>19</v>
      </c>
      <c r="B12" s="1">
        <v>82</v>
      </c>
      <c r="C12" s="1">
        <v>43</v>
      </c>
      <c r="D12" s="1">
        <v>39</v>
      </c>
      <c r="E12" s="1">
        <v>0.52400000000000002</v>
      </c>
      <c r="F12" s="3">
        <v>3981</v>
      </c>
      <c r="G12" s="1">
        <v>49.1</v>
      </c>
      <c r="H12" s="1">
        <v>0.28000000000000003</v>
      </c>
      <c r="I12" s="1">
        <v>13.5</v>
      </c>
      <c r="J12" s="1">
        <v>24.8</v>
      </c>
      <c r="K12" s="1">
        <v>50.6</v>
      </c>
      <c r="L12" s="1">
        <v>0.34100000000000003</v>
      </c>
      <c r="M12" s="1">
        <v>14.9</v>
      </c>
      <c r="N12" s="1">
        <v>22.5</v>
      </c>
    </row>
    <row r="13" spans="1:14" x14ac:dyDescent="0.2">
      <c r="A13" s="12" t="s">
        <v>20</v>
      </c>
      <c r="B13" s="1">
        <v>82</v>
      </c>
      <c r="C13" s="1">
        <v>43</v>
      </c>
      <c r="D13" s="1">
        <v>39</v>
      </c>
      <c r="E13" s="1">
        <v>0.52400000000000002</v>
      </c>
      <c r="F13" s="3">
        <v>3976</v>
      </c>
      <c r="G13" s="1">
        <v>50.4</v>
      </c>
      <c r="H13" s="1">
        <v>0.29499999999999998</v>
      </c>
      <c r="I13" s="1">
        <v>15.7</v>
      </c>
      <c r="J13" s="1">
        <v>23.6</v>
      </c>
      <c r="K13" s="1">
        <v>50.7</v>
      </c>
      <c r="L13" s="1">
        <v>0.23200000000000001</v>
      </c>
      <c r="M13" s="1">
        <v>15.3</v>
      </c>
      <c r="N13" s="1">
        <v>23.9</v>
      </c>
    </row>
    <row r="14" spans="1:14" x14ac:dyDescent="0.2">
      <c r="A14" s="12" t="s">
        <v>21</v>
      </c>
      <c r="B14" s="1">
        <v>82</v>
      </c>
      <c r="C14" s="1">
        <v>42</v>
      </c>
      <c r="D14" s="1">
        <v>40</v>
      </c>
      <c r="E14" s="1">
        <v>0.51200000000000001</v>
      </c>
      <c r="F14" s="3">
        <v>3971</v>
      </c>
      <c r="G14" s="1">
        <v>51.6</v>
      </c>
      <c r="H14" s="1">
        <v>0.26100000000000001</v>
      </c>
      <c r="I14" s="1">
        <v>13.9</v>
      </c>
      <c r="J14" s="1">
        <v>21.2</v>
      </c>
      <c r="K14" s="1">
        <v>51.2</v>
      </c>
      <c r="L14" s="1">
        <v>0.28599999999999998</v>
      </c>
      <c r="M14" s="1">
        <v>15.1</v>
      </c>
      <c r="N14" s="1">
        <v>24.5</v>
      </c>
    </row>
    <row r="15" spans="1:14" x14ac:dyDescent="0.2">
      <c r="A15" s="12" t="s">
        <v>22</v>
      </c>
      <c r="B15" s="1">
        <v>82</v>
      </c>
      <c r="C15" s="1">
        <v>42</v>
      </c>
      <c r="D15" s="1">
        <v>40</v>
      </c>
      <c r="E15" s="1">
        <v>0.51200000000000001</v>
      </c>
      <c r="F15" s="3">
        <v>3956</v>
      </c>
      <c r="G15" s="1">
        <v>52.7</v>
      </c>
      <c r="H15" s="1">
        <v>0.27400000000000002</v>
      </c>
      <c r="I15" s="1">
        <v>14.4</v>
      </c>
      <c r="J15" s="1">
        <v>21.5</v>
      </c>
      <c r="K15" s="1">
        <v>51.8</v>
      </c>
      <c r="L15" s="1">
        <v>0.27900000000000003</v>
      </c>
      <c r="M15" s="1">
        <v>15.1</v>
      </c>
      <c r="N15" s="1">
        <v>24.6</v>
      </c>
    </row>
    <row r="16" spans="1:14" x14ac:dyDescent="0.2">
      <c r="A16" s="12" t="s">
        <v>23</v>
      </c>
      <c r="B16" s="1">
        <v>82</v>
      </c>
      <c r="C16" s="1">
        <v>41</v>
      </c>
      <c r="D16" s="1">
        <v>41</v>
      </c>
      <c r="E16" s="1">
        <v>0.5</v>
      </c>
      <c r="F16" s="3">
        <v>3956</v>
      </c>
      <c r="G16" s="1">
        <v>48.7</v>
      </c>
      <c r="H16" s="1">
        <v>0.25900000000000001</v>
      </c>
      <c r="I16" s="1">
        <v>13.8</v>
      </c>
      <c r="J16" s="1">
        <v>27</v>
      </c>
      <c r="K16" s="1">
        <v>50.7</v>
      </c>
      <c r="L16" s="1">
        <v>0.219</v>
      </c>
      <c r="M16" s="1">
        <v>13.7</v>
      </c>
      <c r="N16" s="1">
        <v>23.2</v>
      </c>
    </row>
    <row r="17" spans="1:14" x14ac:dyDescent="0.2">
      <c r="A17" s="12" t="s">
        <v>24</v>
      </c>
      <c r="B17" s="1">
        <v>82</v>
      </c>
      <c r="C17" s="1">
        <v>41</v>
      </c>
      <c r="D17" s="1">
        <v>41</v>
      </c>
      <c r="E17" s="1">
        <v>0.5</v>
      </c>
      <c r="F17" s="3">
        <v>3986</v>
      </c>
      <c r="G17" s="1">
        <v>52</v>
      </c>
      <c r="H17" s="1">
        <v>0.27500000000000002</v>
      </c>
      <c r="I17" s="1">
        <v>13.7</v>
      </c>
      <c r="J17" s="1">
        <v>23</v>
      </c>
      <c r="K17" s="1">
        <v>50.8</v>
      </c>
      <c r="L17" s="1">
        <v>0.307</v>
      </c>
      <c r="M17" s="1">
        <v>12.8</v>
      </c>
      <c r="N17" s="1">
        <v>23.2</v>
      </c>
    </row>
    <row r="18" spans="1:14" x14ac:dyDescent="0.2">
      <c r="A18" s="12" t="s">
        <v>25</v>
      </c>
      <c r="B18" s="1">
        <v>82</v>
      </c>
      <c r="C18" s="1">
        <v>41</v>
      </c>
      <c r="D18" s="1">
        <v>41</v>
      </c>
      <c r="E18" s="1">
        <v>0.5</v>
      </c>
      <c r="F18" s="3">
        <v>3956</v>
      </c>
      <c r="G18" s="1">
        <v>51.2</v>
      </c>
      <c r="H18" s="1">
        <v>0.251</v>
      </c>
      <c r="I18" s="1">
        <v>13.7</v>
      </c>
      <c r="J18" s="1">
        <v>24.2</v>
      </c>
      <c r="K18" s="1">
        <v>49.6</v>
      </c>
      <c r="L18" s="1">
        <v>0.28100000000000003</v>
      </c>
      <c r="M18" s="1">
        <v>13.9</v>
      </c>
      <c r="N18" s="1">
        <v>23.6</v>
      </c>
    </row>
    <row r="19" spans="1:14" x14ac:dyDescent="0.2">
      <c r="A19" s="12" t="s">
        <v>26</v>
      </c>
      <c r="B19" s="1">
        <v>82</v>
      </c>
      <c r="C19" s="1">
        <v>40</v>
      </c>
      <c r="D19" s="1">
        <v>42</v>
      </c>
      <c r="E19" s="1">
        <v>0.48799999999999999</v>
      </c>
      <c r="F19" s="3">
        <v>3951</v>
      </c>
      <c r="G19" s="1">
        <v>53</v>
      </c>
      <c r="H19" s="1">
        <v>0.27600000000000002</v>
      </c>
      <c r="I19" s="1">
        <v>14.7</v>
      </c>
      <c r="J19" s="1">
        <v>27.3</v>
      </c>
      <c r="K19" s="1">
        <v>53.2</v>
      </c>
      <c r="L19" s="1">
        <v>0.248</v>
      </c>
      <c r="M19" s="1">
        <v>11.9</v>
      </c>
      <c r="N19" s="1">
        <v>21.3</v>
      </c>
    </row>
    <row r="20" spans="1:14" x14ac:dyDescent="0.2">
      <c r="A20" s="12" t="s">
        <v>27</v>
      </c>
      <c r="B20" s="1">
        <v>82</v>
      </c>
      <c r="C20" s="1">
        <v>37</v>
      </c>
      <c r="D20" s="1">
        <v>45</v>
      </c>
      <c r="E20" s="1">
        <v>0.45100000000000001</v>
      </c>
      <c r="F20" s="3">
        <v>3961</v>
      </c>
      <c r="G20" s="1">
        <v>49.2</v>
      </c>
      <c r="H20" s="1">
        <v>0.218</v>
      </c>
      <c r="I20" s="1">
        <v>12.1</v>
      </c>
      <c r="J20" s="1">
        <v>24.1</v>
      </c>
      <c r="K20" s="1">
        <v>51.6</v>
      </c>
      <c r="L20" s="1">
        <v>0.253</v>
      </c>
      <c r="M20" s="1">
        <v>13.1</v>
      </c>
      <c r="N20" s="1">
        <v>18.8</v>
      </c>
    </row>
    <row r="21" spans="1:14" x14ac:dyDescent="0.2">
      <c r="A21" s="12" t="s">
        <v>28</v>
      </c>
      <c r="B21" s="1">
        <v>82</v>
      </c>
      <c r="C21" s="1">
        <v>36</v>
      </c>
      <c r="D21" s="1">
        <v>46</v>
      </c>
      <c r="E21" s="1">
        <v>0.439</v>
      </c>
      <c r="F21" s="3">
        <v>3966</v>
      </c>
      <c r="G21" s="1">
        <v>50.1</v>
      </c>
      <c r="H21" s="1">
        <v>0.27900000000000003</v>
      </c>
      <c r="I21" s="1">
        <v>11.7</v>
      </c>
      <c r="J21" s="1">
        <v>19.899999999999999</v>
      </c>
      <c r="K21" s="1">
        <v>52.3</v>
      </c>
      <c r="L21" s="1">
        <v>0.21099999999999999</v>
      </c>
      <c r="M21" s="1">
        <v>13.2</v>
      </c>
      <c r="N21" s="1">
        <v>20.399999999999999</v>
      </c>
    </row>
    <row r="22" spans="1:14" x14ac:dyDescent="0.2">
      <c r="A22" s="12" t="s">
        <v>29</v>
      </c>
      <c r="B22" s="1">
        <v>82</v>
      </c>
      <c r="C22" s="1">
        <v>34</v>
      </c>
      <c r="D22" s="1">
        <v>48</v>
      </c>
      <c r="E22" s="1">
        <v>0.41499999999999998</v>
      </c>
      <c r="F22" s="3">
        <v>3981</v>
      </c>
      <c r="G22" s="1">
        <v>50.4</v>
      </c>
      <c r="H22" s="1">
        <v>0.25600000000000001</v>
      </c>
      <c r="I22" s="1">
        <v>12.7</v>
      </c>
      <c r="J22" s="1">
        <v>18.5</v>
      </c>
      <c r="K22" s="1">
        <v>50.9</v>
      </c>
      <c r="L22" s="1">
        <v>0.23200000000000001</v>
      </c>
      <c r="M22" s="1">
        <v>13.8</v>
      </c>
      <c r="N22" s="1">
        <v>23.2</v>
      </c>
    </row>
    <row r="23" spans="1:14" x14ac:dyDescent="0.2">
      <c r="A23" s="12" t="s">
        <v>30</v>
      </c>
      <c r="B23" s="1">
        <v>82</v>
      </c>
      <c r="C23" s="1">
        <v>33</v>
      </c>
      <c r="D23" s="1">
        <v>49</v>
      </c>
      <c r="E23" s="1">
        <v>0.40200000000000002</v>
      </c>
      <c r="F23" s="3">
        <v>3956</v>
      </c>
      <c r="G23" s="1">
        <v>50.5</v>
      </c>
      <c r="H23" s="1">
        <v>0.22500000000000001</v>
      </c>
      <c r="I23" s="1">
        <v>12.6</v>
      </c>
      <c r="J23" s="1">
        <v>18.100000000000001</v>
      </c>
      <c r="K23" s="1">
        <v>52.9</v>
      </c>
      <c r="L23" s="1">
        <v>0.28199999999999997</v>
      </c>
      <c r="M23" s="1">
        <v>15.7</v>
      </c>
      <c r="N23" s="1">
        <v>22.4</v>
      </c>
    </row>
    <row r="24" spans="1:14" x14ac:dyDescent="0.2">
      <c r="A24" s="12" t="s">
        <v>31</v>
      </c>
      <c r="B24" s="1">
        <v>82</v>
      </c>
      <c r="C24" s="1">
        <v>32</v>
      </c>
      <c r="D24" s="1">
        <v>50</v>
      </c>
      <c r="E24" s="1">
        <v>0.39</v>
      </c>
      <c r="F24" s="3">
        <v>3976</v>
      </c>
      <c r="G24" s="1">
        <v>51.6</v>
      </c>
      <c r="H24" s="1">
        <v>0.28399999999999997</v>
      </c>
      <c r="I24" s="1">
        <v>14.9</v>
      </c>
      <c r="J24" s="1">
        <v>21</v>
      </c>
      <c r="K24" s="1">
        <v>52.8</v>
      </c>
      <c r="L24" s="1">
        <v>0.29099999999999998</v>
      </c>
      <c r="M24" s="1">
        <v>14.3</v>
      </c>
      <c r="N24" s="1">
        <v>23.7</v>
      </c>
    </row>
    <row r="25" spans="1:14" x14ac:dyDescent="0.2">
      <c r="A25" s="12" t="s">
        <v>32</v>
      </c>
      <c r="B25" s="1">
        <v>82</v>
      </c>
      <c r="C25" s="1">
        <v>31</v>
      </c>
      <c r="D25" s="1">
        <v>51</v>
      </c>
      <c r="E25" s="1">
        <v>0.378</v>
      </c>
      <c r="F25" s="3">
        <v>3961</v>
      </c>
      <c r="G25" s="1">
        <v>51.1</v>
      </c>
      <c r="H25" s="1">
        <v>0.28699999999999998</v>
      </c>
      <c r="I25" s="1">
        <v>14.4</v>
      </c>
      <c r="J25" s="1">
        <v>27.2</v>
      </c>
      <c r="K25" s="1">
        <v>53.5</v>
      </c>
      <c r="L25" s="1">
        <v>0.27500000000000002</v>
      </c>
      <c r="M25" s="1">
        <v>14.6</v>
      </c>
      <c r="N25" s="1">
        <v>24.1</v>
      </c>
    </row>
    <row r="26" spans="1:14" x14ac:dyDescent="0.2">
      <c r="A26" s="12" t="s">
        <v>33</v>
      </c>
      <c r="B26" s="1">
        <v>82</v>
      </c>
      <c r="C26" s="1">
        <v>31</v>
      </c>
      <c r="D26" s="1">
        <v>51</v>
      </c>
      <c r="E26" s="1">
        <v>0.378</v>
      </c>
      <c r="F26" s="3">
        <v>3971</v>
      </c>
      <c r="G26" s="1">
        <v>49.6</v>
      </c>
      <c r="H26" s="1">
        <v>0.23899999999999999</v>
      </c>
      <c r="I26" s="1">
        <v>13.9</v>
      </c>
      <c r="J26" s="1">
        <v>26.6</v>
      </c>
      <c r="K26" s="1">
        <v>51.1</v>
      </c>
      <c r="L26" s="1">
        <v>0.27800000000000002</v>
      </c>
      <c r="M26" s="1">
        <v>13</v>
      </c>
      <c r="N26" s="1">
        <v>25.9</v>
      </c>
    </row>
    <row r="27" spans="1:14" x14ac:dyDescent="0.2">
      <c r="A27" s="12" t="s">
        <v>34</v>
      </c>
      <c r="B27" s="1">
        <v>82</v>
      </c>
      <c r="C27" s="1">
        <v>29</v>
      </c>
      <c r="D27" s="1">
        <v>53</v>
      </c>
      <c r="E27" s="1">
        <v>0.35399999999999998</v>
      </c>
      <c r="F27" s="3">
        <v>3961</v>
      </c>
      <c r="G27" s="1">
        <v>48.9</v>
      </c>
      <c r="H27" s="1">
        <v>0.246</v>
      </c>
      <c r="I27" s="1">
        <v>13.3</v>
      </c>
      <c r="J27" s="1">
        <v>21.6</v>
      </c>
      <c r="K27" s="1">
        <v>52.3</v>
      </c>
      <c r="L27" s="1">
        <v>0.26300000000000001</v>
      </c>
      <c r="M27" s="1">
        <v>13.1</v>
      </c>
      <c r="N27" s="1">
        <v>22.6</v>
      </c>
    </row>
    <row r="28" spans="1:14" x14ac:dyDescent="0.2">
      <c r="A28" s="12" t="s">
        <v>35</v>
      </c>
      <c r="B28" s="1">
        <v>82</v>
      </c>
      <c r="C28" s="1">
        <v>28</v>
      </c>
      <c r="D28" s="1">
        <v>54</v>
      </c>
      <c r="E28" s="1">
        <v>0.34100000000000003</v>
      </c>
      <c r="F28" s="3">
        <v>3966</v>
      </c>
      <c r="G28" s="1">
        <v>50.1</v>
      </c>
      <c r="H28" s="1">
        <v>0.25800000000000001</v>
      </c>
      <c r="I28" s="1">
        <v>16.399999999999999</v>
      </c>
      <c r="J28" s="1">
        <v>22.4</v>
      </c>
      <c r="K28" s="1">
        <v>51.2</v>
      </c>
      <c r="L28" s="1">
        <v>0.30299999999999999</v>
      </c>
      <c r="M28" s="1">
        <v>14.9</v>
      </c>
      <c r="N28" s="1">
        <v>24.7</v>
      </c>
    </row>
    <row r="29" spans="1:14" x14ac:dyDescent="0.2">
      <c r="A29" s="12" t="s">
        <v>36</v>
      </c>
      <c r="B29" s="1">
        <v>82</v>
      </c>
      <c r="C29" s="1">
        <v>26</v>
      </c>
      <c r="D29" s="1">
        <v>56</v>
      </c>
      <c r="E29" s="1">
        <v>0.317</v>
      </c>
      <c r="F29" s="3">
        <v>3941</v>
      </c>
      <c r="G29" s="1">
        <v>50.1</v>
      </c>
      <c r="H29" s="1">
        <v>0.25900000000000001</v>
      </c>
      <c r="I29" s="1">
        <v>15</v>
      </c>
      <c r="J29" s="1">
        <v>25</v>
      </c>
      <c r="K29" s="1">
        <v>54.2</v>
      </c>
      <c r="L29" s="1">
        <v>0.27900000000000003</v>
      </c>
      <c r="M29" s="1">
        <v>14.4</v>
      </c>
      <c r="N29" s="1">
        <v>24.2</v>
      </c>
    </row>
    <row r="30" spans="1:14" x14ac:dyDescent="0.2">
      <c r="A30" s="12" t="s">
        <v>37</v>
      </c>
      <c r="B30" s="1">
        <v>82</v>
      </c>
      <c r="C30" s="1">
        <v>24</v>
      </c>
      <c r="D30" s="1">
        <v>58</v>
      </c>
      <c r="E30" s="1">
        <v>0.29299999999999998</v>
      </c>
      <c r="F30" s="3">
        <v>3966</v>
      </c>
      <c r="G30" s="1">
        <v>49.3</v>
      </c>
      <c r="H30" s="1">
        <v>0.29699999999999999</v>
      </c>
      <c r="I30" s="1">
        <v>14.9</v>
      </c>
      <c r="J30" s="1">
        <v>26</v>
      </c>
      <c r="K30" s="1">
        <v>52.5</v>
      </c>
      <c r="L30" s="1">
        <v>0.33800000000000002</v>
      </c>
      <c r="M30" s="1">
        <v>14.4</v>
      </c>
      <c r="N30" s="1">
        <v>23.6</v>
      </c>
    </row>
    <row r="31" spans="1:14" x14ac:dyDescent="0.2">
      <c r="A31" s="12" t="s">
        <v>38</v>
      </c>
      <c r="B31" s="1">
        <v>82</v>
      </c>
      <c r="C31" s="1">
        <v>20</v>
      </c>
      <c r="D31" s="1">
        <v>62</v>
      </c>
      <c r="E31" s="1">
        <v>0.24399999999999999</v>
      </c>
      <c r="F31" s="3">
        <v>3951</v>
      </c>
      <c r="G31" s="1">
        <v>50.7</v>
      </c>
      <c r="H31" s="1">
        <v>0.28899999999999998</v>
      </c>
      <c r="I31" s="1">
        <v>15.9</v>
      </c>
      <c r="J31" s="1">
        <v>19.600000000000001</v>
      </c>
      <c r="K31" s="1">
        <v>51.3</v>
      </c>
      <c r="L31" s="1">
        <v>0.27500000000000002</v>
      </c>
      <c r="M31" s="1">
        <v>12.8</v>
      </c>
      <c r="N31" s="1">
        <v>23.9</v>
      </c>
    </row>
    <row r="32" spans="1:14" x14ac:dyDescent="0.2">
      <c r="A32" s="2" t="s">
        <v>9</v>
      </c>
      <c r="B32" s="4">
        <v>82</v>
      </c>
      <c r="C32" s="4">
        <v>73</v>
      </c>
      <c r="D32" s="4">
        <v>9</v>
      </c>
      <c r="E32" s="4">
        <v>0.89</v>
      </c>
      <c r="F32" s="5">
        <v>3976</v>
      </c>
      <c r="G32" s="4">
        <v>56.3</v>
      </c>
      <c r="H32" s="4">
        <v>0.25</v>
      </c>
      <c r="I32" s="4">
        <v>14.9</v>
      </c>
      <c r="J32" s="4">
        <v>23.5</v>
      </c>
      <c r="K32" s="4">
        <v>47.9</v>
      </c>
      <c r="L32" s="4">
        <v>0.27500000000000002</v>
      </c>
      <c r="M32" s="4">
        <v>14</v>
      </c>
      <c r="N32" s="4">
        <v>24</v>
      </c>
    </row>
    <row r="33" spans="1:14" x14ac:dyDescent="0.2">
      <c r="A33" s="2" t="s">
        <v>10</v>
      </c>
      <c r="B33" s="4">
        <v>82</v>
      </c>
      <c r="C33" s="4">
        <v>67</v>
      </c>
      <c r="D33" s="4">
        <v>15</v>
      </c>
      <c r="E33" s="4">
        <v>0.81699999999999995</v>
      </c>
      <c r="F33" s="5">
        <v>3941</v>
      </c>
      <c r="G33" s="4">
        <v>52.6</v>
      </c>
      <c r="H33" s="4">
        <v>0.246</v>
      </c>
      <c r="I33" s="4">
        <v>13.7</v>
      </c>
      <c r="J33" s="4">
        <v>23</v>
      </c>
      <c r="K33" s="4">
        <v>47.7</v>
      </c>
      <c r="L33" s="4">
        <v>0.24</v>
      </c>
      <c r="M33" s="4">
        <v>15.4</v>
      </c>
      <c r="N33" s="4">
        <v>20.9</v>
      </c>
    </row>
    <row r="34" spans="1:14" x14ac:dyDescent="0.2">
      <c r="A34" s="2" t="s">
        <v>15</v>
      </c>
      <c r="B34" s="4">
        <v>82</v>
      </c>
      <c r="C34" s="4">
        <v>57</v>
      </c>
      <c r="D34" s="4">
        <v>25</v>
      </c>
      <c r="E34" s="4">
        <v>0.69499999999999995</v>
      </c>
      <c r="F34" s="5">
        <v>3971</v>
      </c>
      <c r="G34" s="4">
        <v>52.4</v>
      </c>
      <c r="H34" s="4">
        <v>0.25900000000000001</v>
      </c>
      <c r="I34" s="4">
        <v>14.1</v>
      </c>
      <c r="J34" s="4">
        <v>25.1</v>
      </c>
      <c r="K34" s="4">
        <v>49.6</v>
      </c>
      <c r="L34" s="4">
        <v>0.27500000000000002</v>
      </c>
      <c r="M34" s="4">
        <v>13.9</v>
      </c>
      <c r="N34" s="4">
        <v>21.5</v>
      </c>
    </row>
    <row r="35" spans="1:14" x14ac:dyDescent="0.2">
      <c r="A35" s="2" t="s">
        <v>14</v>
      </c>
      <c r="B35" s="4">
        <v>82</v>
      </c>
      <c r="C35" s="4">
        <v>56</v>
      </c>
      <c r="D35" s="4">
        <v>26</v>
      </c>
      <c r="E35" s="4">
        <v>0.68300000000000005</v>
      </c>
      <c r="F35" s="5">
        <v>3956</v>
      </c>
      <c r="G35" s="4">
        <v>50.4</v>
      </c>
      <c r="H35" s="4">
        <v>0.32800000000000001</v>
      </c>
      <c r="I35" s="4">
        <v>13.6</v>
      </c>
      <c r="J35" s="4">
        <v>24.6</v>
      </c>
      <c r="K35" s="4">
        <v>49.8</v>
      </c>
      <c r="L35" s="4">
        <v>0.26900000000000002</v>
      </c>
      <c r="M35" s="4">
        <v>14</v>
      </c>
      <c r="N35" s="4">
        <v>22.3</v>
      </c>
    </row>
    <row r="36" spans="1:14" x14ac:dyDescent="0.2">
      <c r="A36" s="2" t="s">
        <v>18</v>
      </c>
      <c r="B36" s="4">
        <v>82</v>
      </c>
      <c r="C36" s="4">
        <v>55</v>
      </c>
      <c r="D36" s="4">
        <v>27</v>
      </c>
      <c r="E36" s="4">
        <v>0.67100000000000004</v>
      </c>
      <c r="F36" s="5">
        <v>3966</v>
      </c>
      <c r="G36" s="4">
        <v>52.4</v>
      </c>
      <c r="H36" s="4">
        <v>0.29199999999999998</v>
      </c>
      <c r="I36" s="4">
        <v>15.9</v>
      </c>
      <c r="J36" s="4">
        <v>31.1</v>
      </c>
      <c r="K36" s="4">
        <v>48.4</v>
      </c>
      <c r="L36" s="4">
        <v>0.27100000000000002</v>
      </c>
      <c r="M36" s="4">
        <v>13</v>
      </c>
      <c r="N36" s="4">
        <v>24</v>
      </c>
    </row>
    <row r="37" spans="1:14" x14ac:dyDescent="0.2">
      <c r="A37" s="2" t="s">
        <v>16</v>
      </c>
      <c r="B37" s="4">
        <v>82</v>
      </c>
      <c r="C37" s="4">
        <v>53</v>
      </c>
      <c r="D37" s="4">
        <v>29</v>
      </c>
      <c r="E37" s="4">
        <v>0.64600000000000002</v>
      </c>
      <c r="F37" s="5">
        <v>3966</v>
      </c>
      <c r="G37" s="4">
        <v>52.4</v>
      </c>
      <c r="H37" s="4">
        <v>0.318</v>
      </c>
      <c r="I37" s="4">
        <v>13.2</v>
      </c>
      <c r="J37" s="4">
        <v>20.100000000000001</v>
      </c>
      <c r="K37" s="4">
        <v>48</v>
      </c>
      <c r="L37" s="4">
        <v>0.29599999999999999</v>
      </c>
      <c r="M37" s="4">
        <v>15.5</v>
      </c>
      <c r="N37" s="4">
        <v>26.2</v>
      </c>
    </row>
    <row r="38" spans="1:14" x14ac:dyDescent="0.2">
      <c r="A38" s="2" t="s">
        <v>25</v>
      </c>
      <c r="B38" s="4">
        <v>82</v>
      </c>
      <c r="C38" s="4">
        <v>48</v>
      </c>
      <c r="D38" s="4">
        <v>34</v>
      </c>
      <c r="E38" s="4">
        <v>0.58499999999999996</v>
      </c>
      <c r="F38" s="5">
        <v>3966</v>
      </c>
      <c r="G38" s="4">
        <v>50.8</v>
      </c>
      <c r="H38" s="4">
        <v>0.28199999999999997</v>
      </c>
      <c r="I38" s="4">
        <v>14.7</v>
      </c>
      <c r="J38" s="4">
        <v>23.8</v>
      </c>
      <c r="K38" s="4">
        <v>48.5</v>
      </c>
      <c r="L38" s="4">
        <v>0.255</v>
      </c>
      <c r="M38" s="4">
        <v>13.3</v>
      </c>
      <c r="N38" s="4">
        <v>22.2</v>
      </c>
    </row>
    <row r="39" spans="1:14" x14ac:dyDescent="0.2">
      <c r="A39" s="2" t="s">
        <v>12</v>
      </c>
      <c r="B39" s="4">
        <v>82</v>
      </c>
      <c r="C39" s="4">
        <v>48</v>
      </c>
      <c r="D39" s="4">
        <v>34</v>
      </c>
      <c r="E39" s="4">
        <v>0.58499999999999996</v>
      </c>
      <c r="F39" s="5">
        <v>3956</v>
      </c>
      <c r="G39" s="4">
        <v>48.8</v>
      </c>
      <c r="H39" s="4">
        <v>0.26400000000000001</v>
      </c>
      <c r="I39" s="4">
        <v>13.5</v>
      </c>
      <c r="J39" s="4">
        <v>25.1</v>
      </c>
      <c r="K39" s="4">
        <v>48.7</v>
      </c>
      <c r="L39" s="4">
        <v>0.30599999999999999</v>
      </c>
      <c r="M39" s="4">
        <v>16.2</v>
      </c>
      <c r="N39" s="4">
        <v>25.4</v>
      </c>
    </row>
    <row r="40" spans="1:14" x14ac:dyDescent="0.2">
      <c r="A40" s="2" t="s">
        <v>28</v>
      </c>
      <c r="B40" s="4">
        <v>82</v>
      </c>
      <c r="C40" s="4">
        <v>48</v>
      </c>
      <c r="D40" s="4">
        <v>34</v>
      </c>
      <c r="E40" s="4">
        <v>0.58499999999999996</v>
      </c>
      <c r="F40" s="5">
        <v>3971</v>
      </c>
      <c r="G40" s="4">
        <v>50.2</v>
      </c>
      <c r="H40" s="4">
        <v>0.28000000000000003</v>
      </c>
      <c r="I40" s="4">
        <v>12.7</v>
      </c>
      <c r="J40" s="4">
        <v>20</v>
      </c>
      <c r="K40" s="4">
        <v>49.6</v>
      </c>
      <c r="L40" s="4">
        <v>0.249</v>
      </c>
      <c r="M40" s="4">
        <v>13.6</v>
      </c>
      <c r="N40" s="4">
        <v>20.2</v>
      </c>
    </row>
    <row r="41" spans="1:14" x14ac:dyDescent="0.2">
      <c r="A41" s="2" t="s">
        <v>20</v>
      </c>
      <c r="B41" s="4">
        <v>82</v>
      </c>
      <c r="C41" s="4">
        <v>48</v>
      </c>
      <c r="D41" s="4">
        <v>34</v>
      </c>
      <c r="E41" s="4">
        <v>0.58499999999999996</v>
      </c>
      <c r="F41" s="5">
        <v>3966</v>
      </c>
      <c r="G41" s="4">
        <v>51.6</v>
      </c>
      <c r="H41" s="4">
        <v>0.23699999999999999</v>
      </c>
      <c r="I41" s="4">
        <v>15</v>
      </c>
      <c r="J41" s="4">
        <v>19.100000000000001</v>
      </c>
      <c r="K41" s="4">
        <v>48</v>
      </c>
      <c r="L41" s="4">
        <v>0.25600000000000001</v>
      </c>
      <c r="M41" s="4">
        <v>16.100000000000001</v>
      </c>
      <c r="N41" s="4">
        <v>25.4</v>
      </c>
    </row>
    <row r="42" spans="1:14" x14ac:dyDescent="0.2">
      <c r="A42" s="2" t="s">
        <v>21</v>
      </c>
      <c r="B42" s="4">
        <v>82</v>
      </c>
      <c r="C42" s="4">
        <v>45</v>
      </c>
      <c r="D42" s="4">
        <v>37</v>
      </c>
      <c r="E42" s="4">
        <v>0.54900000000000004</v>
      </c>
      <c r="F42" s="5">
        <v>3976</v>
      </c>
      <c r="G42" s="4">
        <v>49.7</v>
      </c>
      <c r="H42" s="4">
        <v>0.26800000000000002</v>
      </c>
      <c r="I42" s="4">
        <v>14.9</v>
      </c>
      <c r="J42" s="4">
        <v>23.4</v>
      </c>
      <c r="K42" s="4">
        <v>48.9</v>
      </c>
      <c r="L42" s="4">
        <v>0.27300000000000002</v>
      </c>
      <c r="M42" s="4">
        <v>15.8</v>
      </c>
      <c r="N42" s="4">
        <v>24</v>
      </c>
    </row>
    <row r="43" spans="1:14" x14ac:dyDescent="0.2">
      <c r="A43" s="2" t="s">
        <v>27</v>
      </c>
      <c r="B43" s="4">
        <v>82</v>
      </c>
      <c r="C43" s="4">
        <v>44</v>
      </c>
      <c r="D43" s="4">
        <v>38</v>
      </c>
      <c r="E43" s="4">
        <v>0.53700000000000003</v>
      </c>
      <c r="F43" s="5">
        <v>3976</v>
      </c>
      <c r="G43" s="4">
        <v>49.1</v>
      </c>
      <c r="H43" s="4">
        <v>0.29599999999999999</v>
      </c>
      <c r="I43" s="4">
        <v>13.7</v>
      </c>
      <c r="J43" s="4">
        <v>27</v>
      </c>
      <c r="K43" s="4">
        <v>50.4</v>
      </c>
      <c r="L43" s="4">
        <v>0.25</v>
      </c>
      <c r="M43" s="4">
        <v>13.7</v>
      </c>
      <c r="N43" s="4">
        <v>20.7</v>
      </c>
    </row>
    <row r="44" spans="1:14" x14ac:dyDescent="0.2">
      <c r="A44" s="2" t="s">
        <v>24</v>
      </c>
      <c r="B44" s="4">
        <v>82</v>
      </c>
      <c r="C44" s="4">
        <v>44</v>
      </c>
      <c r="D44" s="4">
        <v>38</v>
      </c>
      <c r="E44" s="4">
        <v>0.53700000000000003</v>
      </c>
      <c r="F44" s="5">
        <v>3961</v>
      </c>
      <c r="G44" s="4">
        <v>51.1</v>
      </c>
      <c r="H44" s="4">
        <v>0.26800000000000002</v>
      </c>
      <c r="I44" s="4">
        <v>14.8</v>
      </c>
      <c r="J44" s="4">
        <v>25.9</v>
      </c>
      <c r="K44" s="4">
        <v>50.3</v>
      </c>
      <c r="L44" s="4">
        <v>0.307</v>
      </c>
      <c r="M44" s="4">
        <v>13.4</v>
      </c>
      <c r="N44" s="4">
        <v>23.8</v>
      </c>
    </row>
    <row r="45" spans="1:14" x14ac:dyDescent="0.2">
      <c r="A45" s="2" t="s">
        <v>30</v>
      </c>
      <c r="B45" s="4">
        <v>82</v>
      </c>
      <c r="C45" s="4">
        <v>42</v>
      </c>
      <c r="D45" s="4">
        <v>40</v>
      </c>
      <c r="E45" s="4">
        <v>0.51200000000000001</v>
      </c>
      <c r="F45" s="5">
        <v>4001</v>
      </c>
      <c r="G45" s="4">
        <v>50.2</v>
      </c>
      <c r="H45" s="4">
        <v>0.26500000000000001</v>
      </c>
      <c r="I45" s="4">
        <v>13.1</v>
      </c>
      <c r="J45" s="4">
        <v>20.6</v>
      </c>
      <c r="K45" s="4">
        <v>50.4</v>
      </c>
      <c r="L45" s="4">
        <v>0.26900000000000002</v>
      </c>
      <c r="M45" s="4">
        <v>14.2</v>
      </c>
      <c r="N45" s="4">
        <v>23.8</v>
      </c>
    </row>
    <row r="46" spans="1:14" x14ac:dyDescent="0.2">
      <c r="A46" s="2" t="s">
        <v>23</v>
      </c>
      <c r="B46" s="4">
        <v>82</v>
      </c>
      <c r="C46" s="4">
        <v>42</v>
      </c>
      <c r="D46" s="4">
        <v>40</v>
      </c>
      <c r="E46" s="4">
        <v>0.51200000000000001</v>
      </c>
      <c r="F46" s="5">
        <v>3981</v>
      </c>
      <c r="G46" s="4">
        <v>48.7</v>
      </c>
      <c r="H46" s="4">
        <v>0.24</v>
      </c>
      <c r="I46" s="4">
        <v>14</v>
      </c>
      <c r="J46" s="4">
        <v>24.5</v>
      </c>
      <c r="K46" s="4">
        <v>48.5</v>
      </c>
      <c r="L46" s="4">
        <v>0.247</v>
      </c>
      <c r="M46" s="4">
        <v>12</v>
      </c>
      <c r="N46" s="4">
        <v>25.1</v>
      </c>
    </row>
    <row r="47" spans="1:14" x14ac:dyDescent="0.2">
      <c r="A47" s="2" t="s">
        <v>19</v>
      </c>
      <c r="B47" s="4">
        <v>82</v>
      </c>
      <c r="C47" s="4">
        <v>42</v>
      </c>
      <c r="D47" s="4">
        <v>40</v>
      </c>
      <c r="E47" s="4">
        <v>0.51200000000000001</v>
      </c>
      <c r="F47" s="5">
        <v>3966</v>
      </c>
      <c r="G47" s="4">
        <v>47.7</v>
      </c>
      <c r="H47" s="4">
        <v>0.29499999999999998</v>
      </c>
      <c r="I47" s="4">
        <v>13.8</v>
      </c>
      <c r="J47" s="4">
        <v>25.3</v>
      </c>
      <c r="K47" s="4">
        <v>51.8</v>
      </c>
      <c r="L47" s="4">
        <v>0.32600000000000001</v>
      </c>
      <c r="M47" s="4">
        <v>16.8</v>
      </c>
      <c r="N47" s="4">
        <v>24.9</v>
      </c>
    </row>
    <row r="48" spans="1:14" x14ac:dyDescent="0.2">
      <c r="A48" s="2" t="s">
        <v>11</v>
      </c>
      <c r="B48" s="4">
        <v>82</v>
      </c>
      <c r="C48" s="4">
        <v>41</v>
      </c>
      <c r="D48" s="4">
        <v>41</v>
      </c>
      <c r="E48" s="4">
        <v>0.5</v>
      </c>
      <c r="F48" s="5">
        <v>3966</v>
      </c>
      <c r="G48" s="4">
        <v>51.6</v>
      </c>
      <c r="H48" s="4">
        <v>0.35199999999999998</v>
      </c>
      <c r="I48" s="4">
        <v>15.8</v>
      </c>
      <c r="J48" s="4">
        <v>25.7</v>
      </c>
      <c r="K48" s="4">
        <v>51.6</v>
      </c>
      <c r="L48" s="4">
        <v>0.28899999999999998</v>
      </c>
      <c r="M48" s="4">
        <v>16.5</v>
      </c>
      <c r="N48" s="4">
        <v>27.2</v>
      </c>
    </row>
    <row r="49" spans="1:14" x14ac:dyDescent="0.2">
      <c r="A49" s="2" t="s">
        <v>17</v>
      </c>
      <c r="B49" s="4">
        <v>82</v>
      </c>
      <c r="C49" s="4">
        <v>41</v>
      </c>
      <c r="D49" s="4">
        <v>41</v>
      </c>
      <c r="E49" s="4">
        <v>0.5</v>
      </c>
      <c r="F49" s="5">
        <v>3951</v>
      </c>
      <c r="G49" s="4">
        <v>51.1</v>
      </c>
      <c r="H49" s="4">
        <v>0.26300000000000001</v>
      </c>
      <c r="I49" s="4">
        <v>14.3</v>
      </c>
      <c r="J49" s="4">
        <v>20.6</v>
      </c>
      <c r="K49" s="4">
        <v>51.5</v>
      </c>
      <c r="L49" s="4">
        <v>0.28299999999999997</v>
      </c>
      <c r="M49" s="4">
        <v>16</v>
      </c>
      <c r="N49" s="4">
        <v>22.3</v>
      </c>
    </row>
    <row r="50" spans="1:14" x14ac:dyDescent="0.2">
      <c r="A50" s="2" t="s">
        <v>13</v>
      </c>
      <c r="B50" s="4">
        <v>82</v>
      </c>
      <c r="C50" s="4">
        <v>40</v>
      </c>
      <c r="D50" s="4">
        <v>42</v>
      </c>
      <c r="E50" s="4">
        <v>0.48799999999999999</v>
      </c>
      <c r="F50" s="5">
        <v>3991</v>
      </c>
      <c r="G50" s="4">
        <v>50.1</v>
      </c>
      <c r="H50" s="4">
        <v>0.28599999999999998</v>
      </c>
      <c r="I50" s="4">
        <v>15.8</v>
      </c>
      <c r="J50" s="4">
        <v>25.9</v>
      </c>
      <c r="K50" s="4">
        <v>49.5</v>
      </c>
      <c r="L50" s="4">
        <v>0.28100000000000003</v>
      </c>
      <c r="M50" s="4">
        <v>14.8</v>
      </c>
      <c r="N50" s="4">
        <v>22.3</v>
      </c>
    </row>
    <row r="51" spans="1:14" x14ac:dyDescent="0.2">
      <c r="A51" s="2" t="s">
        <v>34</v>
      </c>
      <c r="B51" s="4">
        <v>82</v>
      </c>
      <c r="C51" s="4">
        <v>35</v>
      </c>
      <c r="D51" s="4">
        <v>47</v>
      </c>
      <c r="E51" s="4">
        <v>0.42699999999999999</v>
      </c>
      <c r="F51" s="5">
        <v>3981</v>
      </c>
      <c r="G51" s="4">
        <v>50</v>
      </c>
      <c r="H51" s="4">
        <v>0.23200000000000001</v>
      </c>
      <c r="I51" s="4">
        <v>14.2</v>
      </c>
      <c r="J51" s="4">
        <v>23.1</v>
      </c>
      <c r="K51" s="4">
        <v>51.3</v>
      </c>
      <c r="L51" s="4">
        <v>0.28799999999999998</v>
      </c>
      <c r="M51" s="4">
        <v>15.3</v>
      </c>
      <c r="N51" s="4">
        <v>23.5</v>
      </c>
    </row>
    <row r="52" spans="1:14" x14ac:dyDescent="0.2">
      <c r="A52" s="2" t="s">
        <v>22</v>
      </c>
      <c r="B52" s="4">
        <v>82</v>
      </c>
      <c r="C52" s="4">
        <v>33</v>
      </c>
      <c r="D52" s="4">
        <v>49</v>
      </c>
      <c r="E52" s="4">
        <v>0.40200000000000002</v>
      </c>
      <c r="F52" s="5">
        <v>3966</v>
      </c>
      <c r="G52" s="4">
        <v>49.9</v>
      </c>
      <c r="H52" s="4">
        <v>0.27600000000000002</v>
      </c>
      <c r="I52" s="4">
        <v>15.7</v>
      </c>
      <c r="J52" s="4">
        <v>24.9</v>
      </c>
      <c r="K52" s="4">
        <v>51</v>
      </c>
      <c r="L52" s="4">
        <v>0.28799999999999998</v>
      </c>
      <c r="M52" s="4">
        <v>15.8</v>
      </c>
      <c r="N52" s="4">
        <v>26.9</v>
      </c>
    </row>
    <row r="53" spans="1:14" x14ac:dyDescent="0.2">
      <c r="A53" s="2" t="s">
        <v>26</v>
      </c>
      <c r="B53" s="4">
        <v>82</v>
      </c>
      <c r="C53" s="4">
        <v>33</v>
      </c>
      <c r="D53" s="4">
        <v>49</v>
      </c>
      <c r="E53" s="4">
        <v>0.40200000000000002</v>
      </c>
      <c r="F53" s="5">
        <v>3966</v>
      </c>
      <c r="G53" s="4">
        <v>48.9</v>
      </c>
      <c r="H53" s="4">
        <v>0.28199999999999997</v>
      </c>
      <c r="I53" s="4">
        <v>14.8</v>
      </c>
      <c r="J53" s="4">
        <v>25.8</v>
      </c>
      <c r="K53" s="4">
        <v>51.5</v>
      </c>
      <c r="L53" s="4">
        <v>0.28399999999999997</v>
      </c>
      <c r="M53" s="4">
        <v>13.9</v>
      </c>
      <c r="N53" s="4">
        <v>22.7</v>
      </c>
    </row>
    <row r="54" spans="1:14" x14ac:dyDescent="0.2">
      <c r="A54" s="2" t="s">
        <v>31</v>
      </c>
      <c r="B54" s="4">
        <v>82</v>
      </c>
      <c r="C54" s="4">
        <v>33</v>
      </c>
      <c r="D54" s="4">
        <v>49</v>
      </c>
      <c r="E54" s="4">
        <v>0.40200000000000002</v>
      </c>
      <c r="F54" s="5">
        <v>3961</v>
      </c>
      <c r="G54" s="4">
        <v>51</v>
      </c>
      <c r="H54" s="4">
        <v>0.29499999999999998</v>
      </c>
      <c r="I54" s="4">
        <v>15.7</v>
      </c>
      <c r="J54" s="4">
        <v>23.9</v>
      </c>
      <c r="K54" s="4">
        <v>52.1</v>
      </c>
      <c r="L54" s="4">
        <v>0.26400000000000001</v>
      </c>
      <c r="M54" s="4">
        <v>15.5</v>
      </c>
      <c r="N54" s="4">
        <v>25.1</v>
      </c>
    </row>
    <row r="55" spans="1:14" x14ac:dyDescent="0.2">
      <c r="A55" s="2" t="s">
        <v>33</v>
      </c>
      <c r="B55" s="4">
        <v>82</v>
      </c>
      <c r="C55" s="4">
        <v>32</v>
      </c>
      <c r="D55" s="4">
        <v>50</v>
      </c>
      <c r="E55" s="4">
        <v>0.39</v>
      </c>
      <c r="F55" s="5">
        <v>3961</v>
      </c>
      <c r="G55" s="4">
        <v>48.3</v>
      </c>
      <c r="H55" s="4">
        <v>0.255</v>
      </c>
      <c r="I55" s="4">
        <v>13.9</v>
      </c>
      <c r="J55" s="4">
        <v>23.7</v>
      </c>
      <c r="K55" s="4">
        <v>48.7</v>
      </c>
      <c r="L55" s="4">
        <v>0.27100000000000002</v>
      </c>
      <c r="M55" s="4">
        <v>11.7</v>
      </c>
      <c r="N55" s="4">
        <v>24.2</v>
      </c>
    </row>
    <row r="56" spans="1:14" x14ac:dyDescent="0.2">
      <c r="A56" s="2" t="s">
        <v>29</v>
      </c>
      <c r="B56" s="4">
        <v>82</v>
      </c>
      <c r="C56" s="4">
        <v>30</v>
      </c>
      <c r="D56" s="4">
        <v>52</v>
      </c>
      <c r="E56" s="4">
        <v>0.36599999999999999</v>
      </c>
      <c r="F56" s="5">
        <v>3956</v>
      </c>
      <c r="G56" s="4">
        <v>49.8</v>
      </c>
      <c r="H56" s="4">
        <v>0.25900000000000001</v>
      </c>
      <c r="I56" s="4">
        <v>13.5</v>
      </c>
      <c r="J56" s="4">
        <v>21.2</v>
      </c>
      <c r="K56" s="4">
        <v>52.3</v>
      </c>
      <c r="L56" s="4">
        <v>0.28699999999999998</v>
      </c>
      <c r="M56" s="4">
        <v>13.8</v>
      </c>
      <c r="N56" s="4">
        <v>21.2</v>
      </c>
    </row>
    <row r="57" spans="1:14" x14ac:dyDescent="0.2">
      <c r="A57" s="2" t="s">
        <v>32</v>
      </c>
      <c r="B57" s="4">
        <v>82</v>
      </c>
      <c r="C57" s="4">
        <v>29</v>
      </c>
      <c r="D57" s="4">
        <v>53</v>
      </c>
      <c r="E57" s="4">
        <v>0.35399999999999998</v>
      </c>
      <c r="F57" s="5">
        <v>3976</v>
      </c>
      <c r="G57" s="4">
        <v>49.8</v>
      </c>
      <c r="H57" s="4">
        <v>0.33200000000000002</v>
      </c>
      <c r="I57" s="4">
        <v>15.3</v>
      </c>
      <c r="J57" s="4">
        <v>24.3</v>
      </c>
      <c r="K57" s="4">
        <v>52.4</v>
      </c>
      <c r="L57" s="4">
        <v>0.26500000000000001</v>
      </c>
      <c r="M57" s="4">
        <v>15</v>
      </c>
      <c r="N57" s="4">
        <v>25.3</v>
      </c>
    </row>
    <row r="58" spans="1:14" x14ac:dyDescent="0.2">
      <c r="A58" s="2" t="s">
        <v>37</v>
      </c>
      <c r="B58" s="4">
        <v>82</v>
      </c>
      <c r="C58" s="4">
        <v>23</v>
      </c>
      <c r="D58" s="4">
        <v>59</v>
      </c>
      <c r="E58" s="4">
        <v>0.28000000000000003</v>
      </c>
      <c r="F58" s="5">
        <v>3941</v>
      </c>
      <c r="G58" s="4">
        <v>48.7</v>
      </c>
      <c r="H58" s="4">
        <v>0.27100000000000002</v>
      </c>
      <c r="I58" s="4">
        <v>16.899999999999999</v>
      </c>
      <c r="J58" s="4">
        <v>25.4</v>
      </c>
      <c r="K58" s="4">
        <v>52.3</v>
      </c>
      <c r="L58" s="4">
        <v>0.317</v>
      </c>
      <c r="M58" s="4">
        <v>14.9</v>
      </c>
      <c r="N58" s="4">
        <v>22.9</v>
      </c>
    </row>
    <row r="59" spans="1:14" x14ac:dyDescent="0.2">
      <c r="A59" s="2" t="s">
        <v>38</v>
      </c>
      <c r="B59" s="4">
        <v>82</v>
      </c>
      <c r="C59" s="4">
        <v>21</v>
      </c>
      <c r="D59" s="4">
        <v>61</v>
      </c>
      <c r="E59" s="4">
        <v>0.25600000000000001</v>
      </c>
      <c r="F59" s="5">
        <v>3951</v>
      </c>
      <c r="G59" s="4">
        <v>49.2</v>
      </c>
      <c r="H59" s="4">
        <v>0.246</v>
      </c>
      <c r="I59" s="4">
        <v>15.1</v>
      </c>
      <c r="J59" s="4">
        <v>24.1</v>
      </c>
      <c r="K59" s="4">
        <v>53.4</v>
      </c>
      <c r="L59" s="4">
        <v>0.23</v>
      </c>
      <c r="M59" s="4">
        <v>14.5</v>
      </c>
      <c r="N59" s="4">
        <v>24.3</v>
      </c>
    </row>
    <row r="60" spans="1:14" x14ac:dyDescent="0.2">
      <c r="A60" s="2" t="s">
        <v>36</v>
      </c>
      <c r="B60" s="4">
        <v>82</v>
      </c>
      <c r="C60" s="4">
        <v>17</v>
      </c>
      <c r="D60" s="4">
        <v>65</v>
      </c>
      <c r="E60" s="4">
        <v>0.20699999999999999</v>
      </c>
      <c r="F60" s="5">
        <v>3946</v>
      </c>
      <c r="G60" s="4">
        <v>46</v>
      </c>
      <c r="H60" s="4">
        <v>0.29199999999999998</v>
      </c>
      <c r="I60" s="4">
        <v>13.9</v>
      </c>
      <c r="J60" s="4">
        <v>23.1</v>
      </c>
      <c r="K60" s="4">
        <v>52.3</v>
      </c>
      <c r="L60" s="4">
        <v>0.27700000000000002</v>
      </c>
      <c r="M60" s="4">
        <v>12.9</v>
      </c>
      <c r="N60" s="4">
        <v>25.3</v>
      </c>
    </row>
    <row r="61" spans="1:14" x14ac:dyDescent="0.2">
      <c r="A61" s="2" t="s">
        <v>35</v>
      </c>
      <c r="B61" s="4">
        <v>82</v>
      </c>
      <c r="C61" s="4">
        <v>10</v>
      </c>
      <c r="D61" s="4">
        <v>72</v>
      </c>
      <c r="E61" s="4">
        <v>0.122</v>
      </c>
      <c r="F61" s="5">
        <v>3961</v>
      </c>
      <c r="G61" s="4">
        <v>48.7</v>
      </c>
      <c r="H61" s="4">
        <v>0.26900000000000002</v>
      </c>
      <c r="I61" s="4">
        <v>16.2</v>
      </c>
      <c r="J61" s="4">
        <v>20.6</v>
      </c>
      <c r="K61" s="4">
        <v>51</v>
      </c>
      <c r="L61" s="4">
        <v>0.30599999999999999</v>
      </c>
      <c r="M61" s="4">
        <v>15</v>
      </c>
      <c r="N61" s="4">
        <v>26</v>
      </c>
    </row>
    <row r="62" spans="1:14" x14ac:dyDescent="0.2">
      <c r="A62" s="2" t="s">
        <v>9</v>
      </c>
      <c r="B62" s="4">
        <v>82</v>
      </c>
      <c r="C62" s="4">
        <v>67</v>
      </c>
      <c r="D62" s="4">
        <v>15</v>
      </c>
      <c r="E62" s="4">
        <v>0.81699999999999995</v>
      </c>
      <c r="F62" s="5">
        <v>3946</v>
      </c>
      <c r="G62" s="4">
        <v>54</v>
      </c>
      <c r="H62" s="4">
        <v>0.23899999999999999</v>
      </c>
      <c r="I62" s="4">
        <v>14.4</v>
      </c>
      <c r="J62" s="4">
        <v>24.1</v>
      </c>
      <c r="K62" s="4">
        <v>47</v>
      </c>
      <c r="L62" s="4">
        <v>0.28399999999999997</v>
      </c>
      <c r="M62" s="4">
        <v>15.9</v>
      </c>
      <c r="N62" s="4">
        <v>25.5</v>
      </c>
    </row>
    <row r="63" spans="1:14" x14ac:dyDescent="0.2">
      <c r="A63" s="2" t="s">
        <v>20</v>
      </c>
      <c r="B63" s="4">
        <v>82</v>
      </c>
      <c r="C63" s="4">
        <v>60</v>
      </c>
      <c r="D63" s="4">
        <v>22</v>
      </c>
      <c r="E63" s="4">
        <v>0.73199999999999998</v>
      </c>
      <c r="F63" s="5">
        <v>3946</v>
      </c>
      <c r="G63" s="4">
        <v>52.7</v>
      </c>
      <c r="H63" s="4">
        <v>0.25900000000000001</v>
      </c>
      <c r="I63" s="4">
        <v>14.7</v>
      </c>
      <c r="J63" s="4">
        <v>21.4</v>
      </c>
      <c r="K63" s="4">
        <v>49.2</v>
      </c>
      <c r="L63" s="4">
        <v>0.24199999999999999</v>
      </c>
      <c r="M63" s="4">
        <v>16.600000000000001</v>
      </c>
      <c r="N63" s="4">
        <v>26.6</v>
      </c>
    </row>
    <row r="64" spans="1:14" x14ac:dyDescent="0.2">
      <c r="A64" s="2" t="s">
        <v>11</v>
      </c>
      <c r="B64" s="4">
        <v>82</v>
      </c>
      <c r="C64" s="4">
        <v>56</v>
      </c>
      <c r="D64" s="4">
        <v>26</v>
      </c>
      <c r="E64" s="4">
        <v>0.68300000000000005</v>
      </c>
      <c r="F64" s="5">
        <v>3961</v>
      </c>
      <c r="G64" s="4">
        <v>51.2</v>
      </c>
      <c r="H64" s="4">
        <v>0.312</v>
      </c>
      <c r="I64" s="4">
        <v>16.7</v>
      </c>
      <c r="J64" s="4">
        <v>26.8</v>
      </c>
      <c r="K64" s="4">
        <v>48.6</v>
      </c>
      <c r="L64" s="4">
        <v>0.27700000000000002</v>
      </c>
      <c r="M64" s="4">
        <v>16.399999999999999</v>
      </c>
      <c r="N64" s="4">
        <v>27.1</v>
      </c>
    </row>
    <row r="65" spans="1:14" x14ac:dyDescent="0.2">
      <c r="A65" s="2" t="s">
        <v>45</v>
      </c>
      <c r="B65" s="4">
        <v>82</v>
      </c>
      <c r="C65" s="4">
        <v>56</v>
      </c>
      <c r="D65" s="4">
        <v>26</v>
      </c>
      <c r="E65" s="4">
        <v>0.68300000000000005</v>
      </c>
      <c r="F65" s="5">
        <v>3946</v>
      </c>
      <c r="G65" s="4">
        <v>53.3</v>
      </c>
      <c r="H65" s="4">
        <v>0.30299999999999999</v>
      </c>
      <c r="I65" s="4">
        <v>12.7</v>
      </c>
      <c r="J65" s="4">
        <v>22.8</v>
      </c>
      <c r="K65" s="4">
        <v>49.3</v>
      </c>
      <c r="L65" s="4">
        <v>0.312</v>
      </c>
      <c r="M65" s="4">
        <v>14.7</v>
      </c>
      <c r="N65" s="4">
        <v>24.3</v>
      </c>
    </row>
    <row r="66" spans="1:14" x14ac:dyDescent="0.2">
      <c r="A66" s="2" t="s">
        <v>19</v>
      </c>
      <c r="B66" s="4">
        <v>82</v>
      </c>
      <c r="C66" s="4">
        <v>55</v>
      </c>
      <c r="D66" s="4">
        <v>27</v>
      </c>
      <c r="E66" s="4">
        <v>0.67100000000000004</v>
      </c>
      <c r="F66" s="5">
        <v>3981</v>
      </c>
      <c r="G66" s="4">
        <v>48.9</v>
      </c>
      <c r="H66" s="4">
        <v>0.27600000000000002</v>
      </c>
      <c r="I66" s="4">
        <v>14</v>
      </c>
      <c r="J66" s="4">
        <v>24.7</v>
      </c>
      <c r="K66" s="4">
        <v>49.2</v>
      </c>
      <c r="L66" s="4">
        <v>0.247</v>
      </c>
      <c r="M66" s="4">
        <v>16.100000000000001</v>
      </c>
      <c r="N66" s="4">
        <v>24.7</v>
      </c>
    </row>
    <row r="67" spans="1:14" x14ac:dyDescent="0.2">
      <c r="A67" s="2" t="s">
        <v>10</v>
      </c>
      <c r="B67" s="4">
        <v>82</v>
      </c>
      <c r="C67" s="4">
        <v>55</v>
      </c>
      <c r="D67" s="4">
        <v>27</v>
      </c>
      <c r="E67" s="4">
        <v>0.67100000000000004</v>
      </c>
      <c r="F67" s="5">
        <v>3991</v>
      </c>
      <c r="G67" s="4">
        <v>51.7</v>
      </c>
      <c r="H67" s="4">
        <v>0.25600000000000001</v>
      </c>
      <c r="I67" s="4">
        <v>14.4</v>
      </c>
      <c r="J67" s="4">
        <v>23.4</v>
      </c>
      <c r="K67" s="4">
        <v>48.4</v>
      </c>
      <c r="L67" s="4">
        <v>0.25600000000000001</v>
      </c>
      <c r="M67" s="4">
        <v>14.6</v>
      </c>
      <c r="N67" s="4">
        <v>22.7</v>
      </c>
    </row>
    <row r="68" spans="1:14" x14ac:dyDescent="0.2">
      <c r="A68" s="2" t="s">
        <v>15</v>
      </c>
      <c r="B68" s="4">
        <v>82</v>
      </c>
      <c r="C68" s="4">
        <v>53</v>
      </c>
      <c r="D68" s="4">
        <v>29</v>
      </c>
      <c r="E68" s="4">
        <v>0.64600000000000002</v>
      </c>
      <c r="F68" s="5">
        <v>3956</v>
      </c>
      <c r="G68" s="4">
        <v>52</v>
      </c>
      <c r="H68" s="4">
        <v>0.28699999999999998</v>
      </c>
      <c r="I68" s="4">
        <v>14.9</v>
      </c>
      <c r="J68" s="4">
        <v>26.8</v>
      </c>
      <c r="K68" s="4">
        <v>50.2</v>
      </c>
      <c r="L68" s="4">
        <v>0.23799999999999999</v>
      </c>
      <c r="M68" s="4">
        <v>14</v>
      </c>
      <c r="N68" s="4">
        <v>25.3</v>
      </c>
    </row>
    <row r="69" spans="1:14" x14ac:dyDescent="0.2">
      <c r="A69" s="2" t="s">
        <v>24</v>
      </c>
      <c r="B69" s="4">
        <v>82</v>
      </c>
      <c r="C69" s="4">
        <v>51</v>
      </c>
      <c r="D69" s="4">
        <v>31</v>
      </c>
      <c r="E69" s="4">
        <v>0.622</v>
      </c>
      <c r="F69" s="5">
        <v>3971</v>
      </c>
      <c r="G69" s="4">
        <v>50.8</v>
      </c>
      <c r="H69" s="4">
        <v>0.22500000000000001</v>
      </c>
      <c r="I69" s="4">
        <v>14</v>
      </c>
      <c r="J69" s="4">
        <v>24.2</v>
      </c>
      <c r="K69" s="4">
        <v>47.6</v>
      </c>
      <c r="L69" s="4">
        <v>0.24</v>
      </c>
      <c r="M69" s="4">
        <v>12.5</v>
      </c>
      <c r="N69" s="4">
        <v>23.8</v>
      </c>
    </row>
    <row r="70" spans="1:14" x14ac:dyDescent="0.2">
      <c r="A70" s="2" t="s">
        <v>23</v>
      </c>
      <c r="B70" s="4">
        <v>82</v>
      </c>
      <c r="C70" s="4">
        <v>50</v>
      </c>
      <c r="D70" s="4">
        <v>32</v>
      </c>
      <c r="E70" s="4">
        <v>0.61</v>
      </c>
      <c r="F70" s="5">
        <v>3976</v>
      </c>
      <c r="G70" s="4">
        <v>48.9</v>
      </c>
      <c r="H70" s="4">
        <v>0.30399999999999999</v>
      </c>
      <c r="I70" s="4">
        <v>14.5</v>
      </c>
      <c r="J70" s="4">
        <v>27</v>
      </c>
      <c r="K70" s="4">
        <v>47.3</v>
      </c>
      <c r="L70" s="4">
        <v>0.24199999999999999</v>
      </c>
      <c r="M70" s="4">
        <v>12.7</v>
      </c>
      <c r="N70" s="4">
        <v>25.6</v>
      </c>
    </row>
    <row r="71" spans="1:14" x14ac:dyDescent="0.2">
      <c r="A71" s="2" t="s">
        <v>30</v>
      </c>
      <c r="B71" s="4">
        <v>82</v>
      </c>
      <c r="C71" s="4">
        <v>50</v>
      </c>
      <c r="D71" s="4">
        <v>32</v>
      </c>
      <c r="E71" s="4">
        <v>0.61</v>
      </c>
      <c r="F71" s="5">
        <v>3976</v>
      </c>
      <c r="G71" s="4">
        <v>51.5</v>
      </c>
      <c r="H71" s="4">
        <v>0.26200000000000001</v>
      </c>
      <c r="I71" s="4">
        <v>13.2</v>
      </c>
      <c r="J71" s="4">
        <v>23.6</v>
      </c>
      <c r="K71" s="4">
        <v>50.3</v>
      </c>
      <c r="L71" s="4">
        <v>0.27100000000000002</v>
      </c>
      <c r="M71" s="4">
        <v>16.600000000000001</v>
      </c>
      <c r="N71" s="4">
        <v>27.8</v>
      </c>
    </row>
    <row r="72" spans="1:14" x14ac:dyDescent="0.2">
      <c r="A72" s="2" t="s">
        <v>14</v>
      </c>
      <c r="B72" s="4">
        <v>82</v>
      </c>
      <c r="C72" s="4">
        <v>49</v>
      </c>
      <c r="D72" s="4">
        <v>33</v>
      </c>
      <c r="E72" s="4">
        <v>0.59799999999999998</v>
      </c>
      <c r="F72" s="5">
        <v>3971</v>
      </c>
      <c r="G72" s="4">
        <v>50.8</v>
      </c>
      <c r="H72" s="4">
        <v>0.29499999999999998</v>
      </c>
      <c r="I72" s="4">
        <v>13.4</v>
      </c>
      <c r="J72" s="4">
        <v>25.6</v>
      </c>
      <c r="K72" s="4">
        <v>50.6</v>
      </c>
      <c r="L72" s="4">
        <v>0.28299999999999997</v>
      </c>
      <c r="M72" s="4">
        <v>15</v>
      </c>
      <c r="N72" s="4">
        <v>26.7</v>
      </c>
    </row>
    <row r="73" spans="1:14" x14ac:dyDescent="0.2">
      <c r="A73" s="2" t="s">
        <v>17</v>
      </c>
      <c r="B73" s="4">
        <v>82</v>
      </c>
      <c r="C73" s="4">
        <v>46</v>
      </c>
      <c r="D73" s="4">
        <v>36</v>
      </c>
      <c r="E73" s="4">
        <v>0.56100000000000005</v>
      </c>
      <c r="F73" s="5">
        <v>3991</v>
      </c>
      <c r="G73" s="4">
        <v>49.9</v>
      </c>
      <c r="H73" s="4">
        <v>0.25900000000000001</v>
      </c>
      <c r="I73" s="4">
        <v>15.5</v>
      </c>
      <c r="J73" s="4">
        <v>24.9</v>
      </c>
      <c r="K73" s="4">
        <v>48.1</v>
      </c>
      <c r="L73" s="4">
        <v>0.28399999999999997</v>
      </c>
      <c r="M73" s="4">
        <v>14.3</v>
      </c>
      <c r="N73" s="4">
        <v>22.7</v>
      </c>
    </row>
    <row r="74" spans="1:14" x14ac:dyDescent="0.2">
      <c r="A74" s="2" t="s">
        <v>29</v>
      </c>
      <c r="B74" s="4">
        <v>82</v>
      </c>
      <c r="C74" s="4">
        <v>45</v>
      </c>
      <c r="D74" s="4">
        <v>37</v>
      </c>
      <c r="E74" s="4">
        <v>0.54900000000000004</v>
      </c>
      <c r="F74" s="5">
        <v>3956</v>
      </c>
      <c r="G74" s="4">
        <v>50.1</v>
      </c>
      <c r="H74" s="4">
        <v>0.26300000000000001</v>
      </c>
      <c r="I74" s="4">
        <v>14.1</v>
      </c>
      <c r="J74" s="4">
        <v>27.1</v>
      </c>
      <c r="K74" s="4">
        <v>49.6</v>
      </c>
      <c r="L74" s="4">
        <v>0.25700000000000001</v>
      </c>
      <c r="M74" s="4">
        <v>13</v>
      </c>
      <c r="N74" s="4">
        <v>24.9</v>
      </c>
    </row>
    <row r="75" spans="1:14" x14ac:dyDescent="0.2">
      <c r="A75" s="2" t="s">
        <v>18</v>
      </c>
      <c r="B75" s="4">
        <v>82</v>
      </c>
      <c r="C75" s="4">
        <v>45</v>
      </c>
      <c r="D75" s="4">
        <v>37</v>
      </c>
      <c r="E75" s="4">
        <v>0.54900000000000004</v>
      </c>
      <c r="F75" s="5">
        <v>3966</v>
      </c>
      <c r="G75" s="4">
        <v>49.2</v>
      </c>
      <c r="H75" s="4">
        <v>0.28399999999999997</v>
      </c>
      <c r="I75" s="4">
        <v>14.8</v>
      </c>
      <c r="J75" s="4">
        <v>28.9</v>
      </c>
      <c r="K75" s="4">
        <v>48.9</v>
      </c>
      <c r="L75" s="4">
        <v>0.28599999999999998</v>
      </c>
      <c r="M75" s="4">
        <v>13.8</v>
      </c>
      <c r="N75" s="4">
        <v>24.4</v>
      </c>
    </row>
    <row r="76" spans="1:14" x14ac:dyDescent="0.2">
      <c r="A76" s="2" t="s">
        <v>22</v>
      </c>
      <c r="B76" s="4">
        <v>82</v>
      </c>
      <c r="C76" s="4">
        <v>41</v>
      </c>
      <c r="D76" s="4">
        <v>41</v>
      </c>
      <c r="E76" s="4">
        <v>0.5</v>
      </c>
      <c r="F76" s="5">
        <v>3986</v>
      </c>
      <c r="G76" s="4">
        <v>49.9</v>
      </c>
      <c r="H76" s="4">
        <v>0.25800000000000001</v>
      </c>
      <c r="I76" s="4">
        <v>17.2</v>
      </c>
      <c r="J76" s="4">
        <v>25.4</v>
      </c>
      <c r="K76" s="4">
        <v>48.7</v>
      </c>
      <c r="L76" s="4">
        <v>0.29799999999999999</v>
      </c>
      <c r="M76" s="4">
        <v>17.7</v>
      </c>
      <c r="N76" s="4">
        <v>26.7</v>
      </c>
    </row>
    <row r="77" spans="1:14" x14ac:dyDescent="0.2">
      <c r="A77" s="2" t="s">
        <v>12</v>
      </c>
      <c r="B77" s="4">
        <v>82</v>
      </c>
      <c r="C77" s="4">
        <v>40</v>
      </c>
      <c r="D77" s="4">
        <v>42</v>
      </c>
      <c r="E77" s="4">
        <v>0.48799999999999999</v>
      </c>
      <c r="F77" s="5">
        <v>3976</v>
      </c>
      <c r="G77" s="4">
        <v>48.9</v>
      </c>
      <c r="H77" s="4">
        <v>0.23300000000000001</v>
      </c>
      <c r="I77" s="4">
        <v>13.9</v>
      </c>
      <c r="J77" s="4">
        <v>24.7</v>
      </c>
      <c r="K77" s="4">
        <v>49.4</v>
      </c>
      <c r="L77" s="4">
        <v>0.27500000000000002</v>
      </c>
      <c r="M77" s="4">
        <v>15.2</v>
      </c>
      <c r="N77" s="4">
        <v>25</v>
      </c>
    </row>
    <row r="78" spans="1:14" x14ac:dyDescent="0.2">
      <c r="A78" s="2" t="s">
        <v>37</v>
      </c>
      <c r="B78" s="4">
        <v>82</v>
      </c>
      <c r="C78" s="4">
        <v>39</v>
      </c>
      <c r="D78" s="4">
        <v>43</v>
      </c>
      <c r="E78" s="4">
        <v>0.47599999999999998</v>
      </c>
      <c r="F78" s="5">
        <v>3976</v>
      </c>
      <c r="G78" s="4">
        <v>50.1</v>
      </c>
      <c r="H78" s="4">
        <v>0.251</v>
      </c>
      <c r="I78" s="4">
        <v>15.2</v>
      </c>
      <c r="J78" s="4">
        <v>24.5</v>
      </c>
      <c r="K78" s="4">
        <v>49.7</v>
      </c>
      <c r="L78" s="4">
        <v>0.29099999999999998</v>
      </c>
      <c r="M78" s="4">
        <v>15.6</v>
      </c>
      <c r="N78" s="4">
        <v>26.5</v>
      </c>
    </row>
    <row r="79" spans="1:14" x14ac:dyDescent="0.2">
      <c r="A79" s="2" t="s">
        <v>21</v>
      </c>
      <c r="B79" s="4">
        <v>82</v>
      </c>
      <c r="C79" s="4">
        <v>38</v>
      </c>
      <c r="D79" s="4">
        <v>44</v>
      </c>
      <c r="E79" s="4">
        <v>0.46300000000000002</v>
      </c>
      <c r="F79" s="5">
        <v>3971</v>
      </c>
      <c r="G79" s="4">
        <v>48.4</v>
      </c>
      <c r="H79" s="4">
        <v>0.26600000000000001</v>
      </c>
      <c r="I79" s="4">
        <v>14.5</v>
      </c>
      <c r="J79" s="4">
        <v>24</v>
      </c>
      <c r="K79" s="4">
        <v>47.8</v>
      </c>
      <c r="L79" s="4">
        <v>0.28799999999999998</v>
      </c>
      <c r="M79" s="4">
        <v>13.2</v>
      </c>
      <c r="N79" s="4">
        <v>22.1</v>
      </c>
    </row>
    <row r="80" spans="1:14" x14ac:dyDescent="0.2">
      <c r="A80" s="2" t="s">
        <v>13</v>
      </c>
      <c r="B80" s="4">
        <v>82</v>
      </c>
      <c r="C80" s="4">
        <v>38</v>
      </c>
      <c r="D80" s="4">
        <v>44</v>
      </c>
      <c r="E80" s="4">
        <v>0.46300000000000002</v>
      </c>
      <c r="F80" s="5">
        <v>3941</v>
      </c>
      <c r="G80" s="4">
        <v>49.4</v>
      </c>
      <c r="H80" s="4">
        <v>0.29699999999999999</v>
      </c>
      <c r="I80" s="4">
        <v>16.5</v>
      </c>
      <c r="J80" s="4">
        <v>29.1</v>
      </c>
      <c r="K80" s="4">
        <v>49.1</v>
      </c>
      <c r="L80" s="4">
        <v>0.26700000000000002</v>
      </c>
      <c r="M80" s="4">
        <v>14.1</v>
      </c>
      <c r="N80" s="4">
        <v>23.7</v>
      </c>
    </row>
    <row r="81" spans="1:14" x14ac:dyDescent="0.2">
      <c r="A81" s="2" t="s">
        <v>38</v>
      </c>
      <c r="B81" s="4">
        <v>82</v>
      </c>
      <c r="C81" s="4">
        <v>38</v>
      </c>
      <c r="D81" s="4">
        <v>44</v>
      </c>
      <c r="E81" s="4">
        <v>0.46300000000000002</v>
      </c>
      <c r="F81" s="5">
        <v>3986</v>
      </c>
      <c r="G81" s="4">
        <v>49.1</v>
      </c>
      <c r="H81" s="4">
        <v>0.26700000000000002</v>
      </c>
      <c r="I81" s="4">
        <v>14.4</v>
      </c>
      <c r="J81" s="4">
        <v>23.9</v>
      </c>
      <c r="K81" s="4">
        <v>50.6</v>
      </c>
      <c r="L81" s="4">
        <v>0.253</v>
      </c>
      <c r="M81" s="4">
        <v>14.4</v>
      </c>
      <c r="N81" s="4">
        <v>26.3</v>
      </c>
    </row>
    <row r="82" spans="1:14" x14ac:dyDescent="0.2">
      <c r="A82" s="2" t="s">
        <v>25</v>
      </c>
      <c r="B82" s="4">
        <v>82</v>
      </c>
      <c r="C82" s="4">
        <v>37</v>
      </c>
      <c r="D82" s="4">
        <v>45</v>
      </c>
      <c r="E82" s="4">
        <v>0.45100000000000001</v>
      </c>
      <c r="F82" s="5">
        <v>3946</v>
      </c>
      <c r="G82" s="4">
        <v>50</v>
      </c>
      <c r="H82" s="4">
        <v>0.30599999999999999</v>
      </c>
      <c r="I82" s="4">
        <v>15.9</v>
      </c>
      <c r="J82" s="4">
        <v>23.2</v>
      </c>
      <c r="K82" s="4">
        <v>50.5</v>
      </c>
      <c r="L82" s="4">
        <v>0.29199999999999998</v>
      </c>
      <c r="M82" s="4">
        <v>15.8</v>
      </c>
      <c r="N82" s="4">
        <v>26.6</v>
      </c>
    </row>
    <row r="83" spans="1:14" x14ac:dyDescent="0.2">
      <c r="A83" s="2" t="s">
        <v>28</v>
      </c>
      <c r="B83" s="4">
        <v>82</v>
      </c>
      <c r="C83" s="4">
        <v>33</v>
      </c>
      <c r="D83" s="4">
        <v>49</v>
      </c>
      <c r="E83" s="4">
        <v>0.40200000000000002</v>
      </c>
      <c r="F83" s="5">
        <v>3981</v>
      </c>
      <c r="G83" s="4">
        <v>45.6</v>
      </c>
      <c r="H83" s="4">
        <v>0.26900000000000002</v>
      </c>
      <c r="I83" s="4">
        <v>12.3</v>
      </c>
      <c r="J83" s="4">
        <v>22.1</v>
      </c>
      <c r="K83" s="4">
        <v>48.7</v>
      </c>
      <c r="L83" s="4">
        <v>0.24399999999999999</v>
      </c>
      <c r="M83" s="4">
        <v>13.1</v>
      </c>
      <c r="N83" s="4">
        <v>20.7</v>
      </c>
    </row>
    <row r="84" spans="1:14" x14ac:dyDescent="0.2">
      <c r="A84" s="2" t="s">
        <v>27</v>
      </c>
      <c r="B84" s="4">
        <v>82</v>
      </c>
      <c r="C84" s="4">
        <v>32</v>
      </c>
      <c r="D84" s="4">
        <v>50</v>
      </c>
      <c r="E84" s="4">
        <v>0.39</v>
      </c>
      <c r="F84" s="5">
        <v>3966</v>
      </c>
      <c r="G84" s="4">
        <v>48.2</v>
      </c>
      <c r="H84" s="4">
        <v>0.26100000000000001</v>
      </c>
      <c r="I84" s="4">
        <v>13.9</v>
      </c>
      <c r="J84" s="4">
        <v>27.7</v>
      </c>
      <c r="K84" s="4">
        <v>50.2</v>
      </c>
      <c r="L84" s="4">
        <v>0.249</v>
      </c>
      <c r="M84" s="4">
        <v>14.6</v>
      </c>
      <c r="N84" s="4">
        <v>25</v>
      </c>
    </row>
    <row r="85" spans="1:14" x14ac:dyDescent="0.2">
      <c r="A85" s="2" t="s">
        <v>26</v>
      </c>
      <c r="B85" s="4">
        <v>82</v>
      </c>
      <c r="C85" s="4">
        <v>30</v>
      </c>
      <c r="D85" s="4">
        <v>52</v>
      </c>
      <c r="E85" s="4">
        <v>0.36599999999999999</v>
      </c>
      <c r="F85" s="5">
        <v>3976</v>
      </c>
      <c r="G85" s="4">
        <v>47.9</v>
      </c>
      <c r="H85" s="4">
        <v>0.27800000000000002</v>
      </c>
      <c r="I85" s="4">
        <v>14.2</v>
      </c>
      <c r="J85" s="4">
        <v>26.6</v>
      </c>
      <c r="K85" s="4">
        <v>50.4</v>
      </c>
      <c r="L85" s="4">
        <v>0.32</v>
      </c>
      <c r="M85" s="4">
        <v>14.4</v>
      </c>
      <c r="N85" s="4">
        <v>25.3</v>
      </c>
    </row>
    <row r="86" spans="1:14" x14ac:dyDescent="0.2">
      <c r="A86" s="2" t="s">
        <v>31</v>
      </c>
      <c r="B86" s="4">
        <v>82</v>
      </c>
      <c r="C86" s="4">
        <v>29</v>
      </c>
      <c r="D86" s="4">
        <v>53</v>
      </c>
      <c r="E86" s="4">
        <v>0.35399999999999998</v>
      </c>
      <c r="F86" s="5">
        <v>3971</v>
      </c>
      <c r="G86" s="4">
        <v>49</v>
      </c>
      <c r="H86" s="4">
        <v>0.36299999999999999</v>
      </c>
      <c r="I86" s="4">
        <v>16.399999999999999</v>
      </c>
      <c r="J86" s="4">
        <v>26.5</v>
      </c>
      <c r="K86" s="4">
        <v>50.7</v>
      </c>
      <c r="L86" s="4">
        <v>0.26800000000000002</v>
      </c>
      <c r="M86" s="4">
        <v>13.1</v>
      </c>
      <c r="N86" s="4">
        <v>24.8</v>
      </c>
    </row>
    <row r="87" spans="1:14" x14ac:dyDescent="0.2">
      <c r="A87" s="2" t="s">
        <v>34</v>
      </c>
      <c r="B87" s="4">
        <v>82</v>
      </c>
      <c r="C87" s="4">
        <v>25</v>
      </c>
      <c r="D87" s="4">
        <v>57</v>
      </c>
      <c r="E87" s="4">
        <v>0.30499999999999999</v>
      </c>
      <c r="F87" s="5">
        <v>3951</v>
      </c>
      <c r="G87" s="4">
        <v>49.4</v>
      </c>
      <c r="H87" s="4">
        <v>0.23</v>
      </c>
      <c r="I87" s="4">
        <v>15.5</v>
      </c>
      <c r="J87" s="4">
        <v>23.1</v>
      </c>
      <c r="K87" s="4">
        <v>51.4</v>
      </c>
      <c r="L87" s="4">
        <v>0.27900000000000003</v>
      </c>
      <c r="M87" s="4">
        <v>15</v>
      </c>
      <c r="N87" s="4">
        <v>24</v>
      </c>
    </row>
    <row r="88" spans="1:14" x14ac:dyDescent="0.2">
      <c r="A88" s="2" t="s">
        <v>36</v>
      </c>
      <c r="B88" s="4">
        <v>82</v>
      </c>
      <c r="C88" s="4">
        <v>21</v>
      </c>
      <c r="D88" s="4">
        <v>61</v>
      </c>
      <c r="E88" s="4">
        <v>0.25600000000000001</v>
      </c>
      <c r="F88" s="5">
        <v>3986</v>
      </c>
      <c r="G88" s="4">
        <v>47.3</v>
      </c>
      <c r="H88" s="4">
        <v>0.27600000000000002</v>
      </c>
      <c r="I88" s="4">
        <v>13.6</v>
      </c>
      <c r="J88" s="4">
        <v>25.4</v>
      </c>
      <c r="K88" s="4">
        <v>51.8</v>
      </c>
      <c r="L88" s="4">
        <v>0.311</v>
      </c>
      <c r="M88" s="4">
        <v>13.4</v>
      </c>
      <c r="N88" s="4">
        <v>23.7</v>
      </c>
    </row>
    <row r="89" spans="1:14" x14ac:dyDescent="0.2">
      <c r="A89" s="2" t="s">
        <v>35</v>
      </c>
      <c r="B89" s="4">
        <v>82</v>
      </c>
      <c r="C89" s="4">
        <v>18</v>
      </c>
      <c r="D89" s="4">
        <v>64</v>
      </c>
      <c r="E89" s="4">
        <v>0.22</v>
      </c>
      <c r="F89" s="5">
        <v>3961</v>
      </c>
      <c r="G89" s="4">
        <v>45.9</v>
      </c>
      <c r="H89" s="4">
        <v>0.28799999999999998</v>
      </c>
      <c r="I89" s="4">
        <v>17.899999999999999</v>
      </c>
      <c r="J89" s="4">
        <v>25.5</v>
      </c>
      <c r="K89" s="4">
        <v>49.7</v>
      </c>
      <c r="L89" s="4">
        <v>0.29799999999999999</v>
      </c>
      <c r="M89" s="4">
        <v>16.899999999999999</v>
      </c>
      <c r="N89" s="4">
        <v>27</v>
      </c>
    </row>
    <row r="90" spans="1:14" x14ac:dyDescent="0.2">
      <c r="A90" s="2" t="s">
        <v>33</v>
      </c>
      <c r="B90" s="4">
        <v>82</v>
      </c>
      <c r="C90" s="4">
        <v>17</v>
      </c>
      <c r="D90" s="4">
        <v>65</v>
      </c>
      <c r="E90" s="4">
        <v>0.20699999999999999</v>
      </c>
      <c r="F90" s="5">
        <v>3971</v>
      </c>
      <c r="G90" s="4">
        <v>47</v>
      </c>
      <c r="H90" s="4">
        <v>0.23400000000000001</v>
      </c>
      <c r="I90" s="4">
        <v>15.5</v>
      </c>
      <c r="J90" s="4">
        <v>24.5</v>
      </c>
      <c r="K90" s="4">
        <v>51.2</v>
      </c>
      <c r="L90" s="4">
        <v>0.308</v>
      </c>
      <c r="M90" s="4">
        <v>14.9</v>
      </c>
      <c r="N90" s="4">
        <v>26.9</v>
      </c>
    </row>
    <row r="91" spans="1:14" x14ac:dyDescent="0.2">
      <c r="A91" s="2" t="s">
        <v>32</v>
      </c>
      <c r="B91" s="4">
        <v>82</v>
      </c>
      <c r="C91" s="4">
        <v>16</v>
      </c>
      <c r="D91" s="4">
        <v>66</v>
      </c>
      <c r="E91" s="4">
        <v>0.19500000000000001</v>
      </c>
      <c r="F91" s="5">
        <v>3961</v>
      </c>
      <c r="G91" s="4">
        <v>46.8</v>
      </c>
      <c r="H91" s="4">
        <v>0.309</v>
      </c>
      <c r="I91" s="4">
        <v>15.3</v>
      </c>
      <c r="J91" s="4">
        <v>26.6</v>
      </c>
      <c r="K91" s="4">
        <v>53.7</v>
      </c>
      <c r="L91" s="4">
        <v>0.246</v>
      </c>
      <c r="M91" s="4">
        <v>15.6</v>
      </c>
      <c r="N91" s="4">
        <v>28.4</v>
      </c>
    </row>
    <row r="92" spans="1:14" x14ac:dyDescent="0.2">
      <c r="A92" s="2" t="s">
        <v>10</v>
      </c>
      <c r="B92" s="4">
        <v>82</v>
      </c>
      <c r="C92" s="4">
        <v>62</v>
      </c>
      <c r="D92" s="4">
        <v>20</v>
      </c>
      <c r="E92" s="4">
        <v>0.75600000000000001</v>
      </c>
      <c r="F92" s="5">
        <v>3951</v>
      </c>
      <c r="G92" s="4">
        <v>53.7</v>
      </c>
      <c r="H92" s="4">
        <v>0.24</v>
      </c>
      <c r="I92" s="4">
        <v>14.8</v>
      </c>
      <c r="J92" s="4">
        <v>22.7</v>
      </c>
      <c r="K92" s="4">
        <v>48.2</v>
      </c>
      <c r="L92" s="4">
        <v>0.24199999999999999</v>
      </c>
      <c r="M92" s="4">
        <v>14.2</v>
      </c>
      <c r="N92" s="4">
        <v>23.6</v>
      </c>
    </row>
    <row r="93" spans="1:14" x14ac:dyDescent="0.2">
      <c r="A93" s="2" t="s">
        <v>18</v>
      </c>
      <c r="B93" s="4">
        <v>82</v>
      </c>
      <c r="C93" s="4">
        <v>59</v>
      </c>
      <c r="D93" s="4">
        <v>23</v>
      </c>
      <c r="E93" s="4">
        <v>0.72</v>
      </c>
      <c r="F93" s="5">
        <v>3961</v>
      </c>
      <c r="G93" s="4">
        <v>52</v>
      </c>
      <c r="H93" s="4">
        <v>0.30299999999999999</v>
      </c>
      <c r="I93" s="4">
        <v>15.6</v>
      </c>
      <c r="J93" s="4">
        <v>26.5</v>
      </c>
      <c r="K93" s="4">
        <v>48.8</v>
      </c>
      <c r="L93" s="4">
        <v>0.30399999999999999</v>
      </c>
      <c r="M93" s="4">
        <v>15.4</v>
      </c>
      <c r="N93" s="4">
        <v>24.4</v>
      </c>
    </row>
    <row r="94" spans="1:14" x14ac:dyDescent="0.2">
      <c r="A94" s="2" t="s">
        <v>45</v>
      </c>
      <c r="B94" s="4">
        <v>82</v>
      </c>
      <c r="C94" s="4">
        <v>57</v>
      </c>
      <c r="D94" s="4">
        <v>25</v>
      </c>
      <c r="E94" s="4">
        <v>0.69499999999999995</v>
      </c>
      <c r="F94" s="5">
        <v>3951</v>
      </c>
      <c r="G94" s="4">
        <v>52.6</v>
      </c>
      <c r="H94" s="4">
        <v>0.35299999999999998</v>
      </c>
      <c r="I94" s="4">
        <v>14</v>
      </c>
      <c r="J94" s="4">
        <v>25</v>
      </c>
      <c r="K94" s="4">
        <v>48.4</v>
      </c>
      <c r="L94" s="4">
        <v>0.29399999999999998</v>
      </c>
      <c r="M94" s="4">
        <v>15.5</v>
      </c>
      <c r="N94" s="4">
        <v>27.5</v>
      </c>
    </row>
    <row r="95" spans="1:14" x14ac:dyDescent="0.2">
      <c r="A95" s="2" t="s">
        <v>21</v>
      </c>
      <c r="B95" s="4">
        <v>82</v>
      </c>
      <c r="C95" s="4">
        <v>56</v>
      </c>
      <c r="D95" s="4">
        <v>26</v>
      </c>
      <c r="E95" s="4">
        <v>0.68300000000000005</v>
      </c>
      <c r="F95" s="5">
        <v>3956</v>
      </c>
      <c r="G95" s="4">
        <v>49</v>
      </c>
      <c r="H95" s="4">
        <v>0.28999999999999998</v>
      </c>
      <c r="I95" s="4">
        <v>15.8</v>
      </c>
      <c r="J95" s="4">
        <v>24.9</v>
      </c>
      <c r="K95" s="4">
        <v>46</v>
      </c>
      <c r="L95" s="4">
        <v>0.26100000000000001</v>
      </c>
      <c r="M95" s="4">
        <v>14.3</v>
      </c>
      <c r="N95" s="4">
        <v>23.2</v>
      </c>
    </row>
    <row r="96" spans="1:14" x14ac:dyDescent="0.2">
      <c r="A96" s="2" t="s">
        <v>25</v>
      </c>
      <c r="B96" s="4">
        <v>82</v>
      </c>
      <c r="C96" s="4">
        <v>54</v>
      </c>
      <c r="D96" s="4">
        <v>28</v>
      </c>
      <c r="E96" s="4">
        <v>0.65900000000000003</v>
      </c>
      <c r="F96" s="5">
        <v>3976</v>
      </c>
      <c r="G96" s="4">
        <v>55.4</v>
      </c>
      <c r="H96" s="4">
        <v>0.3</v>
      </c>
      <c r="I96" s="4">
        <v>15.8</v>
      </c>
      <c r="J96" s="4">
        <v>20.6</v>
      </c>
      <c r="K96" s="4">
        <v>51.1</v>
      </c>
      <c r="L96" s="4">
        <v>0.28299999999999997</v>
      </c>
      <c r="M96" s="4">
        <v>17.600000000000001</v>
      </c>
      <c r="N96" s="4">
        <v>27</v>
      </c>
    </row>
    <row r="97" spans="1:14" x14ac:dyDescent="0.2">
      <c r="A97" s="2" t="s">
        <v>24</v>
      </c>
      <c r="B97" s="4">
        <v>82</v>
      </c>
      <c r="C97" s="4">
        <v>54</v>
      </c>
      <c r="D97" s="4">
        <v>28</v>
      </c>
      <c r="E97" s="4">
        <v>0.65900000000000003</v>
      </c>
      <c r="F97" s="5">
        <v>3971</v>
      </c>
      <c r="G97" s="4">
        <v>50.4</v>
      </c>
      <c r="H97" s="4">
        <v>0.27</v>
      </c>
      <c r="I97" s="4">
        <v>13.9</v>
      </c>
      <c r="J97" s="4">
        <v>28</v>
      </c>
      <c r="K97" s="4">
        <v>48.8</v>
      </c>
      <c r="L97" s="4">
        <v>0.253</v>
      </c>
      <c r="M97" s="4">
        <v>12.2</v>
      </c>
      <c r="N97" s="4">
        <v>25.3</v>
      </c>
    </row>
    <row r="98" spans="1:14" x14ac:dyDescent="0.2">
      <c r="A98" s="2" t="s">
        <v>11</v>
      </c>
      <c r="B98" s="4">
        <v>82</v>
      </c>
      <c r="C98" s="4">
        <v>54</v>
      </c>
      <c r="D98" s="4">
        <v>28</v>
      </c>
      <c r="E98" s="4">
        <v>0.65900000000000003</v>
      </c>
      <c r="F98" s="5">
        <v>3966</v>
      </c>
      <c r="G98" s="4">
        <v>53.1</v>
      </c>
      <c r="H98" s="4">
        <v>0.38600000000000001</v>
      </c>
      <c r="I98" s="4">
        <v>16.3</v>
      </c>
      <c r="J98" s="4">
        <v>27.4</v>
      </c>
      <c r="K98" s="4">
        <v>48.9</v>
      </c>
      <c r="L98" s="4">
        <v>0.255</v>
      </c>
      <c r="M98" s="4">
        <v>14</v>
      </c>
      <c r="N98" s="4">
        <v>25.9</v>
      </c>
    </row>
    <row r="99" spans="1:14" x14ac:dyDescent="0.2">
      <c r="A99" s="2" t="s">
        <v>9</v>
      </c>
      <c r="B99" s="4">
        <v>82</v>
      </c>
      <c r="C99" s="4">
        <v>51</v>
      </c>
      <c r="D99" s="4">
        <v>31</v>
      </c>
      <c r="E99" s="4">
        <v>0.622</v>
      </c>
      <c r="F99" s="5">
        <v>3966</v>
      </c>
      <c r="G99" s="4">
        <v>51.7</v>
      </c>
      <c r="H99" s="4">
        <v>0.247</v>
      </c>
      <c r="I99" s="4">
        <v>15.4</v>
      </c>
      <c r="J99" s="4">
        <v>25.1</v>
      </c>
      <c r="K99" s="4">
        <v>47.7</v>
      </c>
      <c r="L99" s="4">
        <v>0.29199999999999998</v>
      </c>
      <c r="M99" s="4">
        <v>15.1</v>
      </c>
      <c r="N99" s="4">
        <v>23.7</v>
      </c>
    </row>
    <row r="100" spans="1:14" x14ac:dyDescent="0.2">
      <c r="A100" s="2" t="s">
        <v>19</v>
      </c>
      <c r="B100" s="4">
        <v>82</v>
      </c>
      <c r="C100" s="4">
        <v>50</v>
      </c>
      <c r="D100" s="4">
        <v>32</v>
      </c>
      <c r="E100" s="4">
        <v>0.61</v>
      </c>
      <c r="F100" s="5">
        <v>3961</v>
      </c>
      <c r="G100" s="4">
        <v>49.4</v>
      </c>
      <c r="H100" s="4">
        <v>0.248</v>
      </c>
      <c r="I100" s="4">
        <v>14.7</v>
      </c>
      <c r="J100" s="4">
        <v>28.3</v>
      </c>
      <c r="K100" s="4">
        <v>49.7</v>
      </c>
      <c r="L100" s="4">
        <v>0.25900000000000001</v>
      </c>
      <c r="M100" s="4">
        <v>15.3</v>
      </c>
      <c r="N100" s="4">
        <v>24.3</v>
      </c>
    </row>
    <row r="101" spans="1:14" x14ac:dyDescent="0.2">
      <c r="A101" s="2" t="s">
        <v>30</v>
      </c>
      <c r="B101" s="4">
        <v>82</v>
      </c>
      <c r="C101" s="4">
        <v>49</v>
      </c>
      <c r="D101" s="4">
        <v>33</v>
      </c>
      <c r="E101" s="4">
        <v>0.59799999999999998</v>
      </c>
      <c r="F101" s="5">
        <v>3966</v>
      </c>
      <c r="G101" s="4">
        <v>52.6</v>
      </c>
      <c r="H101" s="4">
        <v>0.253</v>
      </c>
      <c r="I101" s="4">
        <v>14.1</v>
      </c>
      <c r="J101" s="4">
        <v>24.6</v>
      </c>
      <c r="K101" s="4">
        <v>51.5</v>
      </c>
      <c r="L101" s="4">
        <v>0.30299999999999999</v>
      </c>
      <c r="M101" s="4">
        <v>16.5</v>
      </c>
      <c r="N101" s="4">
        <v>27.3</v>
      </c>
    </row>
    <row r="102" spans="1:14" x14ac:dyDescent="0.2">
      <c r="A102" s="2" t="s">
        <v>14</v>
      </c>
      <c r="B102" s="4">
        <v>82</v>
      </c>
      <c r="C102" s="4">
        <v>48</v>
      </c>
      <c r="D102" s="4">
        <v>34</v>
      </c>
      <c r="E102" s="4">
        <v>0.58499999999999996</v>
      </c>
      <c r="F102" s="5">
        <v>3991</v>
      </c>
      <c r="G102" s="4">
        <v>49.8</v>
      </c>
      <c r="H102" s="4">
        <v>0.30599999999999999</v>
      </c>
      <c r="I102" s="4">
        <v>14.8</v>
      </c>
      <c r="J102" s="4">
        <v>27.2</v>
      </c>
      <c r="K102" s="4">
        <v>49.3</v>
      </c>
      <c r="L102" s="4">
        <v>0.315</v>
      </c>
      <c r="M102" s="4">
        <v>15.6</v>
      </c>
      <c r="N102" s="4">
        <v>25.1</v>
      </c>
    </row>
    <row r="103" spans="1:14" x14ac:dyDescent="0.2">
      <c r="A103" s="2" t="s">
        <v>23</v>
      </c>
      <c r="B103" s="4">
        <v>82</v>
      </c>
      <c r="C103" s="4">
        <v>48</v>
      </c>
      <c r="D103" s="4">
        <v>34</v>
      </c>
      <c r="E103" s="4">
        <v>0.58499999999999996</v>
      </c>
      <c r="F103" s="5">
        <v>3986</v>
      </c>
      <c r="G103" s="4">
        <v>47.1</v>
      </c>
      <c r="H103" s="4">
        <v>0.28999999999999998</v>
      </c>
      <c r="I103" s="4">
        <v>15.9</v>
      </c>
      <c r="J103" s="4">
        <v>27.2</v>
      </c>
      <c r="K103" s="4">
        <v>47.1</v>
      </c>
      <c r="L103" s="4">
        <v>0.25</v>
      </c>
      <c r="M103" s="4">
        <v>15.3</v>
      </c>
      <c r="N103" s="4">
        <v>24.6</v>
      </c>
    </row>
    <row r="104" spans="1:14" x14ac:dyDescent="0.2">
      <c r="A104" s="2" t="s">
        <v>37</v>
      </c>
      <c r="B104" s="4">
        <v>82</v>
      </c>
      <c r="C104" s="4">
        <v>48</v>
      </c>
      <c r="D104" s="4">
        <v>34</v>
      </c>
      <c r="E104" s="4">
        <v>0.58499999999999996</v>
      </c>
      <c r="F104" s="5">
        <v>3951</v>
      </c>
      <c r="G104" s="4">
        <v>51.9</v>
      </c>
      <c r="H104" s="4">
        <v>0.29299999999999998</v>
      </c>
      <c r="I104" s="4">
        <v>15.6</v>
      </c>
      <c r="J104" s="4">
        <v>26.4</v>
      </c>
      <c r="K104" s="4">
        <v>49.6</v>
      </c>
      <c r="L104" s="4">
        <v>0.309</v>
      </c>
      <c r="M104" s="4">
        <v>15.5</v>
      </c>
      <c r="N104" s="4">
        <v>26.3</v>
      </c>
    </row>
    <row r="105" spans="1:14" x14ac:dyDescent="0.2">
      <c r="A105" s="2" t="s">
        <v>17</v>
      </c>
      <c r="B105" s="4">
        <v>82</v>
      </c>
      <c r="C105" s="4">
        <v>44</v>
      </c>
      <c r="D105" s="4">
        <v>38</v>
      </c>
      <c r="E105" s="4">
        <v>0.53700000000000003</v>
      </c>
      <c r="F105" s="5">
        <v>4011</v>
      </c>
      <c r="G105" s="4">
        <v>50.6</v>
      </c>
      <c r="H105" s="4">
        <v>0.248</v>
      </c>
      <c r="I105" s="4">
        <v>15.1</v>
      </c>
      <c r="J105" s="4">
        <v>25.2</v>
      </c>
      <c r="K105" s="4">
        <v>50.4</v>
      </c>
      <c r="L105" s="4">
        <v>0.28799999999999998</v>
      </c>
      <c r="M105" s="4">
        <v>16.5</v>
      </c>
      <c r="N105" s="4">
        <v>24.3</v>
      </c>
    </row>
    <row r="106" spans="1:14" x14ac:dyDescent="0.2">
      <c r="A106" s="2" t="s">
        <v>38</v>
      </c>
      <c r="B106" s="4">
        <v>82</v>
      </c>
      <c r="C106" s="4">
        <v>44</v>
      </c>
      <c r="D106" s="4">
        <v>38</v>
      </c>
      <c r="E106" s="4">
        <v>0.53700000000000003</v>
      </c>
      <c r="F106" s="5">
        <v>3976</v>
      </c>
      <c r="G106" s="4">
        <v>51.4</v>
      </c>
      <c r="H106" s="4">
        <v>0.313</v>
      </c>
      <c r="I106" s="4">
        <v>15.4</v>
      </c>
      <c r="J106" s="4">
        <v>21.7</v>
      </c>
      <c r="K106" s="4">
        <v>50.9</v>
      </c>
      <c r="L106" s="4">
        <v>0.311</v>
      </c>
      <c r="M106" s="4">
        <v>16.7</v>
      </c>
      <c r="N106" s="4">
        <v>27.7</v>
      </c>
    </row>
    <row r="107" spans="1:14" x14ac:dyDescent="0.2">
      <c r="A107" s="2" t="s">
        <v>46</v>
      </c>
      <c r="B107" s="4">
        <v>82</v>
      </c>
      <c r="C107" s="4">
        <v>43</v>
      </c>
      <c r="D107" s="4">
        <v>39</v>
      </c>
      <c r="E107" s="4">
        <v>0.52400000000000002</v>
      </c>
      <c r="F107" s="5">
        <v>3981</v>
      </c>
      <c r="G107" s="4">
        <v>48.1</v>
      </c>
      <c r="H107" s="4">
        <v>0.29699999999999999</v>
      </c>
      <c r="I107" s="4">
        <v>12.9</v>
      </c>
      <c r="J107" s="4">
        <v>21.9</v>
      </c>
      <c r="K107" s="4">
        <v>49.1</v>
      </c>
      <c r="L107" s="4">
        <v>0.24099999999999999</v>
      </c>
      <c r="M107" s="4">
        <v>13.9</v>
      </c>
      <c r="N107" s="4">
        <v>22.4</v>
      </c>
    </row>
    <row r="108" spans="1:14" x14ac:dyDescent="0.2">
      <c r="A108" s="2" t="s">
        <v>32</v>
      </c>
      <c r="B108" s="4">
        <v>82</v>
      </c>
      <c r="C108" s="4">
        <v>40</v>
      </c>
      <c r="D108" s="4">
        <v>42</v>
      </c>
      <c r="E108" s="4">
        <v>0.48799999999999999</v>
      </c>
      <c r="F108" s="5">
        <v>3971</v>
      </c>
      <c r="G108" s="4">
        <v>48.6</v>
      </c>
      <c r="H108" s="4">
        <v>0.32100000000000001</v>
      </c>
      <c r="I108" s="4">
        <v>13.8</v>
      </c>
      <c r="J108" s="4">
        <v>27.4</v>
      </c>
      <c r="K108" s="4">
        <v>51.8</v>
      </c>
      <c r="L108" s="4">
        <v>0.23300000000000001</v>
      </c>
      <c r="M108" s="4">
        <v>16.399999999999999</v>
      </c>
      <c r="N108" s="4">
        <v>25.6</v>
      </c>
    </row>
    <row r="109" spans="1:14" x14ac:dyDescent="0.2">
      <c r="A109" s="2" t="s">
        <v>20</v>
      </c>
      <c r="B109" s="4">
        <v>82</v>
      </c>
      <c r="C109" s="4">
        <v>38</v>
      </c>
      <c r="D109" s="4">
        <v>44</v>
      </c>
      <c r="E109" s="4">
        <v>0.46300000000000002</v>
      </c>
      <c r="F109" s="5">
        <v>3966</v>
      </c>
      <c r="G109" s="4">
        <v>51.5</v>
      </c>
      <c r="H109" s="4">
        <v>0.26600000000000001</v>
      </c>
      <c r="I109" s="4">
        <v>15.6</v>
      </c>
      <c r="J109" s="4">
        <v>21</v>
      </c>
      <c r="K109" s="4">
        <v>51</v>
      </c>
      <c r="L109" s="4">
        <v>0.26200000000000001</v>
      </c>
      <c r="M109" s="4">
        <v>15.6</v>
      </c>
      <c r="N109" s="4">
        <v>25.6</v>
      </c>
    </row>
    <row r="110" spans="1:14" x14ac:dyDescent="0.2">
      <c r="A110" s="2" t="s">
        <v>33</v>
      </c>
      <c r="B110" s="4">
        <v>82</v>
      </c>
      <c r="C110" s="4">
        <v>37</v>
      </c>
      <c r="D110" s="4">
        <v>45</v>
      </c>
      <c r="E110" s="4">
        <v>0.45100000000000001</v>
      </c>
      <c r="F110" s="5">
        <v>3971</v>
      </c>
      <c r="G110" s="4">
        <v>50.5</v>
      </c>
      <c r="H110" s="4">
        <v>0.248</v>
      </c>
      <c r="I110" s="4">
        <v>13.9</v>
      </c>
      <c r="J110" s="4">
        <v>25.1</v>
      </c>
      <c r="K110" s="4">
        <v>51.4</v>
      </c>
      <c r="L110" s="4">
        <v>0.32</v>
      </c>
      <c r="M110" s="4">
        <v>15.6</v>
      </c>
      <c r="N110" s="4">
        <v>25.7</v>
      </c>
    </row>
    <row r="111" spans="1:14" x14ac:dyDescent="0.2">
      <c r="A111" s="2" t="s">
        <v>26</v>
      </c>
      <c r="B111" s="4">
        <v>82</v>
      </c>
      <c r="C111" s="4">
        <v>36</v>
      </c>
      <c r="D111" s="4">
        <v>46</v>
      </c>
      <c r="E111" s="4">
        <v>0.439</v>
      </c>
      <c r="F111" s="5">
        <v>3951</v>
      </c>
      <c r="G111" s="4">
        <v>49.7</v>
      </c>
      <c r="H111" s="4">
        <v>0.30599999999999999</v>
      </c>
      <c r="I111" s="4">
        <v>15.7</v>
      </c>
      <c r="J111" s="4">
        <v>27.5</v>
      </c>
      <c r="K111" s="4">
        <v>50</v>
      </c>
      <c r="L111" s="4">
        <v>0.30599999999999999</v>
      </c>
      <c r="M111" s="4">
        <v>14.2</v>
      </c>
      <c r="N111" s="4">
        <v>25.5</v>
      </c>
    </row>
    <row r="112" spans="1:14" x14ac:dyDescent="0.2">
      <c r="A112" s="2" t="s">
        <v>29</v>
      </c>
      <c r="B112" s="4">
        <v>82</v>
      </c>
      <c r="C112" s="4">
        <v>34</v>
      </c>
      <c r="D112" s="4">
        <v>48</v>
      </c>
      <c r="E112" s="4">
        <v>0.41499999999999998</v>
      </c>
      <c r="F112" s="5">
        <v>3971</v>
      </c>
      <c r="G112" s="4">
        <v>49.5</v>
      </c>
      <c r="H112" s="4">
        <v>0.28599999999999998</v>
      </c>
      <c r="I112" s="4">
        <v>14.5</v>
      </c>
      <c r="J112" s="4">
        <v>26.9</v>
      </c>
      <c r="K112" s="4">
        <v>51.5</v>
      </c>
      <c r="L112" s="4">
        <v>0.33100000000000002</v>
      </c>
      <c r="M112" s="4">
        <v>15.1</v>
      </c>
      <c r="N112" s="4">
        <v>26.2</v>
      </c>
    </row>
    <row r="113" spans="1:14" x14ac:dyDescent="0.2">
      <c r="A113" s="2" t="s">
        <v>15</v>
      </c>
      <c r="B113" s="4">
        <v>82</v>
      </c>
      <c r="C113" s="4">
        <v>33</v>
      </c>
      <c r="D113" s="4">
        <v>49</v>
      </c>
      <c r="E113" s="4">
        <v>0.40200000000000002</v>
      </c>
      <c r="F113" s="5">
        <v>3986</v>
      </c>
      <c r="G113" s="4">
        <v>47.9</v>
      </c>
      <c r="H113" s="4">
        <v>0.26800000000000002</v>
      </c>
      <c r="I113" s="4">
        <v>14.6</v>
      </c>
      <c r="J113" s="4">
        <v>27.2</v>
      </c>
      <c r="K113" s="4">
        <v>50.8</v>
      </c>
      <c r="L113" s="4">
        <v>0.26300000000000001</v>
      </c>
      <c r="M113" s="4">
        <v>14.4</v>
      </c>
      <c r="N113" s="4">
        <v>24.2</v>
      </c>
    </row>
    <row r="114" spans="1:14" x14ac:dyDescent="0.2">
      <c r="A114" s="2" t="s">
        <v>27</v>
      </c>
      <c r="B114" s="4">
        <v>82</v>
      </c>
      <c r="C114" s="4">
        <v>29</v>
      </c>
      <c r="D114" s="4">
        <v>53</v>
      </c>
      <c r="E114" s="4">
        <v>0.35399999999999998</v>
      </c>
      <c r="F114" s="5">
        <v>3956</v>
      </c>
      <c r="G114" s="4">
        <v>48.2</v>
      </c>
      <c r="H114" s="4">
        <v>0.29599999999999999</v>
      </c>
      <c r="I114" s="4">
        <v>14.8</v>
      </c>
      <c r="J114" s="4">
        <v>31.4</v>
      </c>
      <c r="K114" s="4">
        <v>52</v>
      </c>
      <c r="L114" s="4">
        <v>0.28799999999999998</v>
      </c>
      <c r="M114" s="4">
        <v>15.4</v>
      </c>
      <c r="N114" s="4">
        <v>26.6</v>
      </c>
    </row>
    <row r="115" spans="1:14" x14ac:dyDescent="0.2">
      <c r="A115" s="2" t="s">
        <v>31</v>
      </c>
      <c r="B115" s="4">
        <v>82</v>
      </c>
      <c r="C115" s="4">
        <v>28</v>
      </c>
      <c r="D115" s="4">
        <v>54</v>
      </c>
      <c r="E115" s="4">
        <v>0.34100000000000003</v>
      </c>
      <c r="F115" s="5">
        <v>3966</v>
      </c>
      <c r="G115" s="4">
        <v>48.4</v>
      </c>
      <c r="H115" s="4">
        <v>0.33100000000000002</v>
      </c>
      <c r="I115" s="4">
        <v>15.6</v>
      </c>
      <c r="J115" s="4">
        <v>27.8</v>
      </c>
      <c r="K115" s="4">
        <v>51.2</v>
      </c>
      <c r="L115" s="4">
        <v>0.318</v>
      </c>
      <c r="M115" s="4">
        <v>14</v>
      </c>
      <c r="N115" s="4">
        <v>23.4</v>
      </c>
    </row>
    <row r="116" spans="1:14" x14ac:dyDescent="0.2">
      <c r="A116" s="2" t="s">
        <v>36</v>
      </c>
      <c r="B116" s="4">
        <v>82</v>
      </c>
      <c r="C116" s="4">
        <v>27</v>
      </c>
      <c r="D116" s="4">
        <v>55</v>
      </c>
      <c r="E116" s="4">
        <v>0.32900000000000001</v>
      </c>
      <c r="F116" s="5">
        <v>3941</v>
      </c>
      <c r="G116" s="4">
        <v>50.5</v>
      </c>
      <c r="H116" s="4">
        <v>0.26300000000000001</v>
      </c>
      <c r="I116" s="4">
        <v>15</v>
      </c>
      <c r="J116" s="4">
        <v>20.2</v>
      </c>
      <c r="K116" s="4">
        <v>51.3</v>
      </c>
      <c r="L116" s="4">
        <v>0.26400000000000001</v>
      </c>
      <c r="M116" s="4">
        <v>14</v>
      </c>
      <c r="N116" s="4">
        <v>29</v>
      </c>
    </row>
    <row r="117" spans="1:14" x14ac:dyDescent="0.2">
      <c r="A117" s="2" t="s">
        <v>13</v>
      </c>
      <c r="B117" s="4">
        <v>82</v>
      </c>
      <c r="C117" s="4">
        <v>25</v>
      </c>
      <c r="D117" s="4">
        <v>57</v>
      </c>
      <c r="E117" s="4">
        <v>0.30499999999999999</v>
      </c>
      <c r="F117" s="5">
        <v>3956</v>
      </c>
      <c r="G117" s="4">
        <v>48.4</v>
      </c>
      <c r="H117" s="4">
        <v>0.27100000000000002</v>
      </c>
      <c r="I117" s="4">
        <v>15.5</v>
      </c>
      <c r="J117" s="4">
        <v>25.5</v>
      </c>
      <c r="K117" s="4">
        <v>51.8</v>
      </c>
      <c r="L117" s="4">
        <v>0.29299999999999998</v>
      </c>
      <c r="M117" s="4">
        <v>13.5</v>
      </c>
      <c r="N117" s="4">
        <v>25.5</v>
      </c>
    </row>
    <row r="118" spans="1:14" x14ac:dyDescent="0.2">
      <c r="A118" s="2" t="s">
        <v>12</v>
      </c>
      <c r="B118" s="4">
        <v>82</v>
      </c>
      <c r="C118" s="4">
        <v>25</v>
      </c>
      <c r="D118" s="4">
        <v>57</v>
      </c>
      <c r="E118" s="4">
        <v>0.30499999999999999</v>
      </c>
      <c r="F118" s="5">
        <v>3946</v>
      </c>
      <c r="G118" s="4">
        <v>47.7</v>
      </c>
      <c r="H118" s="4">
        <v>0.248</v>
      </c>
      <c r="I118" s="4">
        <v>15.9</v>
      </c>
      <c r="J118" s="4">
        <v>27.4</v>
      </c>
      <c r="K118" s="4">
        <v>50.5</v>
      </c>
      <c r="L118" s="4">
        <v>0.29899999999999999</v>
      </c>
      <c r="M118" s="4">
        <v>14.9</v>
      </c>
      <c r="N118" s="4">
        <v>25.8</v>
      </c>
    </row>
    <row r="119" spans="1:14" x14ac:dyDescent="0.2">
      <c r="A119" s="2" t="s">
        <v>34</v>
      </c>
      <c r="B119" s="4">
        <v>82</v>
      </c>
      <c r="C119" s="4">
        <v>23</v>
      </c>
      <c r="D119" s="4">
        <v>59</v>
      </c>
      <c r="E119" s="4">
        <v>0.28000000000000003</v>
      </c>
      <c r="F119" s="5">
        <v>3991</v>
      </c>
      <c r="G119" s="4">
        <v>48.7</v>
      </c>
      <c r="H119" s="4">
        <v>0.253</v>
      </c>
      <c r="I119" s="4">
        <v>15.3</v>
      </c>
      <c r="J119" s="4">
        <v>22.4</v>
      </c>
      <c r="K119" s="4">
        <v>50.4</v>
      </c>
      <c r="L119" s="4">
        <v>0.27400000000000002</v>
      </c>
      <c r="M119" s="4">
        <v>14.4</v>
      </c>
      <c r="N119" s="4">
        <v>24.5</v>
      </c>
    </row>
    <row r="120" spans="1:14" x14ac:dyDescent="0.2">
      <c r="A120" s="2" t="s">
        <v>35</v>
      </c>
      <c r="B120" s="4">
        <v>82</v>
      </c>
      <c r="C120" s="4">
        <v>19</v>
      </c>
      <c r="D120" s="4">
        <v>63</v>
      </c>
      <c r="E120" s="4">
        <v>0.23200000000000001</v>
      </c>
      <c r="F120" s="5">
        <v>3971</v>
      </c>
      <c r="G120" s="4">
        <v>47.5</v>
      </c>
      <c r="H120" s="4">
        <v>0.26800000000000002</v>
      </c>
      <c r="I120" s="4">
        <v>16.399999999999999</v>
      </c>
      <c r="J120" s="4">
        <v>24.8</v>
      </c>
      <c r="K120" s="4">
        <v>52.4</v>
      </c>
      <c r="L120" s="4">
        <v>0.32400000000000001</v>
      </c>
      <c r="M120" s="4">
        <v>16.600000000000001</v>
      </c>
      <c r="N120" s="4">
        <v>27.6</v>
      </c>
    </row>
    <row r="121" spans="1:14" x14ac:dyDescent="0.2">
      <c r="A121" s="2" t="s">
        <v>22</v>
      </c>
      <c r="B121" s="4">
        <v>82</v>
      </c>
      <c r="C121" s="4">
        <v>15</v>
      </c>
      <c r="D121" s="4">
        <v>67</v>
      </c>
      <c r="E121" s="4">
        <v>0.183</v>
      </c>
      <c r="F121" s="5">
        <v>3976</v>
      </c>
      <c r="G121" s="4">
        <v>47.9</v>
      </c>
      <c r="H121" s="4">
        <v>0.27400000000000002</v>
      </c>
      <c r="I121" s="4">
        <v>15.8</v>
      </c>
      <c r="J121" s="4">
        <v>27.1</v>
      </c>
      <c r="K121" s="4">
        <v>52</v>
      </c>
      <c r="L121" s="4">
        <v>0.29899999999999999</v>
      </c>
      <c r="M121" s="4">
        <v>14.8</v>
      </c>
      <c r="N121" s="4">
        <v>28.6</v>
      </c>
    </row>
    <row r="122" spans="1:14" x14ac:dyDescent="0.2">
      <c r="A122" s="2" t="s">
        <v>25</v>
      </c>
      <c r="B122" s="4">
        <v>82</v>
      </c>
      <c r="C122" s="4">
        <v>66</v>
      </c>
      <c r="D122" s="4">
        <v>16</v>
      </c>
      <c r="E122" s="4">
        <v>0.80500000000000005</v>
      </c>
      <c r="F122" s="5">
        <v>3976</v>
      </c>
      <c r="G122" s="4">
        <v>55.2</v>
      </c>
      <c r="H122" s="4">
        <v>0.29699999999999999</v>
      </c>
      <c r="I122" s="4">
        <v>15</v>
      </c>
      <c r="J122" s="4">
        <v>22.2</v>
      </c>
      <c r="K122" s="4">
        <v>48.7</v>
      </c>
      <c r="L122" s="4">
        <v>0.26200000000000001</v>
      </c>
      <c r="M122" s="4">
        <v>16.5</v>
      </c>
      <c r="N122" s="4">
        <v>27</v>
      </c>
    </row>
    <row r="123" spans="1:14" x14ac:dyDescent="0.2">
      <c r="A123" s="2" t="s">
        <v>18</v>
      </c>
      <c r="B123" s="4">
        <v>82</v>
      </c>
      <c r="C123" s="4">
        <v>60</v>
      </c>
      <c r="D123" s="4">
        <v>22</v>
      </c>
      <c r="E123" s="4">
        <v>0.73199999999999998</v>
      </c>
      <c r="F123" s="5">
        <v>3966</v>
      </c>
      <c r="G123" s="4">
        <v>52.7</v>
      </c>
      <c r="H123" s="4">
        <v>0.33800000000000002</v>
      </c>
      <c r="I123" s="4">
        <v>15.9</v>
      </c>
      <c r="J123" s="4">
        <v>26.7</v>
      </c>
      <c r="K123" s="4">
        <v>46.9</v>
      </c>
      <c r="L123" s="4">
        <v>0.254</v>
      </c>
      <c r="M123" s="4">
        <v>15.2</v>
      </c>
      <c r="N123" s="4">
        <v>26.6</v>
      </c>
    </row>
    <row r="124" spans="1:14" x14ac:dyDescent="0.2">
      <c r="A124" s="2" t="s">
        <v>10</v>
      </c>
      <c r="B124" s="4">
        <v>82</v>
      </c>
      <c r="C124" s="4">
        <v>58</v>
      </c>
      <c r="D124" s="4">
        <v>24</v>
      </c>
      <c r="E124" s="4">
        <v>0.70699999999999996</v>
      </c>
      <c r="F124" s="5">
        <v>3976</v>
      </c>
      <c r="G124" s="4">
        <v>53.1</v>
      </c>
      <c r="H124" s="4">
        <v>0.25800000000000001</v>
      </c>
      <c r="I124" s="4">
        <v>15.1</v>
      </c>
      <c r="J124" s="4">
        <v>20.5</v>
      </c>
      <c r="K124" s="4">
        <v>48</v>
      </c>
      <c r="L124" s="4">
        <v>0.23499999999999999</v>
      </c>
      <c r="M124" s="4">
        <v>15.3</v>
      </c>
      <c r="N124" s="4">
        <v>25.1</v>
      </c>
    </row>
    <row r="125" spans="1:14" x14ac:dyDescent="0.2">
      <c r="A125" s="2" t="s">
        <v>26</v>
      </c>
      <c r="B125" s="4">
        <v>82</v>
      </c>
      <c r="C125" s="4">
        <v>57</v>
      </c>
      <c r="D125" s="4">
        <v>25</v>
      </c>
      <c r="E125" s="4">
        <v>0.69499999999999995</v>
      </c>
      <c r="F125" s="5">
        <v>3981</v>
      </c>
      <c r="G125" s="4">
        <v>51.5</v>
      </c>
      <c r="H125" s="4">
        <v>0.308</v>
      </c>
      <c r="I125" s="4">
        <v>15.5</v>
      </c>
      <c r="J125" s="4">
        <v>31.4</v>
      </c>
      <c r="K125" s="4">
        <v>49.3</v>
      </c>
      <c r="L125" s="4">
        <v>0.26400000000000001</v>
      </c>
      <c r="M125" s="4">
        <v>16.100000000000001</v>
      </c>
      <c r="N125" s="4">
        <v>28.2</v>
      </c>
    </row>
    <row r="126" spans="1:14" x14ac:dyDescent="0.2">
      <c r="A126" s="2" t="s">
        <v>19</v>
      </c>
      <c r="B126" s="4">
        <v>82</v>
      </c>
      <c r="C126" s="4">
        <v>56</v>
      </c>
      <c r="D126" s="4">
        <v>26</v>
      </c>
      <c r="E126" s="4">
        <v>0.68300000000000005</v>
      </c>
      <c r="F126" s="5">
        <v>3961</v>
      </c>
      <c r="G126" s="4">
        <v>47.2</v>
      </c>
      <c r="H126" s="4">
        <v>0.26100000000000001</v>
      </c>
      <c r="I126" s="4">
        <v>15.2</v>
      </c>
      <c r="J126" s="4">
        <v>31</v>
      </c>
      <c r="K126" s="4">
        <v>47.5</v>
      </c>
      <c r="L126" s="4">
        <v>0.27900000000000003</v>
      </c>
      <c r="M126" s="4">
        <v>16.899999999999999</v>
      </c>
      <c r="N126" s="4">
        <v>25.7</v>
      </c>
    </row>
    <row r="127" spans="1:14" x14ac:dyDescent="0.2">
      <c r="A127" s="2" t="s">
        <v>45</v>
      </c>
      <c r="B127" s="4">
        <v>82</v>
      </c>
      <c r="C127" s="4">
        <v>56</v>
      </c>
      <c r="D127" s="4">
        <v>26</v>
      </c>
      <c r="E127" s="4">
        <v>0.68300000000000005</v>
      </c>
      <c r="F127" s="5">
        <v>3946</v>
      </c>
      <c r="G127" s="4">
        <v>52.6</v>
      </c>
      <c r="H127" s="4">
        <v>0.28599999999999998</v>
      </c>
      <c r="I127" s="4">
        <v>15.6</v>
      </c>
      <c r="J127" s="4">
        <v>28.8</v>
      </c>
      <c r="K127" s="4">
        <v>49.2</v>
      </c>
      <c r="L127" s="4">
        <v>0.30599999999999999</v>
      </c>
      <c r="M127" s="4">
        <v>17.2</v>
      </c>
      <c r="N127" s="4">
        <v>26.5</v>
      </c>
    </row>
    <row r="128" spans="1:14" x14ac:dyDescent="0.2">
      <c r="A128" s="2" t="s">
        <v>33</v>
      </c>
      <c r="B128" s="4">
        <v>82</v>
      </c>
      <c r="C128" s="4">
        <v>54</v>
      </c>
      <c r="D128" s="4">
        <v>28</v>
      </c>
      <c r="E128" s="4">
        <v>0.65900000000000003</v>
      </c>
      <c r="F128" s="5">
        <v>3946</v>
      </c>
      <c r="G128" s="4">
        <v>51.5</v>
      </c>
      <c r="H128" s="4">
        <v>0.25800000000000001</v>
      </c>
      <c r="I128" s="4">
        <v>13.1</v>
      </c>
      <c r="J128" s="4">
        <v>25.6</v>
      </c>
      <c r="K128" s="4">
        <v>50.8</v>
      </c>
      <c r="L128" s="4">
        <v>0.28599999999999998</v>
      </c>
      <c r="M128" s="4">
        <v>16.399999999999999</v>
      </c>
      <c r="N128" s="4">
        <v>25.3</v>
      </c>
    </row>
    <row r="129" spans="1:14" x14ac:dyDescent="0.2">
      <c r="A129" s="2" t="s">
        <v>21</v>
      </c>
      <c r="B129" s="4">
        <v>81</v>
      </c>
      <c r="C129" s="4">
        <v>49</v>
      </c>
      <c r="D129" s="4">
        <v>32</v>
      </c>
      <c r="E129" s="4">
        <v>0.60499999999999998</v>
      </c>
      <c r="F129" s="5">
        <v>3918</v>
      </c>
      <c r="G129" s="4">
        <v>47.9</v>
      </c>
      <c r="H129" s="4">
        <v>0.29299999999999998</v>
      </c>
      <c r="I129" s="4">
        <v>16.2</v>
      </c>
      <c r="J129" s="4">
        <v>30.3</v>
      </c>
      <c r="K129" s="4">
        <v>45.3</v>
      </c>
      <c r="L129" s="4">
        <v>0.26</v>
      </c>
      <c r="M129" s="4">
        <v>14.4</v>
      </c>
      <c r="N129" s="4">
        <v>25.4</v>
      </c>
    </row>
    <row r="130" spans="1:14" x14ac:dyDescent="0.2">
      <c r="A130" s="2" t="s">
        <v>38</v>
      </c>
      <c r="B130" s="4">
        <v>82</v>
      </c>
      <c r="C130" s="4">
        <v>49</v>
      </c>
      <c r="D130" s="4">
        <v>33</v>
      </c>
      <c r="E130" s="4">
        <v>0.59799999999999998</v>
      </c>
      <c r="F130" s="5">
        <v>3971</v>
      </c>
      <c r="G130" s="4">
        <v>49.8</v>
      </c>
      <c r="H130" s="4">
        <v>0.29899999999999999</v>
      </c>
      <c r="I130" s="4">
        <v>15.9</v>
      </c>
      <c r="J130" s="4">
        <v>30.9</v>
      </c>
      <c r="K130" s="4">
        <v>50.3</v>
      </c>
      <c r="L130" s="4">
        <v>0.23799999999999999</v>
      </c>
      <c r="M130" s="4">
        <v>14.6</v>
      </c>
      <c r="N130" s="4">
        <v>26.3</v>
      </c>
    </row>
    <row r="131" spans="1:14" x14ac:dyDescent="0.2">
      <c r="A131" s="2" t="s">
        <v>9</v>
      </c>
      <c r="B131" s="4">
        <v>82</v>
      </c>
      <c r="C131" s="4">
        <v>47</v>
      </c>
      <c r="D131" s="4">
        <v>35</v>
      </c>
      <c r="E131" s="4">
        <v>0.57299999999999995</v>
      </c>
      <c r="F131" s="5">
        <v>3961</v>
      </c>
      <c r="G131" s="4">
        <v>50.6</v>
      </c>
      <c r="H131" s="4">
        <v>0.255</v>
      </c>
      <c r="I131" s="4">
        <v>15.5</v>
      </c>
      <c r="J131" s="4">
        <v>25.4</v>
      </c>
      <c r="K131" s="4">
        <v>48.6</v>
      </c>
      <c r="L131" s="4">
        <v>0.28199999999999997</v>
      </c>
      <c r="M131" s="4">
        <v>13.8</v>
      </c>
      <c r="N131" s="4">
        <v>24.5</v>
      </c>
    </row>
    <row r="132" spans="1:14" x14ac:dyDescent="0.2">
      <c r="A132" s="2" t="s">
        <v>23</v>
      </c>
      <c r="B132" s="4">
        <v>82</v>
      </c>
      <c r="C132" s="4">
        <v>45</v>
      </c>
      <c r="D132" s="4">
        <v>37</v>
      </c>
      <c r="E132" s="4">
        <v>0.54900000000000004</v>
      </c>
      <c r="F132" s="5">
        <v>3966</v>
      </c>
      <c r="G132" s="4">
        <v>47</v>
      </c>
      <c r="H132" s="4">
        <v>0.25900000000000001</v>
      </c>
      <c r="I132" s="4">
        <v>15.4</v>
      </c>
      <c r="J132" s="4">
        <v>29.4</v>
      </c>
      <c r="K132" s="4">
        <v>47.7</v>
      </c>
      <c r="L132" s="4">
        <v>0.27800000000000002</v>
      </c>
      <c r="M132" s="4">
        <v>14.8</v>
      </c>
      <c r="N132" s="4">
        <v>26.4</v>
      </c>
    </row>
    <row r="133" spans="1:14" x14ac:dyDescent="0.2">
      <c r="A133" s="2" t="s">
        <v>11</v>
      </c>
      <c r="B133" s="4">
        <v>82</v>
      </c>
      <c r="C133" s="4">
        <v>45</v>
      </c>
      <c r="D133" s="4">
        <v>37</v>
      </c>
      <c r="E133" s="4">
        <v>0.54900000000000004</v>
      </c>
      <c r="F133" s="5">
        <v>3956</v>
      </c>
      <c r="G133" s="4">
        <v>52.5</v>
      </c>
      <c r="H133" s="4">
        <v>0.308</v>
      </c>
      <c r="I133" s="4">
        <v>16.600000000000001</v>
      </c>
      <c r="J133" s="4">
        <v>26.4</v>
      </c>
      <c r="K133" s="4">
        <v>50.2</v>
      </c>
      <c r="L133" s="4">
        <v>0.253</v>
      </c>
      <c r="M133" s="4">
        <v>14.9</v>
      </c>
      <c r="N133" s="4">
        <v>24.8</v>
      </c>
    </row>
    <row r="134" spans="1:14" x14ac:dyDescent="0.2">
      <c r="A134" s="2" t="s">
        <v>36</v>
      </c>
      <c r="B134" s="4">
        <v>82</v>
      </c>
      <c r="C134" s="4">
        <v>45</v>
      </c>
      <c r="D134" s="4">
        <v>37</v>
      </c>
      <c r="E134" s="4">
        <v>0.54900000000000004</v>
      </c>
      <c r="F134" s="5">
        <v>3951</v>
      </c>
      <c r="G134" s="4">
        <v>51.2</v>
      </c>
      <c r="H134" s="4">
        <v>0.34499999999999997</v>
      </c>
      <c r="I134" s="4">
        <v>15.5</v>
      </c>
      <c r="J134" s="4">
        <v>27</v>
      </c>
      <c r="K134" s="4">
        <v>49.6</v>
      </c>
      <c r="L134" s="4">
        <v>0.222</v>
      </c>
      <c r="M134" s="4">
        <v>13.3</v>
      </c>
      <c r="N134" s="4">
        <v>25.7</v>
      </c>
    </row>
    <row r="135" spans="1:14" x14ac:dyDescent="0.2">
      <c r="A135" s="2" t="s">
        <v>20</v>
      </c>
      <c r="B135" s="4">
        <v>82</v>
      </c>
      <c r="C135" s="4">
        <v>44</v>
      </c>
      <c r="D135" s="4">
        <v>38</v>
      </c>
      <c r="E135" s="4">
        <v>0.53700000000000003</v>
      </c>
      <c r="F135" s="5">
        <v>3971</v>
      </c>
      <c r="G135" s="4">
        <v>51.7</v>
      </c>
      <c r="H135" s="4">
        <v>0.24399999999999999</v>
      </c>
      <c r="I135" s="4">
        <v>15.6</v>
      </c>
      <c r="J135" s="4">
        <v>22.2</v>
      </c>
      <c r="K135" s="4">
        <v>49.6</v>
      </c>
      <c r="L135" s="4">
        <v>0.23699999999999999</v>
      </c>
      <c r="M135" s="4">
        <v>15.9</v>
      </c>
      <c r="N135" s="4">
        <v>26.4</v>
      </c>
    </row>
    <row r="136" spans="1:14" x14ac:dyDescent="0.2">
      <c r="A136" s="2" t="s">
        <v>13</v>
      </c>
      <c r="B136" s="4">
        <v>82</v>
      </c>
      <c r="C136" s="4">
        <v>43</v>
      </c>
      <c r="D136" s="4">
        <v>39</v>
      </c>
      <c r="E136" s="4">
        <v>0.52400000000000002</v>
      </c>
      <c r="F136" s="5">
        <v>3976</v>
      </c>
      <c r="G136" s="4">
        <v>49.2</v>
      </c>
      <c r="H136" s="4">
        <v>0.28100000000000003</v>
      </c>
      <c r="I136" s="4">
        <v>15.6</v>
      </c>
      <c r="J136" s="4">
        <v>28.8</v>
      </c>
      <c r="K136" s="4">
        <v>50.1</v>
      </c>
      <c r="L136" s="4">
        <v>0.29799999999999999</v>
      </c>
      <c r="M136" s="4">
        <v>15.6</v>
      </c>
      <c r="N136" s="4">
        <v>26.8</v>
      </c>
    </row>
    <row r="137" spans="1:14" x14ac:dyDescent="0.2">
      <c r="A137" s="2" t="s">
        <v>12</v>
      </c>
      <c r="B137" s="4">
        <v>81</v>
      </c>
      <c r="C137" s="4">
        <v>41</v>
      </c>
      <c r="D137" s="4">
        <v>40</v>
      </c>
      <c r="E137" s="4">
        <v>0.50600000000000001</v>
      </c>
      <c r="F137" s="5">
        <v>3968</v>
      </c>
      <c r="G137" s="4">
        <v>50.3</v>
      </c>
      <c r="H137" s="4">
        <v>0.26300000000000001</v>
      </c>
      <c r="I137" s="4">
        <v>15.3</v>
      </c>
      <c r="J137" s="4">
        <v>20.100000000000001</v>
      </c>
      <c r="K137" s="4">
        <v>48.2</v>
      </c>
      <c r="L137" s="4">
        <v>0.29199999999999998</v>
      </c>
      <c r="M137" s="4">
        <v>15.9</v>
      </c>
      <c r="N137" s="4">
        <v>26.7</v>
      </c>
    </row>
    <row r="138" spans="1:14" x14ac:dyDescent="0.2">
      <c r="A138" s="2" t="s">
        <v>30</v>
      </c>
      <c r="B138" s="4">
        <v>82</v>
      </c>
      <c r="C138" s="4">
        <v>41</v>
      </c>
      <c r="D138" s="4">
        <v>41</v>
      </c>
      <c r="E138" s="4">
        <v>0.5</v>
      </c>
      <c r="F138" s="5">
        <v>3996</v>
      </c>
      <c r="G138" s="4">
        <v>50.6</v>
      </c>
      <c r="H138" s="4">
        <v>0.24199999999999999</v>
      </c>
      <c r="I138" s="4">
        <v>14.3</v>
      </c>
      <c r="J138" s="4">
        <v>21.8</v>
      </c>
      <c r="K138" s="4">
        <v>49.2</v>
      </c>
      <c r="L138" s="4">
        <v>0.30199999999999999</v>
      </c>
      <c r="M138" s="4">
        <v>15</v>
      </c>
      <c r="N138" s="4">
        <v>26.9</v>
      </c>
    </row>
    <row r="139" spans="1:14" x14ac:dyDescent="0.2">
      <c r="A139" s="2" t="s">
        <v>22</v>
      </c>
      <c r="B139" s="4">
        <v>82</v>
      </c>
      <c r="C139" s="4">
        <v>38</v>
      </c>
      <c r="D139" s="4">
        <v>44</v>
      </c>
      <c r="E139" s="4">
        <v>0.46300000000000002</v>
      </c>
      <c r="F139" s="5">
        <v>3966</v>
      </c>
      <c r="G139" s="4">
        <v>47.6</v>
      </c>
      <c r="H139" s="4">
        <v>0.23599999999999999</v>
      </c>
      <c r="I139" s="4">
        <v>14.4</v>
      </c>
      <c r="J139" s="4">
        <v>27.9</v>
      </c>
      <c r="K139" s="4">
        <v>49.2</v>
      </c>
      <c r="L139" s="4">
        <v>0.26500000000000001</v>
      </c>
      <c r="M139" s="4">
        <v>16.3</v>
      </c>
      <c r="N139" s="4">
        <v>28.7</v>
      </c>
    </row>
    <row r="140" spans="1:14" x14ac:dyDescent="0.2">
      <c r="A140" s="2" t="s">
        <v>35</v>
      </c>
      <c r="B140" s="4">
        <v>82</v>
      </c>
      <c r="C140" s="4">
        <v>34</v>
      </c>
      <c r="D140" s="4">
        <v>48</v>
      </c>
      <c r="E140" s="4">
        <v>0.41499999999999998</v>
      </c>
      <c r="F140" s="5">
        <v>3951</v>
      </c>
      <c r="G140" s="4">
        <v>48.1</v>
      </c>
      <c r="H140" s="4">
        <v>0.2</v>
      </c>
      <c r="I140" s="4">
        <v>13.9</v>
      </c>
      <c r="J140" s="4">
        <v>24.9</v>
      </c>
      <c r="K140" s="4">
        <v>49.5</v>
      </c>
      <c r="L140" s="4">
        <v>0.26400000000000001</v>
      </c>
      <c r="M140" s="4">
        <v>15.3</v>
      </c>
      <c r="N140" s="4">
        <v>26.6</v>
      </c>
    </row>
    <row r="141" spans="1:14" x14ac:dyDescent="0.2">
      <c r="A141" s="2" t="s">
        <v>14</v>
      </c>
      <c r="B141" s="4">
        <v>82</v>
      </c>
      <c r="C141" s="4">
        <v>34</v>
      </c>
      <c r="D141" s="4">
        <v>48</v>
      </c>
      <c r="E141" s="4">
        <v>0.41499999999999998</v>
      </c>
      <c r="F141" s="5">
        <v>3996</v>
      </c>
      <c r="G141" s="4">
        <v>48.8</v>
      </c>
      <c r="H141" s="4">
        <v>0.27400000000000002</v>
      </c>
      <c r="I141" s="4">
        <v>14.5</v>
      </c>
      <c r="J141" s="4">
        <v>25.5</v>
      </c>
      <c r="K141" s="4">
        <v>50</v>
      </c>
      <c r="L141" s="4">
        <v>0.33100000000000002</v>
      </c>
      <c r="M141" s="4">
        <v>15.1</v>
      </c>
      <c r="N141" s="4">
        <v>26.6</v>
      </c>
    </row>
    <row r="142" spans="1:14" x14ac:dyDescent="0.2">
      <c r="A142" s="2" t="s">
        <v>24</v>
      </c>
      <c r="B142" s="4">
        <v>82</v>
      </c>
      <c r="C142" s="4">
        <v>33</v>
      </c>
      <c r="D142" s="4">
        <v>49</v>
      </c>
      <c r="E142" s="4">
        <v>0.40200000000000002</v>
      </c>
      <c r="F142" s="5">
        <v>3971</v>
      </c>
      <c r="G142" s="4">
        <v>49.8</v>
      </c>
      <c r="H142" s="4">
        <v>0.25</v>
      </c>
      <c r="I142" s="4">
        <v>15.5</v>
      </c>
      <c r="J142" s="4">
        <v>25.3</v>
      </c>
      <c r="K142" s="4">
        <v>51.2</v>
      </c>
      <c r="L142" s="4">
        <v>0.248</v>
      </c>
      <c r="M142" s="4">
        <v>13.9</v>
      </c>
      <c r="N142" s="4">
        <v>26.7</v>
      </c>
    </row>
    <row r="143" spans="1:14" x14ac:dyDescent="0.2">
      <c r="A143" s="2" t="s">
        <v>32</v>
      </c>
      <c r="B143" s="4">
        <v>82</v>
      </c>
      <c r="C143" s="4">
        <v>31</v>
      </c>
      <c r="D143" s="4">
        <v>51</v>
      </c>
      <c r="E143" s="4">
        <v>0.378</v>
      </c>
      <c r="F143" s="5">
        <v>3946</v>
      </c>
      <c r="G143" s="4">
        <v>47.3</v>
      </c>
      <c r="H143" s="4">
        <v>0.30499999999999999</v>
      </c>
      <c r="I143" s="4">
        <v>15.5</v>
      </c>
      <c r="J143" s="4">
        <v>27.4</v>
      </c>
      <c r="K143" s="4">
        <v>51.1</v>
      </c>
      <c r="L143" s="4">
        <v>0.248</v>
      </c>
      <c r="M143" s="4">
        <v>16.7</v>
      </c>
      <c r="N143" s="4">
        <v>26</v>
      </c>
    </row>
    <row r="144" spans="1:14" x14ac:dyDescent="0.2">
      <c r="A144" s="2" t="s">
        <v>27</v>
      </c>
      <c r="B144" s="4">
        <v>82</v>
      </c>
      <c r="C144" s="4">
        <v>29</v>
      </c>
      <c r="D144" s="4">
        <v>53</v>
      </c>
      <c r="E144" s="4">
        <v>0.35399999999999998</v>
      </c>
      <c r="F144" s="5">
        <v>3961</v>
      </c>
      <c r="G144" s="4">
        <v>48.7</v>
      </c>
      <c r="H144" s="4">
        <v>0.28199999999999997</v>
      </c>
      <c r="I144" s="4">
        <v>16.100000000000001</v>
      </c>
      <c r="J144" s="4">
        <v>28.3</v>
      </c>
      <c r="K144" s="4">
        <v>50.5</v>
      </c>
      <c r="L144" s="4">
        <v>0.27400000000000002</v>
      </c>
      <c r="M144" s="4">
        <v>14.7</v>
      </c>
      <c r="N144" s="4">
        <v>27</v>
      </c>
    </row>
    <row r="145" spans="1:14" x14ac:dyDescent="0.2">
      <c r="A145" s="2" t="s">
        <v>17</v>
      </c>
      <c r="B145" s="4">
        <v>82</v>
      </c>
      <c r="C145" s="4">
        <v>29</v>
      </c>
      <c r="D145" s="4">
        <v>53</v>
      </c>
      <c r="E145" s="4">
        <v>0.35399999999999998</v>
      </c>
      <c r="F145" s="5">
        <v>3971</v>
      </c>
      <c r="G145" s="4">
        <v>47.5</v>
      </c>
      <c r="H145" s="4">
        <v>0.26100000000000001</v>
      </c>
      <c r="I145" s="4">
        <v>15.8</v>
      </c>
      <c r="J145" s="4">
        <v>24.6</v>
      </c>
      <c r="K145" s="4">
        <v>48.3</v>
      </c>
      <c r="L145" s="4">
        <v>0.27900000000000003</v>
      </c>
      <c r="M145" s="4">
        <v>15.3</v>
      </c>
      <c r="N145" s="4">
        <v>25.4</v>
      </c>
    </row>
    <row r="146" spans="1:14" x14ac:dyDescent="0.2">
      <c r="A146" s="2" t="s">
        <v>31</v>
      </c>
      <c r="B146" s="4">
        <v>82</v>
      </c>
      <c r="C146" s="4">
        <v>28</v>
      </c>
      <c r="D146" s="4">
        <v>54</v>
      </c>
      <c r="E146" s="4">
        <v>0.34100000000000003</v>
      </c>
      <c r="F146" s="5">
        <v>3966</v>
      </c>
      <c r="G146" s="4">
        <v>49.1</v>
      </c>
      <c r="H146" s="4">
        <v>0.27100000000000002</v>
      </c>
      <c r="I146" s="4">
        <v>15</v>
      </c>
      <c r="J146" s="4">
        <v>26.6</v>
      </c>
      <c r="K146" s="4">
        <v>51.7</v>
      </c>
      <c r="L146" s="4">
        <v>0.28999999999999998</v>
      </c>
      <c r="M146" s="4">
        <v>15.2</v>
      </c>
      <c r="N146" s="4">
        <v>29</v>
      </c>
    </row>
    <row r="147" spans="1:14" x14ac:dyDescent="0.2">
      <c r="A147" s="2" t="s">
        <v>47</v>
      </c>
      <c r="B147" s="4">
        <v>82</v>
      </c>
      <c r="C147" s="4">
        <v>27</v>
      </c>
      <c r="D147" s="4">
        <v>55</v>
      </c>
      <c r="E147" s="4">
        <v>0.32900000000000001</v>
      </c>
      <c r="F147" s="5">
        <v>3956</v>
      </c>
      <c r="G147" s="4">
        <v>48.9</v>
      </c>
      <c r="H147" s="4">
        <v>0.248</v>
      </c>
      <c r="I147" s="4">
        <v>15.9</v>
      </c>
      <c r="J147" s="4">
        <v>29.2</v>
      </c>
      <c r="K147" s="4">
        <v>52</v>
      </c>
      <c r="L147" s="4">
        <v>0.27400000000000002</v>
      </c>
      <c r="M147" s="4">
        <v>14.6</v>
      </c>
      <c r="N147" s="4">
        <v>25.6</v>
      </c>
    </row>
    <row r="148" spans="1:14" x14ac:dyDescent="0.2">
      <c r="A148" s="2" t="s">
        <v>37</v>
      </c>
      <c r="B148" s="4">
        <v>82</v>
      </c>
      <c r="C148" s="4">
        <v>25</v>
      </c>
      <c r="D148" s="4">
        <v>57</v>
      </c>
      <c r="E148" s="4">
        <v>0.30499999999999999</v>
      </c>
      <c r="F148" s="5">
        <v>3961</v>
      </c>
      <c r="G148" s="4">
        <v>47.7</v>
      </c>
      <c r="H148" s="4">
        <v>0.23400000000000001</v>
      </c>
      <c r="I148" s="4">
        <v>16.100000000000001</v>
      </c>
      <c r="J148" s="4">
        <v>27</v>
      </c>
      <c r="K148" s="4">
        <v>51.2</v>
      </c>
      <c r="L148" s="4">
        <v>0.27400000000000002</v>
      </c>
      <c r="M148" s="4">
        <v>15.9</v>
      </c>
      <c r="N148" s="4">
        <v>28.1</v>
      </c>
    </row>
    <row r="149" spans="1:14" x14ac:dyDescent="0.2">
      <c r="A149" s="2" t="s">
        <v>15</v>
      </c>
      <c r="B149" s="4">
        <v>82</v>
      </c>
      <c r="C149" s="4">
        <v>24</v>
      </c>
      <c r="D149" s="4">
        <v>58</v>
      </c>
      <c r="E149" s="4">
        <v>0.29299999999999998</v>
      </c>
      <c r="F149" s="5">
        <v>3946</v>
      </c>
      <c r="G149" s="4">
        <v>47.3</v>
      </c>
      <c r="H149" s="4">
        <v>0.26500000000000001</v>
      </c>
      <c r="I149" s="4">
        <v>14.6</v>
      </c>
      <c r="J149" s="4">
        <v>28.1</v>
      </c>
      <c r="K149" s="4">
        <v>52.3</v>
      </c>
      <c r="L149" s="4">
        <v>0.30399999999999999</v>
      </c>
      <c r="M149" s="4">
        <v>16.100000000000001</v>
      </c>
      <c r="N149" s="4">
        <v>27.4</v>
      </c>
    </row>
    <row r="150" spans="1:14" x14ac:dyDescent="0.2">
      <c r="A150" s="2" t="s">
        <v>46</v>
      </c>
      <c r="B150" s="4">
        <v>82</v>
      </c>
      <c r="C150" s="4">
        <v>21</v>
      </c>
      <c r="D150" s="4">
        <v>61</v>
      </c>
      <c r="E150" s="4">
        <v>0.25600000000000001</v>
      </c>
      <c r="F150" s="5">
        <v>3961</v>
      </c>
      <c r="G150" s="4">
        <v>46</v>
      </c>
      <c r="H150" s="4">
        <v>0.31</v>
      </c>
      <c r="I150" s="4">
        <v>14.8</v>
      </c>
      <c r="J150" s="4">
        <v>25.7</v>
      </c>
      <c r="K150" s="4">
        <v>52.4</v>
      </c>
      <c r="L150" s="4">
        <v>0.26400000000000001</v>
      </c>
      <c r="M150" s="4">
        <v>14.9</v>
      </c>
      <c r="N150" s="4">
        <v>28.9</v>
      </c>
    </row>
    <row r="151" spans="1:14" x14ac:dyDescent="0.2">
      <c r="A151" s="2" t="s">
        <v>34</v>
      </c>
      <c r="B151" s="4">
        <v>82</v>
      </c>
      <c r="C151" s="4">
        <v>20</v>
      </c>
      <c r="D151" s="4">
        <v>62</v>
      </c>
      <c r="E151" s="4">
        <v>0.24399999999999999</v>
      </c>
      <c r="F151" s="5">
        <v>3956</v>
      </c>
      <c r="G151" s="4">
        <v>48.5</v>
      </c>
      <c r="H151" s="4">
        <v>0.19700000000000001</v>
      </c>
      <c r="I151" s="4">
        <v>15.3</v>
      </c>
      <c r="J151" s="4">
        <v>25.4</v>
      </c>
      <c r="K151" s="4">
        <v>50.8</v>
      </c>
      <c r="L151" s="4">
        <v>0.26500000000000001</v>
      </c>
      <c r="M151" s="4">
        <v>13.1</v>
      </c>
      <c r="N151" s="4">
        <v>25.4</v>
      </c>
    </row>
    <row r="152" spans="1:14" x14ac:dyDescent="0.2">
      <c r="A152" s="2" t="s">
        <v>23</v>
      </c>
      <c r="B152" s="4">
        <v>66</v>
      </c>
      <c r="C152" s="4">
        <v>50</v>
      </c>
      <c r="D152" s="4">
        <v>16</v>
      </c>
      <c r="E152" s="4">
        <v>0.75800000000000001</v>
      </c>
      <c r="F152" s="5">
        <v>3188</v>
      </c>
      <c r="G152" s="4">
        <v>49</v>
      </c>
      <c r="H152" s="4">
        <v>0.255</v>
      </c>
      <c r="I152" s="4">
        <v>15.2</v>
      </c>
      <c r="J152" s="4">
        <v>32.6</v>
      </c>
      <c r="K152" s="4">
        <v>45</v>
      </c>
      <c r="L152" s="4">
        <v>0.23599999999999999</v>
      </c>
      <c r="M152" s="4">
        <v>14.3</v>
      </c>
      <c r="N152" s="4">
        <v>25.7</v>
      </c>
    </row>
    <row r="153" spans="1:14" x14ac:dyDescent="0.2">
      <c r="A153" s="2" t="s">
        <v>10</v>
      </c>
      <c r="B153" s="4">
        <v>66</v>
      </c>
      <c r="C153" s="4">
        <v>50</v>
      </c>
      <c r="D153" s="4">
        <v>16</v>
      </c>
      <c r="E153" s="4">
        <v>0.75800000000000001</v>
      </c>
      <c r="F153" s="5">
        <v>3188</v>
      </c>
      <c r="G153" s="4">
        <v>52.8</v>
      </c>
      <c r="H153" s="4">
        <v>0.26100000000000001</v>
      </c>
      <c r="I153" s="4">
        <v>14.2</v>
      </c>
      <c r="J153" s="4">
        <v>25.1</v>
      </c>
      <c r="K153" s="4">
        <v>48.9</v>
      </c>
      <c r="L153" s="4">
        <v>0.222</v>
      </c>
      <c r="M153" s="4">
        <v>14.3</v>
      </c>
      <c r="N153" s="4">
        <v>24</v>
      </c>
    </row>
    <row r="154" spans="1:14" x14ac:dyDescent="0.2">
      <c r="A154" s="2" t="s">
        <v>18</v>
      </c>
      <c r="B154" s="4">
        <v>66</v>
      </c>
      <c r="C154" s="4">
        <v>47</v>
      </c>
      <c r="D154" s="4">
        <v>19</v>
      </c>
      <c r="E154" s="4">
        <v>0.71199999999999997</v>
      </c>
      <c r="F154" s="5">
        <v>3198</v>
      </c>
      <c r="G154" s="4">
        <v>51.6</v>
      </c>
      <c r="H154" s="4">
        <v>0.33400000000000002</v>
      </c>
      <c r="I154" s="4">
        <v>17</v>
      </c>
      <c r="J154" s="4">
        <v>27.8</v>
      </c>
      <c r="K154" s="4">
        <v>46.5</v>
      </c>
      <c r="L154" s="4">
        <v>0.27</v>
      </c>
      <c r="M154" s="4">
        <v>14.6</v>
      </c>
      <c r="N154" s="4">
        <v>27.9</v>
      </c>
    </row>
    <row r="155" spans="1:14" x14ac:dyDescent="0.2">
      <c r="A155" s="2" t="s">
        <v>25</v>
      </c>
      <c r="B155" s="4">
        <v>66</v>
      </c>
      <c r="C155" s="4">
        <v>46</v>
      </c>
      <c r="D155" s="4">
        <v>20</v>
      </c>
      <c r="E155" s="4">
        <v>0.69699999999999995</v>
      </c>
      <c r="F155" s="5">
        <v>3208</v>
      </c>
      <c r="G155" s="4">
        <v>50.5</v>
      </c>
      <c r="H155" s="4">
        <v>0.307</v>
      </c>
      <c r="I155" s="4">
        <v>16.100000000000001</v>
      </c>
      <c r="J155" s="4">
        <v>26.6</v>
      </c>
      <c r="K155" s="4">
        <v>47.9</v>
      </c>
      <c r="L155" s="4">
        <v>0.27700000000000002</v>
      </c>
      <c r="M155" s="4">
        <v>17.600000000000001</v>
      </c>
      <c r="N155" s="4">
        <v>26.1</v>
      </c>
    </row>
    <row r="156" spans="1:14" x14ac:dyDescent="0.2">
      <c r="A156" s="2" t="s">
        <v>21</v>
      </c>
      <c r="B156" s="4">
        <v>66</v>
      </c>
      <c r="C156" s="4">
        <v>42</v>
      </c>
      <c r="D156" s="4">
        <v>24</v>
      </c>
      <c r="E156" s="4">
        <v>0.63600000000000001</v>
      </c>
      <c r="F156" s="5">
        <v>3198</v>
      </c>
      <c r="G156" s="4">
        <v>47.4</v>
      </c>
      <c r="H156" s="4">
        <v>0.32100000000000001</v>
      </c>
      <c r="I156" s="4">
        <v>14.8</v>
      </c>
      <c r="J156" s="4">
        <v>29.2</v>
      </c>
      <c r="K156" s="4">
        <v>47.6</v>
      </c>
      <c r="L156" s="4">
        <v>0.30499999999999999</v>
      </c>
      <c r="M156" s="4">
        <v>15.9</v>
      </c>
      <c r="N156" s="4">
        <v>27.7</v>
      </c>
    </row>
    <row r="157" spans="1:14" x14ac:dyDescent="0.2">
      <c r="A157" s="2" t="s">
        <v>19</v>
      </c>
      <c r="B157" s="4">
        <v>66</v>
      </c>
      <c r="C157" s="4">
        <v>41</v>
      </c>
      <c r="D157" s="4">
        <v>25</v>
      </c>
      <c r="E157" s="4">
        <v>0.621</v>
      </c>
      <c r="F157" s="5">
        <v>3188</v>
      </c>
      <c r="G157" s="4">
        <v>47.3</v>
      </c>
      <c r="H157" s="4">
        <v>0.27700000000000002</v>
      </c>
      <c r="I157" s="4">
        <v>15.4</v>
      </c>
      <c r="J157" s="4">
        <v>29.8</v>
      </c>
      <c r="K157" s="4">
        <v>48.5</v>
      </c>
      <c r="L157" s="4">
        <v>0.29699999999999999</v>
      </c>
      <c r="M157" s="4">
        <v>18.2</v>
      </c>
      <c r="N157" s="4">
        <v>27.3</v>
      </c>
    </row>
    <row r="158" spans="1:14" x14ac:dyDescent="0.2">
      <c r="A158" s="2" t="s">
        <v>36</v>
      </c>
      <c r="B158" s="4">
        <v>66</v>
      </c>
      <c r="C158" s="4">
        <v>41</v>
      </c>
      <c r="D158" s="4">
        <v>25</v>
      </c>
      <c r="E158" s="4">
        <v>0.621</v>
      </c>
      <c r="F158" s="5">
        <v>3213</v>
      </c>
      <c r="G158" s="4">
        <v>49.1</v>
      </c>
      <c r="H158" s="4">
        <v>0.29899999999999999</v>
      </c>
      <c r="I158" s="4">
        <v>16</v>
      </c>
      <c r="J158" s="4">
        <v>29.1</v>
      </c>
      <c r="K158" s="4">
        <v>47.6</v>
      </c>
      <c r="L158" s="4">
        <v>0.21299999999999999</v>
      </c>
      <c r="M158" s="4">
        <v>12</v>
      </c>
      <c r="N158" s="4">
        <v>25.2</v>
      </c>
    </row>
    <row r="159" spans="1:14" x14ac:dyDescent="0.2">
      <c r="A159" s="2" t="s">
        <v>20</v>
      </c>
      <c r="B159" s="4">
        <v>66</v>
      </c>
      <c r="C159" s="4">
        <v>40</v>
      </c>
      <c r="D159" s="4">
        <v>26</v>
      </c>
      <c r="E159" s="4">
        <v>0.60599999999999998</v>
      </c>
      <c r="F159" s="5">
        <v>3233</v>
      </c>
      <c r="G159" s="4">
        <v>50</v>
      </c>
      <c r="H159" s="4">
        <v>0.25900000000000001</v>
      </c>
      <c r="I159" s="4">
        <v>14.8</v>
      </c>
      <c r="J159" s="4">
        <v>23.9</v>
      </c>
      <c r="K159" s="4">
        <v>48</v>
      </c>
      <c r="L159" s="4">
        <v>0.247</v>
      </c>
      <c r="M159" s="4">
        <v>16</v>
      </c>
      <c r="N159" s="4">
        <v>25.6</v>
      </c>
    </row>
    <row r="160" spans="1:14" x14ac:dyDescent="0.2">
      <c r="A160" s="2" t="s">
        <v>45</v>
      </c>
      <c r="B160" s="4">
        <v>66</v>
      </c>
      <c r="C160" s="4">
        <v>40</v>
      </c>
      <c r="D160" s="4">
        <v>26</v>
      </c>
      <c r="E160" s="4">
        <v>0.60599999999999998</v>
      </c>
      <c r="F160" s="5">
        <v>3193</v>
      </c>
      <c r="G160" s="4">
        <v>50.2</v>
      </c>
      <c r="H160" s="4">
        <v>0.28699999999999998</v>
      </c>
      <c r="I160" s="4">
        <v>14.4</v>
      </c>
      <c r="J160" s="4">
        <v>29.5</v>
      </c>
      <c r="K160" s="4">
        <v>49.2</v>
      </c>
      <c r="L160" s="4">
        <v>0.32900000000000001</v>
      </c>
      <c r="M160" s="4">
        <v>15.9</v>
      </c>
      <c r="N160" s="4">
        <v>26.8</v>
      </c>
    </row>
    <row r="161" spans="1:14" x14ac:dyDescent="0.2">
      <c r="A161" s="2" t="s">
        <v>12</v>
      </c>
      <c r="B161" s="4">
        <v>66</v>
      </c>
      <c r="C161" s="4">
        <v>39</v>
      </c>
      <c r="D161" s="4">
        <v>27</v>
      </c>
      <c r="E161" s="4">
        <v>0.59099999999999997</v>
      </c>
      <c r="F161" s="5">
        <v>3188</v>
      </c>
      <c r="G161" s="4">
        <v>49.6</v>
      </c>
      <c r="H161" s="4">
        <v>0.25700000000000001</v>
      </c>
      <c r="I161" s="4">
        <v>16</v>
      </c>
      <c r="J161" s="4">
        <v>19.7</v>
      </c>
      <c r="K161" s="4">
        <v>45.2</v>
      </c>
      <c r="L161" s="4">
        <v>0.28499999999999998</v>
      </c>
      <c r="M161" s="4">
        <v>16.8</v>
      </c>
      <c r="N161" s="4">
        <v>27.6</v>
      </c>
    </row>
    <row r="162" spans="1:14" x14ac:dyDescent="0.2">
      <c r="A162" s="2" t="s">
        <v>26</v>
      </c>
      <c r="B162" s="4">
        <v>66</v>
      </c>
      <c r="C162" s="4">
        <v>38</v>
      </c>
      <c r="D162" s="4">
        <v>28</v>
      </c>
      <c r="E162" s="4">
        <v>0.57599999999999996</v>
      </c>
      <c r="F162" s="5">
        <v>3208</v>
      </c>
      <c r="G162" s="4">
        <v>51.6</v>
      </c>
      <c r="H162" s="4">
        <v>0.32600000000000001</v>
      </c>
      <c r="I162" s="4">
        <v>15.7</v>
      </c>
      <c r="J162" s="4">
        <v>27.7</v>
      </c>
      <c r="K162" s="4">
        <v>50.8</v>
      </c>
      <c r="L162" s="4">
        <v>0.24299999999999999</v>
      </c>
      <c r="M162" s="4">
        <v>15.9</v>
      </c>
      <c r="N162" s="4">
        <v>25.7</v>
      </c>
    </row>
    <row r="163" spans="1:14" x14ac:dyDescent="0.2">
      <c r="A163" s="2" t="s">
        <v>34</v>
      </c>
      <c r="B163" s="4">
        <v>66</v>
      </c>
      <c r="C163" s="4">
        <v>37</v>
      </c>
      <c r="D163" s="4">
        <v>29</v>
      </c>
      <c r="E163" s="4">
        <v>0.56100000000000005</v>
      </c>
      <c r="F163" s="5">
        <v>3193</v>
      </c>
      <c r="G163" s="4">
        <v>50.6</v>
      </c>
      <c r="H163" s="4">
        <v>0.29199999999999998</v>
      </c>
      <c r="I163" s="4">
        <v>16.2</v>
      </c>
      <c r="J163" s="4">
        <v>26.5</v>
      </c>
      <c r="K163" s="4">
        <v>48.8</v>
      </c>
      <c r="L163" s="4">
        <v>0.246</v>
      </c>
      <c r="M163" s="4">
        <v>14.3</v>
      </c>
      <c r="N163" s="4">
        <v>24.5</v>
      </c>
    </row>
    <row r="164" spans="1:14" x14ac:dyDescent="0.2">
      <c r="A164" s="2" t="s">
        <v>13</v>
      </c>
      <c r="B164" s="4">
        <v>66</v>
      </c>
      <c r="C164" s="4">
        <v>36</v>
      </c>
      <c r="D164" s="4">
        <v>30</v>
      </c>
      <c r="E164" s="4">
        <v>0.54500000000000004</v>
      </c>
      <c r="F164" s="5">
        <v>3233</v>
      </c>
      <c r="G164" s="4">
        <v>48.1</v>
      </c>
      <c r="H164" s="4">
        <v>0.30199999999999999</v>
      </c>
      <c r="I164" s="4">
        <v>14.8</v>
      </c>
      <c r="J164" s="4">
        <v>30.2</v>
      </c>
      <c r="K164" s="4">
        <v>49.3</v>
      </c>
      <c r="L164" s="4">
        <v>0.32500000000000001</v>
      </c>
      <c r="M164" s="4">
        <v>15.3</v>
      </c>
      <c r="N164" s="4">
        <v>26.2</v>
      </c>
    </row>
    <row r="165" spans="1:14" x14ac:dyDescent="0.2">
      <c r="A165" s="2" t="s">
        <v>30</v>
      </c>
      <c r="B165" s="4">
        <v>66</v>
      </c>
      <c r="C165" s="4">
        <v>36</v>
      </c>
      <c r="D165" s="4">
        <v>30</v>
      </c>
      <c r="E165" s="4">
        <v>0.54500000000000004</v>
      </c>
      <c r="F165" s="5">
        <v>3213</v>
      </c>
      <c r="G165" s="4">
        <v>48.9</v>
      </c>
      <c r="H165" s="4">
        <v>0.246</v>
      </c>
      <c r="I165" s="4">
        <v>14.8</v>
      </c>
      <c r="J165" s="4">
        <v>23.4</v>
      </c>
      <c r="K165" s="4">
        <v>47.9</v>
      </c>
      <c r="L165" s="4">
        <v>0.27</v>
      </c>
      <c r="M165" s="4">
        <v>15.5</v>
      </c>
      <c r="N165" s="4">
        <v>25.2</v>
      </c>
    </row>
    <row r="166" spans="1:14" x14ac:dyDescent="0.2">
      <c r="A166" s="2" t="s">
        <v>33</v>
      </c>
      <c r="B166" s="4">
        <v>66</v>
      </c>
      <c r="C166" s="4">
        <v>36</v>
      </c>
      <c r="D166" s="4">
        <v>30</v>
      </c>
      <c r="E166" s="4">
        <v>0.54500000000000004</v>
      </c>
      <c r="F166" s="5">
        <v>3188</v>
      </c>
      <c r="G166" s="4">
        <v>49.2</v>
      </c>
      <c r="H166" s="4">
        <v>0.30599999999999999</v>
      </c>
      <c r="I166" s="4">
        <v>16.600000000000001</v>
      </c>
      <c r="J166" s="4">
        <v>26.6</v>
      </c>
      <c r="K166" s="4">
        <v>48.5</v>
      </c>
      <c r="L166" s="4">
        <v>0.30399999999999999</v>
      </c>
      <c r="M166" s="4">
        <v>17.7</v>
      </c>
      <c r="N166" s="4">
        <v>26.3</v>
      </c>
    </row>
    <row r="167" spans="1:14" x14ac:dyDescent="0.2">
      <c r="A167" s="2" t="s">
        <v>35</v>
      </c>
      <c r="B167" s="4">
        <v>66</v>
      </c>
      <c r="C167" s="4">
        <v>35</v>
      </c>
      <c r="D167" s="4">
        <v>31</v>
      </c>
      <c r="E167" s="4">
        <v>0.53</v>
      </c>
      <c r="F167" s="5">
        <v>3183</v>
      </c>
      <c r="G167" s="4">
        <v>48</v>
      </c>
      <c r="H167" s="4">
        <v>0.217</v>
      </c>
      <c r="I167" s="4">
        <v>12.1</v>
      </c>
      <c r="J167" s="4">
        <v>24.4</v>
      </c>
      <c r="K167" s="4">
        <v>46</v>
      </c>
      <c r="L167" s="4">
        <v>0.255</v>
      </c>
      <c r="M167" s="4">
        <v>15</v>
      </c>
      <c r="N167" s="4">
        <v>24.8</v>
      </c>
    </row>
    <row r="168" spans="1:14" x14ac:dyDescent="0.2">
      <c r="A168" s="2" t="s">
        <v>11</v>
      </c>
      <c r="B168" s="4">
        <v>66</v>
      </c>
      <c r="C168" s="4">
        <v>34</v>
      </c>
      <c r="D168" s="4">
        <v>32</v>
      </c>
      <c r="E168" s="4">
        <v>0.51500000000000001</v>
      </c>
      <c r="F168" s="5">
        <v>3213</v>
      </c>
      <c r="G168" s="4">
        <v>49.2</v>
      </c>
      <c r="H168" s="4">
        <v>0.23499999999999999</v>
      </c>
      <c r="I168" s="4">
        <v>15.2</v>
      </c>
      <c r="J168" s="4">
        <v>27.5</v>
      </c>
      <c r="K168" s="4">
        <v>49</v>
      </c>
      <c r="L168" s="4">
        <v>0.27500000000000002</v>
      </c>
      <c r="M168" s="4">
        <v>15.4</v>
      </c>
      <c r="N168" s="4">
        <v>26.6</v>
      </c>
    </row>
    <row r="169" spans="1:14" x14ac:dyDescent="0.2">
      <c r="A169" s="2" t="s">
        <v>37</v>
      </c>
      <c r="B169" s="4">
        <v>66</v>
      </c>
      <c r="C169" s="4">
        <v>33</v>
      </c>
      <c r="D169" s="4">
        <v>33</v>
      </c>
      <c r="E169" s="4">
        <v>0.5</v>
      </c>
      <c r="F169" s="5">
        <v>3168</v>
      </c>
      <c r="G169" s="4">
        <v>49.9</v>
      </c>
      <c r="H169" s="4">
        <v>0.25700000000000001</v>
      </c>
      <c r="I169" s="4">
        <v>14.8</v>
      </c>
      <c r="J169" s="4">
        <v>25.8</v>
      </c>
      <c r="K169" s="4">
        <v>49.1</v>
      </c>
      <c r="L169" s="4">
        <v>0.26200000000000001</v>
      </c>
      <c r="M169" s="4">
        <v>14.8</v>
      </c>
      <c r="N169" s="4">
        <v>28.3</v>
      </c>
    </row>
    <row r="170" spans="1:14" x14ac:dyDescent="0.2">
      <c r="A170" s="2" t="s">
        <v>22</v>
      </c>
      <c r="B170" s="4">
        <v>66</v>
      </c>
      <c r="C170" s="4">
        <v>31</v>
      </c>
      <c r="D170" s="4">
        <v>35</v>
      </c>
      <c r="E170" s="4">
        <v>0.47</v>
      </c>
      <c r="F170" s="5">
        <v>3173</v>
      </c>
      <c r="G170" s="4">
        <v>48.1</v>
      </c>
      <c r="H170" s="4">
        <v>0.25</v>
      </c>
      <c r="I170" s="4">
        <v>14.6</v>
      </c>
      <c r="J170" s="4">
        <v>27.7</v>
      </c>
      <c r="K170" s="4">
        <v>48.9</v>
      </c>
      <c r="L170" s="4">
        <v>0.28100000000000003</v>
      </c>
      <c r="M170" s="4">
        <v>16.5</v>
      </c>
      <c r="N170" s="4">
        <v>29.1</v>
      </c>
    </row>
    <row r="171" spans="1:14" x14ac:dyDescent="0.2">
      <c r="A171" s="2" t="s">
        <v>24</v>
      </c>
      <c r="B171" s="4">
        <v>66</v>
      </c>
      <c r="C171" s="4">
        <v>28</v>
      </c>
      <c r="D171" s="4">
        <v>38</v>
      </c>
      <c r="E171" s="4">
        <v>0.42399999999999999</v>
      </c>
      <c r="F171" s="5">
        <v>3193</v>
      </c>
      <c r="G171" s="4">
        <v>48.8</v>
      </c>
      <c r="H171" s="4">
        <v>0.26300000000000001</v>
      </c>
      <c r="I171" s="4">
        <v>15</v>
      </c>
      <c r="J171" s="4">
        <v>26.3</v>
      </c>
      <c r="K171" s="4">
        <v>50.4</v>
      </c>
      <c r="L171" s="4">
        <v>0.26600000000000001</v>
      </c>
      <c r="M171" s="4">
        <v>15.8</v>
      </c>
      <c r="N171" s="4">
        <v>27.2</v>
      </c>
    </row>
    <row r="172" spans="1:14" x14ac:dyDescent="0.2">
      <c r="A172" s="2" t="s">
        <v>32</v>
      </c>
      <c r="B172" s="4">
        <v>66</v>
      </c>
      <c r="C172" s="4">
        <v>26</v>
      </c>
      <c r="D172" s="4">
        <v>40</v>
      </c>
      <c r="E172" s="4">
        <v>0.39400000000000002</v>
      </c>
      <c r="F172" s="5">
        <v>3188</v>
      </c>
      <c r="G172" s="4">
        <v>47.7</v>
      </c>
      <c r="H172" s="4">
        <v>0.30599999999999999</v>
      </c>
      <c r="I172" s="4">
        <v>15.7</v>
      </c>
      <c r="J172" s="4">
        <v>27.5</v>
      </c>
      <c r="K172" s="4">
        <v>49.1</v>
      </c>
      <c r="L172" s="4">
        <v>0.248</v>
      </c>
      <c r="M172" s="4">
        <v>13.7</v>
      </c>
      <c r="N172" s="4">
        <v>27</v>
      </c>
    </row>
    <row r="173" spans="1:14" x14ac:dyDescent="0.2">
      <c r="A173" s="2" t="s">
        <v>27</v>
      </c>
      <c r="B173" s="4">
        <v>66</v>
      </c>
      <c r="C173" s="4">
        <v>25</v>
      </c>
      <c r="D173" s="4">
        <v>41</v>
      </c>
      <c r="E173" s="4">
        <v>0.379</v>
      </c>
      <c r="F173" s="5">
        <v>3193</v>
      </c>
      <c r="G173" s="4">
        <v>46.8</v>
      </c>
      <c r="H173" s="4">
        <v>0.27900000000000003</v>
      </c>
      <c r="I173" s="4">
        <v>16.8</v>
      </c>
      <c r="J173" s="4">
        <v>28.1</v>
      </c>
      <c r="K173" s="4">
        <v>50</v>
      </c>
      <c r="L173" s="4">
        <v>0.29499999999999998</v>
      </c>
      <c r="M173" s="4">
        <v>15.8</v>
      </c>
      <c r="N173" s="4">
        <v>27.2</v>
      </c>
    </row>
    <row r="174" spans="1:14" x14ac:dyDescent="0.2">
      <c r="A174" s="2" t="s">
        <v>9</v>
      </c>
      <c r="B174" s="4">
        <v>66</v>
      </c>
      <c r="C174" s="4">
        <v>23</v>
      </c>
      <c r="D174" s="4">
        <v>43</v>
      </c>
      <c r="E174" s="4">
        <v>0.34799999999999998</v>
      </c>
      <c r="F174" s="5">
        <v>3183</v>
      </c>
      <c r="G174" s="4">
        <v>50.5</v>
      </c>
      <c r="H174" s="4">
        <v>0.22700000000000001</v>
      </c>
      <c r="I174" s="4">
        <v>14.6</v>
      </c>
      <c r="J174" s="4">
        <v>22.9</v>
      </c>
      <c r="K174" s="4">
        <v>49.6</v>
      </c>
      <c r="L174" s="4">
        <v>0.318</v>
      </c>
      <c r="M174" s="4">
        <v>15.5</v>
      </c>
      <c r="N174" s="4">
        <v>30.9</v>
      </c>
    </row>
    <row r="175" spans="1:14" x14ac:dyDescent="0.2">
      <c r="A175" s="2" t="s">
        <v>14</v>
      </c>
      <c r="B175" s="4">
        <v>66</v>
      </c>
      <c r="C175" s="4">
        <v>23</v>
      </c>
      <c r="D175" s="4">
        <v>43</v>
      </c>
      <c r="E175" s="4">
        <v>0.34799999999999998</v>
      </c>
      <c r="F175" s="5">
        <v>3193</v>
      </c>
      <c r="G175" s="4">
        <v>47.5</v>
      </c>
      <c r="H175" s="4">
        <v>0.27400000000000002</v>
      </c>
      <c r="I175" s="4">
        <v>16.5</v>
      </c>
      <c r="J175" s="4">
        <v>25.9</v>
      </c>
      <c r="K175" s="4">
        <v>47.5</v>
      </c>
      <c r="L175" s="4">
        <v>0.35</v>
      </c>
      <c r="M175" s="4">
        <v>14.2</v>
      </c>
      <c r="N175" s="4">
        <v>24.6</v>
      </c>
    </row>
    <row r="176" spans="1:14" x14ac:dyDescent="0.2">
      <c r="A176" s="2" t="s">
        <v>48</v>
      </c>
      <c r="B176" s="4">
        <v>66</v>
      </c>
      <c r="C176" s="4">
        <v>22</v>
      </c>
      <c r="D176" s="4">
        <v>44</v>
      </c>
      <c r="E176" s="4">
        <v>0.33300000000000002</v>
      </c>
      <c r="F176" s="5">
        <v>3178</v>
      </c>
      <c r="G176" s="4">
        <v>47.3</v>
      </c>
      <c r="H176" s="4">
        <v>0.26900000000000002</v>
      </c>
      <c r="I176" s="4">
        <v>16.100000000000001</v>
      </c>
      <c r="J176" s="4">
        <v>27.8</v>
      </c>
      <c r="K176" s="4">
        <v>51.3</v>
      </c>
      <c r="L176" s="4">
        <v>0.28199999999999997</v>
      </c>
      <c r="M176" s="4">
        <v>15.4</v>
      </c>
      <c r="N176" s="4">
        <v>29.3</v>
      </c>
    </row>
    <row r="177" spans="1:14" x14ac:dyDescent="0.2">
      <c r="A177" s="2" t="s">
        <v>31</v>
      </c>
      <c r="B177" s="4">
        <v>66</v>
      </c>
      <c r="C177" s="4">
        <v>22</v>
      </c>
      <c r="D177" s="4">
        <v>44</v>
      </c>
      <c r="E177" s="4">
        <v>0.33300000000000002</v>
      </c>
      <c r="F177" s="5">
        <v>3183</v>
      </c>
      <c r="G177" s="4">
        <v>47.2</v>
      </c>
      <c r="H177" s="4">
        <v>0.26800000000000002</v>
      </c>
      <c r="I177" s="4">
        <v>14.7</v>
      </c>
      <c r="J177" s="4">
        <v>29.1</v>
      </c>
      <c r="K177" s="4">
        <v>51.5</v>
      </c>
      <c r="L177" s="4">
        <v>0.26200000000000001</v>
      </c>
      <c r="M177" s="4">
        <v>15.7</v>
      </c>
      <c r="N177" s="4">
        <v>29.5</v>
      </c>
    </row>
    <row r="178" spans="1:14" x14ac:dyDescent="0.2">
      <c r="A178" s="2" t="s">
        <v>15</v>
      </c>
      <c r="B178" s="4">
        <v>66</v>
      </c>
      <c r="C178" s="4">
        <v>21</v>
      </c>
      <c r="D178" s="4">
        <v>45</v>
      </c>
      <c r="E178" s="4">
        <v>0.318</v>
      </c>
      <c r="F178" s="5">
        <v>3193</v>
      </c>
      <c r="G178" s="4">
        <v>46.3</v>
      </c>
      <c r="H178" s="4">
        <v>0.307</v>
      </c>
      <c r="I178" s="4">
        <v>16.2</v>
      </c>
      <c r="J178" s="4">
        <v>28.9</v>
      </c>
      <c r="K178" s="4">
        <v>50.8</v>
      </c>
      <c r="L178" s="4">
        <v>0.27</v>
      </c>
      <c r="M178" s="4">
        <v>14.7</v>
      </c>
      <c r="N178" s="4">
        <v>27.8</v>
      </c>
    </row>
    <row r="179" spans="1:14" x14ac:dyDescent="0.2">
      <c r="A179" s="2" t="s">
        <v>47</v>
      </c>
      <c r="B179" s="4">
        <v>66</v>
      </c>
      <c r="C179" s="4">
        <v>21</v>
      </c>
      <c r="D179" s="4">
        <v>45</v>
      </c>
      <c r="E179" s="4">
        <v>0.318</v>
      </c>
      <c r="F179" s="5">
        <v>3188</v>
      </c>
      <c r="G179" s="4">
        <v>47.6</v>
      </c>
      <c r="H179" s="4">
        <v>0.27400000000000002</v>
      </c>
      <c r="I179" s="4">
        <v>17</v>
      </c>
      <c r="J179" s="4">
        <v>27.5</v>
      </c>
      <c r="K179" s="4">
        <v>48.5</v>
      </c>
      <c r="L179" s="4">
        <v>0.28699999999999998</v>
      </c>
      <c r="M179" s="4">
        <v>15.2</v>
      </c>
      <c r="N179" s="4">
        <v>26.9</v>
      </c>
    </row>
    <row r="180" spans="1:14" x14ac:dyDescent="0.2">
      <c r="A180" s="2" t="s">
        <v>17</v>
      </c>
      <c r="B180" s="4">
        <v>66</v>
      </c>
      <c r="C180" s="4">
        <v>20</v>
      </c>
      <c r="D180" s="4">
        <v>46</v>
      </c>
      <c r="E180" s="4">
        <v>0.30299999999999999</v>
      </c>
      <c r="F180" s="5">
        <v>3173</v>
      </c>
      <c r="G180" s="4">
        <v>47.2</v>
      </c>
      <c r="H180" s="4">
        <v>0.253</v>
      </c>
      <c r="I180" s="4">
        <v>16</v>
      </c>
      <c r="J180" s="4">
        <v>27.3</v>
      </c>
      <c r="K180" s="4">
        <v>49.2</v>
      </c>
      <c r="L180" s="4">
        <v>0.30199999999999999</v>
      </c>
      <c r="M180" s="4">
        <v>16</v>
      </c>
      <c r="N180" s="4">
        <v>29.1</v>
      </c>
    </row>
    <row r="181" spans="1:14" x14ac:dyDescent="0.2">
      <c r="A181" s="2" t="s">
        <v>46</v>
      </c>
      <c r="B181" s="4">
        <v>66</v>
      </c>
      <c r="C181" s="4">
        <v>7</v>
      </c>
      <c r="D181" s="4">
        <v>59</v>
      </c>
      <c r="E181" s="4">
        <v>0.106</v>
      </c>
      <c r="F181" s="5">
        <v>3178</v>
      </c>
      <c r="G181" s="4">
        <v>43.9</v>
      </c>
      <c r="H181" s="4">
        <v>0.27600000000000002</v>
      </c>
      <c r="I181" s="4">
        <v>15.4</v>
      </c>
      <c r="J181" s="4">
        <v>23.6</v>
      </c>
      <c r="K181" s="4">
        <v>51.2</v>
      </c>
      <c r="L181" s="4">
        <v>0.27500000000000002</v>
      </c>
      <c r="M181" s="4">
        <v>14.4</v>
      </c>
      <c r="N181" s="4">
        <v>29.1</v>
      </c>
    </row>
    <row r="182" spans="1:14" x14ac:dyDescent="0.2">
      <c r="A182" s="2" t="s">
        <v>23</v>
      </c>
      <c r="B182" s="4">
        <v>82</v>
      </c>
      <c r="C182" s="4">
        <v>62</v>
      </c>
      <c r="D182" s="4">
        <v>20</v>
      </c>
      <c r="E182" s="4">
        <v>0.75600000000000001</v>
      </c>
      <c r="F182" s="5">
        <v>3966</v>
      </c>
      <c r="G182" s="4">
        <v>50.1</v>
      </c>
      <c r="H182" s="4">
        <v>0.30499999999999999</v>
      </c>
      <c r="I182" s="4">
        <v>15.1</v>
      </c>
      <c r="J182" s="4">
        <v>29.4</v>
      </c>
      <c r="K182" s="4">
        <v>46.3</v>
      </c>
      <c r="L182" s="4">
        <v>0.29099999999999998</v>
      </c>
      <c r="M182" s="4">
        <v>15.1</v>
      </c>
      <c r="N182" s="4">
        <v>23.8</v>
      </c>
    </row>
    <row r="183" spans="1:14" x14ac:dyDescent="0.2">
      <c r="A183" s="2" t="s">
        <v>10</v>
      </c>
      <c r="B183" s="4">
        <v>82</v>
      </c>
      <c r="C183" s="4">
        <v>61</v>
      </c>
      <c r="D183" s="4">
        <v>21</v>
      </c>
      <c r="E183" s="4">
        <v>0.74399999999999999</v>
      </c>
      <c r="F183" s="5">
        <v>3956</v>
      </c>
      <c r="G183" s="4">
        <v>52.7</v>
      </c>
      <c r="H183" s="4">
        <v>0.29899999999999999</v>
      </c>
      <c r="I183" s="4">
        <v>14.2</v>
      </c>
      <c r="J183" s="4">
        <v>24.9</v>
      </c>
      <c r="K183" s="4">
        <v>49.1</v>
      </c>
      <c r="L183" s="4">
        <v>0.248</v>
      </c>
      <c r="M183" s="4">
        <v>14</v>
      </c>
      <c r="N183" s="4">
        <v>25.4</v>
      </c>
    </row>
    <row r="184" spans="1:14" x14ac:dyDescent="0.2">
      <c r="A184" s="2" t="s">
        <v>25</v>
      </c>
      <c r="B184" s="4">
        <v>82</v>
      </c>
      <c r="C184" s="4">
        <v>58</v>
      </c>
      <c r="D184" s="4">
        <v>24</v>
      </c>
      <c r="E184" s="4">
        <v>0.70699999999999996</v>
      </c>
      <c r="F184" s="5">
        <v>3956</v>
      </c>
      <c r="G184" s="4">
        <v>52.4</v>
      </c>
      <c r="H184" s="4">
        <v>0.36299999999999999</v>
      </c>
      <c r="I184" s="4">
        <v>14.9</v>
      </c>
      <c r="J184" s="4">
        <v>25.2</v>
      </c>
      <c r="K184" s="4">
        <v>47.5</v>
      </c>
      <c r="L184" s="4">
        <v>0.29899999999999999</v>
      </c>
      <c r="M184" s="4">
        <v>14</v>
      </c>
      <c r="N184" s="4">
        <v>24.5</v>
      </c>
    </row>
    <row r="185" spans="1:14" x14ac:dyDescent="0.2">
      <c r="A185" s="2" t="s">
        <v>30</v>
      </c>
      <c r="B185" s="4">
        <v>82</v>
      </c>
      <c r="C185" s="4">
        <v>57</v>
      </c>
      <c r="D185" s="4">
        <v>25</v>
      </c>
      <c r="E185" s="4">
        <v>0.69499999999999995</v>
      </c>
      <c r="F185" s="5">
        <v>3941</v>
      </c>
      <c r="G185" s="4">
        <v>52.5</v>
      </c>
      <c r="H185" s="4">
        <v>0.28599999999999998</v>
      </c>
      <c r="I185" s="4">
        <v>15</v>
      </c>
      <c r="J185" s="4">
        <v>24.1</v>
      </c>
      <c r="K185" s="4">
        <v>48.8</v>
      </c>
      <c r="L185" s="4">
        <v>0.27500000000000002</v>
      </c>
      <c r="M185" s="4">
        <v>14.5</v>
      </c>
      <c r="N185" s="4">
        <v>25.2</v>
      </c>
    </row>
    <row r="186" spans="1:14" x14ac:dyDescent="0.2">
      <c r="A186" s="2" t="s">
        <v>36</v>
      </c>
      <c r="B186" s="4">
        <v>82</v>
      </c>
      <c r="C186" s="4">
        <v>57</v>
      </c>
      <c r="D186" s="4">
        <v>25</v>
      </c>
      <c r="E186" s="4">
        <v>0.69499999999999995</v>
      </c>
      <c r="F186" s="5">
        <v>3966</v>
      </c>
      <c r="G186" s="4">
        <v>50.2</v>
      </c>
      <c r="H186" s="4">
        <v>0.29299999999999998</v>
      </c>
      <c r="I186" s="4">
        <v>13.9</v>
      </c>
      <c r="J186" s="4">
        <v>29.2</v>
      </c>
      <c r="K186" s="4">
        <v>47.7</v>
      </c>
      <c r="L186" s="4">
        <v>0.23599999999999999</v>
      </c>
      <c r="M186" s="4">
        <v>14.5</v>
      </c>
      <c r="N186" s="4">
        <v>27.7</v>
      </c>
    </row>
    <row r="187" spans="1:14" x14ac:dyDescent="0.2">
      <c r="A187" s="2" t="s">
        <v>12</v>
      </c>
      <c r="B187" s="4">
        <v>82</v>
      </c>
      <c r="C187" s="4">
        <v>56</v>
      </c>
      <c r="D187" s="4">
        <v>26</v>
      </c>
      <c r="E187" s="4">
        <v>0.68300000000000005</v>
      </c>
      <c r="F187" s="5">
        <v>3956</v>
      </c>
      <c r="G187" s="4">
        <v>51.9</v>
      </c>
      <c r="H187" s="4">
        <v>0.30499999999999999</v>
      </c>
      <c r="I187" s="4">
        <v>15.7</v>
      </c>
      <c r="J187" s="4">
        <v>21.1</v>
      </c>
      <c r="K187" s="4">
        <v>46.9</v>
      </c>
      <c r="L187" s="4">
        <v>0.31</v>
      </c>
      <c r="M187" s="4">
        <v>16.5</v>
      </c>
      <c r="N187" s="4">
        <v>25.3</v>
      </c>
    </row>
    <row r="188" spans="1:14" x14ac:dyDescent="0.2">
      <c r="A188" s="2" t="s">
        <v>18</v>
      </c>
      <c r="B188" s="4">
        <v>82</v>
      </c>
      <c r="C188" s="4">
        <v>55</v>
      </c>
      <c r="D188" s="4">
        <v>27</v>
      </c>
      <c r="E188" s="4">
        <v>0.67100000000000004</v>
      </c>
      <c r="F188" s="5">
        <v>4001</v>
      </c>
      <c r="G188" s="4">
        <v>50.1</v>
      </c>
      <c r="H188" s="4">
        <v>0.36299999999999999</v>
      </c>
      <c r="I188" s="4">
        <v>14.6</v>
      </c>
      <c r="J188" s="4">
        <v>27.4</v>
      </c>
      <c r="K188" s="4">
        <v>49.3</v>
      </c>
      <c r="L188" s="4">
        <v>0.307</v>
      </c>
      <c r="M188" s="4">
        <v>14.5</v>
      </c>
      <c r="N188" s="4">
        <v>26.4</v>
      </c>
    </row>
    <row r="189" spans="1:14" x14ac:dyDescent="0.2">
      <c r="A189" s="2" t="s">
        <v>34</v>
      </c>
      <c r="B189" s="4">
        <v>82</v>
      </c>
      <c r="C189" s="4">
        <v>52</v>
      </c>
      <c r="D189" s="4">
        <v>30</v>
      </c>
      <c r="E189" s="4">
        <v>0.63400000000000001</v>
      </c>
      <c r="F189" s="5">
        <v>3966</v>
      </c>
      <c r="G189" s="4">
        <v>52.1</v>
      </c>
      <c r="H189" s="4">
        <v>0.32800000000000001</v>
      </c>
      <c r="I189" s="4">
        <v>15.9</v>
      </c>
      <c r="J189" s="4">
        <v>26.1</v>
      </c>
      <c r="K189" s="4">
        <v>47.5</v>
      </c>
      <c r="L189" s="4">
        <v>0.29499999999999998</v>
      </c>
      <c r="M189" s="4">
        <v>14.7</v>
      </c>
      <c r="N189" s="4">
        <v>23.1</v>
      </c>
    </row>
    <row r="190" spans="1:14" x14ac:dyDescent="0.2">
      <c r="A190" s="2" t="s">
        <v>26</v>
      </c>
      <c r="B190" s="4">
        <v>82</v>
      </c>
      <c r="C190" s="4">
        <v>50</v>
      </c>
      <c r="D190" s="4">
        <v>32</v>
      </c>
      <c r="E190" s="4">
        <v>0.61</v>
      </c>
      <c r="F190" s="5">
        <v>3941</v>
      </c>
      <c r="G190" s="4">
        <v>52.6</v>
      </c>
      <c r="H190" s="4">
        <v>0.36699999999999999</v>
      </c>
      <c r="I190" s="4">
        <v>14.4</v>
      </c>
      <c r="J190" s="4">
        <v>23.9</v>
      </c>
      <c r="K190" s="4">
        <v>50</v>
      </c>
      <c r="L190" s="4">
        <v>0.29599999999999999</v>
      </c>
      <c r="M190" s="4">
        <v>14</v>
      </c>
      <c r="N190" s="4">
        <v>24.6</v>
      </c>
    </row>
    <row r="191" spans="1:14" x14ac:dyDescent="0.2">
      <c r="A191" s="2" t="s">
        <v>24</v>
      </c>
      <c r="B191" s="4">
        <v>82</v>
      </c>
      <c r="C191" s="4">
        <v>48</v>
      </c>
      <c r="D191" s="4">
        <v>34</v>
      </c>
      <c r="E191" s="4">
        <v>0.58499999999999996</v>
      </c>
      <c r="F191" s="5">
        <v>3961</v>
      </c>
      <c r="G191" s="4">
        <v>48.6</v>
      </c>
      <c r="H191" s="4">
        <v>0.27800000000000002</v>
      </c>
      <c r="I191" s="4">
        <v>14.3</v>
      </c>
      <c r="J191" s="4">
        <v>29.5</v>
      </c>
      <c r="K191" s="4">
        <v>51</v>
      </c>
      <c r="L191" s="4">
        <v>0.30099999999999999</v>
      </c>
      <c r="M191" s="4">
        <v>17.2</v>
      </c>
      <c r="N191" s="4">
        <v>28</v>
      </c>
    </row>
    <row r="192" spans="1:14" x14ac:dyDescent="0.2">
      <c r="A192" s="2" t="s">
        <v>19</v>
      </c>
      <c r="B192" s="4">
        <v>82</v>
      </c>
      <c r="C192" s="4">
        <v>46</v>
      </c>
      <c r="D192" s="4">
        <v>36</v>
      </c>
      <c r="E192" s="4">
        <v>0.56100000000000005</v>
      </c>
      <c r="F192" s="5">
        <v>3976</v>
      </c>
      <c r="G192" s="4">
        <v>49.3</v>
      </c>
      <c r="H192" s="4">
        <v>0.29099999999999998</v>
      </c>
      <c r="I192" s="4">
        <v>14.6</v>
      </c>
      <c r="J192" s="4">
        <v>28.9</v>
      </c>
      <c r="K192" s="4">
        <v>50.2</v>
      </c>
      <c r="L192" s="4">
        <v>0.3</v>
      </c>
      <c r="M192" s="4">
        <v>17.5</v>
      </c>
      <c r="N192" s="4">
        <v>27.5</v>
      </c>
    </row>
    <row r="193" spans="1:14" x14ac:dyDescent="0.2">
      <c r="A193" s="2" t="s">
        <v>47</v>
      </c>
      <c r="B193" s="4">
        <v>82</v>
      </c>
      <c r="C193" s="4">
        <v>46</v>
      </c>
      <c r="D193" s="4">
        <v>36</v>
      </c>
      <c r="E193" s="4">
        <v>0.56100000000000005</v>
      </c>
      <c r="F193" s="5">
        <v>3966</v>
      </c>
      <c r="G193" s="4">
        <v>49.3</v>
      </c>
      <c r="H193" s="4">
        <v>0.29599999999999999</v>
      </c>
      <c r="I193" s="4">
        <v>14.3</v>
      </c>
      <c r="J193" s="4">
        <v>25.1</v>
      </c>
      <c r="K193" s="4">
        <v>50.1</v>
      </c>
      <c r="L193" s="4">
        <v>0.28599999999999998</v>
      </c>
      <c r="M193" s="4">
        <v>15.8</v>
      </c>
      <c r="N193" s="4">
        <v>23.8</v>
      </c>
    </row>
    <row r="194" spans="1:14" x14ac:dyDescent="0.2">
      <c r="A194" s="2" t="s">
        <v>20</v>
      </c>
      <c r="B194" s="4">
        <v>82</v>
      </c>
      <c r="C194" s="4">
        <v>44</v>
      </c>
      <c r="D194" s="4">
        <v>38</v>
      </c>
      <c r="E194" s="4">
        <v>0.53700000000000003</v>
      </c>
      <c r="F194" s="5">
        <v>3946</v>
      </c>
      <c r="G194" s="4">
        <v>50.1</v>
      </c>
      <c r="H194" s="4">
        <v>0.26900000000000002</v>
      </c>
      <c r="I194" s="4">
        <v>14.8</v>
      </c>
      <c r="J194" s="4">
        <v>23.4</v>
      </c>
      <c r="K194" s="4">
        <v>49.5</v>
      </c>
      <c r="L194" s="4">
        <v>0.27300000000000002</v>
      </c>
      <c r="M194" s="4">
        <v>13.7</v>
      </c>
      <c r="N194" s="4">
        <v>25.4</v>
      </c>
    </row>
    <row r="195" spans="1:14" x14ac:dyDescent="0.2">
      <c r="A195" s="2" t="s">
        <v>11</v>
      </c>
      <c r="B195" s="4">
        <v>82</v>
      </c>
      <c r="C195" s="4">
        <v>43</v>
      </c>
      <c r="D195" s="4">
        <v>39</v>
      </c>
      <c r="E195" s="4">
        <v>0.52400000000000002</v>
      </c>
      <c r="F195" s="5">
        <v>3976</v>
      </c>
      <c r="G195" s="4">
        <v>50.3</v>
      </c>
      <c r="H195" s="4">
        <v>0.29899999999999999</v>
      </c>
      <c r="I195" s="4">
        <v>13.8</v>
      </c>
      <c r="J195" s="4">
        <v>27.4</v>
      </c>
      <c r="K195" s="4">
        <v>50</v>
      </c>
      <c r="L195" s="4">
        <v>0.28000000000000003</v>
      </c>
      <c r="M195" s="4">
        <v>14</v>
      </c>
      <c r="N195" s="4">
        <v>27.3</v>
      </c>
    </row>
    <row r="196" spans="1:14" x14ac:dyDescent="0.2">
      <c r="A196" s="2" t="s">
        <v>33</v>
      </c>
      <c r="B196" s="4">
        <v>82</v>
      </c>
      <c r="C196" s="4">
        <v>42</v>
      </c>
      <c r="D196" s="4">
        <v>40</v>
      </c>
      <c r="E196" s="4">
        <v>0.51200000000000001</v>
      </c>
      <c r="F196" s="5">
        <v>3956</v>
      </c>
      <c r="G196" s="4">
        <v>51.3</v>
      </c>
      <c r="H196" s="4">
        <v>0.30399999999999999</v>
      </c>
      <c r="I196" s="4">
        <v>13.9</v>
      </c>
      <c r="J196" s="4">
        <v>24.2</v>
      </c>
      <c r="K196" s="4">
        <v>51.1</v>
      </c>
      <c r="L196" s="4">
        <v>0.315</v>
      </c>
      <c r="M196" s="4">
        <v>15.4</v>
      </c>
      <c r="N196" s="4">
        <v>28.1</v>
      </c>
    </row>
    <row r="197" spans="1:14" x14ac:dyDescent="0.2">
      <c r="A197" s="2" t="s">
        <v>35</v>
      </c>
      <c r="B197" s="4">
        <v>82</v>
      </c>
      <c r="C197" s="4">
        <v>41</v>
      </c>
      <c r="D197" s="4">
        <v>41</v>
      </c>
      <c r="E197" s="4">
        <v>0.5</v>
      </c>
      <c r="F197" s="5">
        <v>3986</v>
      </c>
      <c r="G197" s="4">
        <v>49.4</v>
      </c>
      <c r="H197" s="4">
        <v>0.27300000000000002</v>
      </c>
      <c r="I197" s="4">
        <v>13.6</v>
      </c>
      <c r="J197" s="4">
        <v>24.6</v>
      </c>
      <c r="K197" s="4">
        <v>48.7</v>
      </c>
      <c r="L197" s="4">
        <v>0.29899999999999999</v>
      </c>
      <c r="M197" s="4">
        <v>15</v>
      </c>
      <c r="N197" s="4">
        <v>25.5</v>
      </c>
    </row>
    <row r="198" spans="1:14" x14ac:dyDescent="0.2">
      <c r="A198" s="2" t="s">
        <v>37</v>
      </c>
      <c r="B198" s="4">
        <v>82</v>
      </c>
      <c r="C198" s="4">
        <v>40</v>
      </c>
      <c r="D198" s="4">
        <v>42</v>
      </c>
      <c r="E198" s="4">
        <v>0.48799999999999999</v>
      </c>
      <c r="F198" s="5">
        <v>4001</v>
      </c>
      <c r="G198" s="4">
        <v>52.2</v>
      </c>
      <c r="H198" s="4">
        <v>0.28299999999999997</v>
      </c>
      <c r="I198" s="4">
        <v>14.5</v>
      </c>
      <c r="J198" s="4">
        <v>23.7</v>
      </c>
      <c r="K198" s="4">
        <v>51.3</v>
      </c>
      <c r="L198" s="4">
        <v>0.28000000000000003</v>
      </c>
      <c r="M198" s="4">
        <v>14.7</v>
      </c>
      <c r="N198" s="4">
        <v>28.4</v>
      </c>
    </row>
    <row r="199" spans="1:14" x14ac:dyDescent="0.2">
      <c r="A199" s="2" t="s">
        <v>13</v>
      </c>
      <c r="B199" s="4">
        <v>82</v>
      </c>
      <c r="C199" s="4">
        <v>39</v>
      </c>
      <c r="D199" s="4">
        <v>43</v>
      </c>
      <c r="E199" s="4">
        <v>0.47599999999999998</v>
      </c>
      <c r="F199" s="5">
        <v>3976</v>
      </c>
      <c r="G199" s="4">
        <v>49.8</v>
      </c>
      <c r="H199" s="4">
        <v>0.313</v>
      </c>
      <c r="I199" s="4">
        <v>15.1</v>
      </c>
      <c r="J199" s="4">
        <v>27</v>
      </c>
      <c r="K199" s="4">
        <v>50.5</v>
      </c>
      <c r="L199" s="4">
        <v>0.35399999999999998</v>
      </c>
      <c r="M199" s="4">
        <v>15.5</v>
      </c>
      <c r="N199" s="4">
        <v>28.3</v>
      </c>
    </row>
    <row r="200" spans="1:14" x14ac:dyDescent="0.2">
      <c r="A200" s="2" t="s">
        <v>21</v>
      </c>
      <c r="B200" s="4">
        <v>82</v>
      </c>
      <c r="C200" s="4">
        <v>37</v>
      </c>
      <c r="D200" s="4">
        <v>45</v>
      </c>
      <c r="E200" s="4">
        <v>0.45100000000000001</v>
      </c>
      <c r="F200" s="5">
        <v>3956</v>
      </c>
      <c r="G200" s="4">
        <v>48.6</v>
      </c>
      <c r="H200" s="4">
        <v>0.3</v>
      </c>
      <c r="I200" s="4">
        <v>15.7</v>
      </c>
      <c r="J200" s="4">
        <v>25.9</v>
      </c>
      <c r="K200" s="4">
        <v>48.7</v>
      </c>
      <c r="L200" s="4">
        <v>0.315</v>
      </c>
      <c r="M200" s="4">
        <v>14.3</v>
      </c>
      <c r="N200" s="4">
        <v>25.9</v>
      </c>
    </row>
    <row r="201" spans="1:14" x14ac:dyDescent="0.2">
      <c r="A201" s="2" t="s">
        <v>9</v>
      </c>
      <c r="B201" s="4">
        <v>82</v>
      </c>
      <c r="C201" s="4">
        <v>36</v>
      </c>
      <c r="D201" s="4">
        <v>46</v>
      </c>
      <c r="E201" s="4">
        <v>0.439</v>
      </c>
      <c r="F201" s="5">
        <v>3966</v>
      </c>
      <c r="G201" s="4">
        <v>51</v>
      </c>
      <c r="H201" s="4">
        <v>0.24099999999999999</v>
      </c>
      <c r="I201" s="4">
        <v>14.9</v>
      </c>
      <c r="J201" s="4">
        <v>26.7</v>
      </c>
      <c r="K201" s="4">
        <v>50.9</v>
      </c>
      <c r="L201" s="4">
        <v>0.33300000000000002</v>
      </c>
      <c r="M201" s="4">
        <v>16.399999999999999</v>
      </c>
      <c r="N201" s="4">
        <v>30.7</v>
      </c>
    </row>
    <row r="202" spans="1:14" x14ac:dyDescent="0.2">
      <c r="A202" s="2" t="s">
        <v>22</v>
      </c>
      <c r="B202" s="4">
        <v>82</v>
      </c>
      <c r="C202" s="4">
        <v>35</v>
      </c>
      <c r="D202" s="4">
        <v>47</v>
      </c>
      <c r="E202" s="4">
        <v>0.42699999999999999</v>
      </c>
      <c r="F202" s="5">
        <v>3966</v>
      </c>
      <c r="G202" s="4">
        <v>46.7</v>
      </c>
      <c r="H202" s="4">
        <v>0.28699999999999998</v>
      </c>
      <c r="I202" s="4">
        <v>14.5</v>
      </c>
      <c r="J202" s="4">
        <v>24.7</v>
      </c>
      <c r="K202" s="4">
        <v>48.1</v>
      </c>
      <c r="L202" s="4">
        <v>0.307</v>
      </c>
      <c r="M202" s="4">
        <v>16.399999999999999</v>
      </c>
      <c r="N202" s="4">
        <v>25.2</v>
      </c>
    </row>
    <row r="203" spans="1:14" x14ac:dyDescent="0.2">
      <c r="A203" s="2" t="s">
        <v>46</v>
      </c>
      <c r="B203" s="4">
        <v>82</v>
      </c>
      <c r="C203" s="4">
        <v>34</v>
      </c>
      <c r="D203" s="4">
        <v>48</v>
      </c>
      <c r="E203" s="4">
        <v>0.41499999999999998</v>
      </c>
      <c r="F203" s="5">
        <v>3961</v>
      </c>
      <c r="G203" s="4">
        <v>48.2</v>
      </c>
      <c r="H203" s="4">
        <v>0.314</v>
      </c>
      <c r="I203" s="4">
        <v>15.7</v>
      </c>
      <c r="J203" s="4">
        <v>25.7</v>
      </c>
      <c r="K203" s="4">
        <v>50</v>
      </c>
      <c r="L203" s="4">
        <v>0.29399999999999998</v>
      </c>
      <c r="M203" s="4">
        <v>14.2</v>
      </c>
      <c r="N203" s="4">
        <v>24.8</v>
      </c>
    </row>
    <row r="204" spans="1:14" x14ac:dyDescent="0.2">
      <c r="A204" s="2" t="s">
        <v>45</v>
      </c>
      <c r="B204" s="4">
        <v>82</v>
      </c>
      <c r="C204" s="4">
        <v>32</v>
      </c>
      <c r="D204" s="4">
        <v>50</v>
      </c>
      <c r="E204" s="4">
        <v>0.39</v>
      </c>
      <c r="F204" s="5">
        <v>3971</v>
      </c>
      <c r="G204" s="4">
        <v>49.6</v>
      </c>
      <c r="H204" s="4">
        <v>0.33200000000000002</v>
      </c>
      <c r="I204" s="4">
        <v>16.899999999999999</v>
      </c>
      <c r="J204" s="4">
        <v>28.4</v>
      </c>
      <c r="K204" s="4">
        <v>49.9</v>
      </c>
      <c r="L204" s="4">
        <v>0.32400000000000001</v>
      </c>
      <c r="M204" s="4">
        <v>14.3</v>
      </c>
      <c r="N204" s="4">
        <v>26.8</v>
      </c>
    </row>
    <row r="205" spans="1:14" x14ac:dyDescent="0.2">
      <c r="A205" s="2" t="s">
        <v>27</v>
      </c>
      <c r="B205" s="4">
        <v>82</v>
      </c>
      <c r="C205" s="4">
        <v>30</v>
      </c>
      <c r="D205" s="4">
        <v>52</v>
      </c>
      <c r="E205" s="4">
        <v>0.36599999999999999</v>
      </c>
      <c r="F205" s="5">
        <v>3976</v>
      </c>
      <c r="G205" s="4">
        <v>49.5</v>
      </c>
      <c r="H205" s="4">
        <v>0.27900000000000003</v>
      </c>
      <c r="I205" s="4">
        <v>14</v>
      </c>
      <c r="J205" s="4">
        <v>27.4</v>
      </c>
      <c r="K205" s="4">
        <v>52.6</v>
      </c>
      <c r="L205" s="4">
        <v>0.30599999999999999</v>
      </c>
      <c r="M205" s="4">
        <v>15.3</v>
      </c>
      <c r="N205" s="4">
        <v>27.9</v>
      </c>
    </row>
    <row r="206" spans="1:14" x14ac:dyDescent="0.2">
      <c r="A206" s="2" t="s">
        <v>48</v>
      </c>
      <c r="B206" s="4">
        <v>82</v>
      </c>
      <c r="C206" s="4">
        <v>24</v>
      </c>
      <c r="D206" s="4">
        <v>58</v>
      </c>
      <c r="E206" s="4">
        <v>0.29299999999999998</v>
      </c>
      <c r="F206" s="5">
        <v>4001</v>
      </c>
      <c r="G206" s="4">
        <v>47.4</v>
      </c>
      <c r="H206" s="4">
        <v>0.28299999999999997</v>
      </c>
      <c r="I206" s="4">
        <v>14.9</v>
      </c>
      <c r="J206" s="4">
        <v>26.1</v>
      </c>
      <c r="K206" s="4">
        <v>50.3</v>
      </c>
      <c r="L206" s="4">
        <v>0.32</v>
      </c>
      <c r="M206" s="4">
        <v>13.1</v>
      </c>
      <c r="N206" s="4">
        <v>25.8</v>
      </c>
    </row>
    <row r="207" spans="1:14" x14ac:dyDescent="0.2">
      <c r="A207" s="2" t="s">
        <v>31</v>
      </c>
      <c r="B207" s="4">
        <v>82</v>
      </c>
      <c r="C207" s="4">
        <v>24</v>
      </c>
      <c r="D207" s="4">
        <v>58</v>
      </c>
      <c r="E207" s="4">
        <v>0.29299999999999998</v>
      </c>
      <c r="F207" s="5">
        <v>3971</v>
      </c>
      <c r="G207" s="4">
        <v>48</v>
      </c>
      <c r="H207" s="4">
        <v>0.28399999999999997</v>
      </c>
      <c r="I207" s="4">
        <v>16.3</v>
      </c>
      <c r="J207" s="4">
        <v>29.9</v>
      </c>
      <c r="K207" s="4">
        <v>51.3</v>
      </c>
      <c r="L207" s="4">
        <v>0.30499999999999999</v>
      </c>
      <c r="M207" s="4">
        <v>14.9</v>
      </c>
      <c r="N207" s="4">
        <v>25.6</v>
      </c>
    </row>
    <row r="208" spans="1:14" x14ac:dyDescent="0.2">
      <c r="A208" s="2" t="s">
        <v>17</v>
      </c>
      <c r="B208" s="4">
        <v>82</v>
      </c>
      <c r="C208" s="4">
        <v>23</v>
      </c>
      <c r="D208" s="4">
        <v>59</v>
      </c>
      <c r="E208" s="4">
        <v>0.28000000000000003</v>
      </c>
      <c r="F208" s="5">
        <v>3986</v>
      </c>
      <c r="G208" s="4">
        <v>47.1</v>
      </c>
      <c r="H208" s="4">
        <v>0.28999999999999998</v>
      </c>
      <c r="I208" s="4">
        <v>15.7</v>
      </c>
      <c r="J208" s="4">
        <v>28</v>
      </c>
      <c r="K208" s="4">
        <v>51.2</v>
      </c>
      <c r="L208" s="4">
        <v>0.32700000000000001</v>
      </c>
      <c r="M208" s="4">
        <v>16.100000000000001</v>
      </c>
      <c r="N208" s="4">
        <v>29.5</v>
      </c>
    </row>
    <row r="209" spans="1:14" x14ac:dyDescent="0.2">
      <c r="A209" s="2" t="s">
        <v>14</v>
      </c>
      <c r="B209" s="4">
        <v>82</v>
      </c>
      <c r="C209" s="4">
        <v>22</v>
      </c>
      <c r="D209" s="4">
        <v>60</v>
      </c>
      <c r="E209" s="4">
        <v>0.26800000000000002</v>
      </c>
      <c r="F209" s="5">
        <v>3956</v>
      </c>
      <c r="G209" s="4">
        <v>49.1</v>
      </c>
      <c r="H209" s="4">
        <v>0.29299999999999998</v>
      </c>
      <c r="I209" s="4">
        <v>15.3</v>
      </c>
      <c r="J209" s="4">
        <v>28.2</v>
      </c>
      <c r="K209" s="4">
        <v>52.2</v>
      </c>
      <c r="L209" s="4">
        <v>0.32600000000000001</v>
      </c>
      <c r="M209" s="4">
        <v>14.5</v>
      </c>
      <c r="N209" s="4">
        <v>28</v>
      </c>
    </row>
    <row r="210" spans="1:14" x14ac:dyDescent="0.2">
      <c r="A210" s="2" t="s">
        <v>15</v>
      </c>
      <c r="B210" s="4">
        <v>82</v>
      </c>
      <c r="C210" s="4">
        <v>19</v>
      </c>
      <c r="D210" s="4">
        <v>63</v>
      </c>
      <c r="E210" s="4">
        <v>0.23200000000000001</v>
      </c>
      <c r="F210" s="5">
        <v>3951</v>
      </c>
      <c r="G210" s="4">
        <v>47.2</v>
      </c>
      <c r="H210" s="4">
        <v>0.312</v>
      </c>
      <c r="I210" s="4">
        <v>14.8</v>
      </c>
      <c r="J210" s="4">
        <v>24.2</v>
      </c>
      <c r="K210" s="4">
        <v>52.4</v>
      </c>
      <c r="L210" s="4">
        <v>0.27800000000000002</v>
      </c>
      <c r="M210" s="4">
        <v>14.1</v>
      </c>
      <c r="N210" s="4">
        <v>26.7</v>
      </c>
    </row>
    <row r="211" spans="1:14" x14ac:dyDescent="0.2">
      <c r="A211" s="2" t="s">
        <v>32</v>
      </c>
      <c r="B211" s="4">
        <v>82</v>
      </c>
      <c r="C211" s="4">
        <v>17</v>
      </c>
      <c r="D211" s="4">
        <v>65</v>
      </c>
      <c r="E211" s="4">
        <v>0.20699999999999999</v>
      </c>
      <c r="F211" s="5">
        <v>3956</v>
      </c>
      <c r="G211" s="4">
        <v>48.3</v>
      </c>
      <c r="H211" s="4">
        <v>0.28199999999999997</v>
      </c>
      <c r="I211" s="4">
        <v>17.100000000000001</v>
      </c>
      <c r="J211" s="4">
        <v>29.6</v>
      </c>
      <c r="K211" s="4">
        <v>51.4</v>
      </c>
      <c r="L211" s="4">
        <v>0.32300000000000001</v>
      </c>
      <c r="M211" s="4">
        <v>14.5</v>
      </c>
      <c r="N211" s="4">
        <v>26.3</v>
      </c>
    </row>
  </sheetData>
  <hyperlinks>
    <hyperlink ref="A2" r:id="rId1" location="!/1610612744/traditional/?"/>
    <hyperlink ref="A3" r:id="rId2" location="!/1610612759/traditional/?"/>
    <hyperlink ref="A4" r:id="rId3" location="!/1610612745/traditional/?"/>
    <hyperlink ref="A5" r:id="rId4" location="!/1610612738/traditional/?"/>
    <hyperlink ref="A6" r:id="rId5" location="!/1610612762/traditional/?"/>
    <hyperlink ref="A7" r:id="rId6" location="!/1610612761/traditional/?"/>
    <hyperlink ref="A8" r:id="rId7" location="!/1610612739/traditional/?"/>
    <hyperlink ref="A9" r:id="rId8" location="!/1610612746/traditional/?"/>
    <hyperlink ref="A10" r:id="rId9" location="!/1610612764/traditional/?"/>
    <hyperlink ref="A11" r:id="rId10" location="!/1610612760/traditional/?"/>
    <hyperlink ref="A12" r:id="rId11" location="!/1610612763/traditional/?"/>
    <hyperlink ref="A13" r:id="rId12" location="!/1610612737/traditional/?"/>
    <hyperlink ref="A14" r:id="rId13" location="!/1610612754/traditional/?"/>
    <hyperlink ref="A15" r:id="rId14" location="!/1610612749/traditional/?"/>
    <hyperlink ref="A16" r:id="rId15" location="!/1610612741/traditional/?"/>
    <hyperlink ref="A17" r:id="rId16" location="!/1610612757/traditional/?"/>
    <hyperlink ref="A18" r:id="rId17" location="!/1610612748/traditional/?"/>
    <hyperlink ref="A19" r:id="rId18" location="!/1610612743/traditional/?"/>
    <hyperlink ref="A20" r:id="rId19" location="!/1610612765/traditional/?"/>
    <hyperlink ref="A21" r:id="rId20" location="!/1610612766/traditional/?"/>
    <hyperlink ref="A22" r:id="rId21" location="!/1610612740/traditional/?"/>
    <hyperlink ref="A23" r:id="rId22" location="!/1610612742/traditional/?"/>
    <hyperlink ref="A24" r:id="rId23" location="!/1610612758/traditional/?"/>
    <hyperlink ref="A25" r:id="rId24" location="!/1610612750/traditional/?"/>
    <hyperlink ref="A26" r:id="rId25" location="!/1610612752/traditional/?"/>
    <hyperlink ref="A27" r:id="rId26" location="!/1610612753/traditional/?"/>
    <hyperlink ref="A28" r:id="rId27" location="!/1610612755/traditional/?"/>
    <hyperlink ref="A29" r:id="rId28" location="!/1610612747/traditional/?"/>
    <hyperlink ref="A30" r:id="rId29" location="!/1610612756/traditional/?"/>
    <hyperlink ref="A31" r:id="rId30" location="!/1610612751/traditional/?"/>
    <hyperlink ref="A32" r:id="rId31" location="!/1610612744/traditional/?"/>
    <hyperlink ref="A33" r:id="rId32" location="!/1610612759/traditional/?"/>
    <hyperlink ref="A34" r:id="rId33" location="!/1610612739/traditional/?"/>
    <hyperlink ref="A35" r:id="rId34" location="!/1610612761/traditional/?"/>
    <hyperlink ref="A36" r:id="rId35" location="!/1610612760/traditional/?"/>
    <hyperlink ref="A37" r:id="rId36" location="!/1610612746/traditional/?"/>
    <hyperlink ref="A38" r:id="rId37" location="!/1610612748/traditional/?"/>
    <hyperlink ref="A39" r:id="rId38" location="!/1610612738/traditional/?"/>
    <hyperlink ref="A40" r:id="rId39" location="!/1610612766/traditional/?"/>
    <hyperlink ref="A41" r:id="rId40" location="!/1610612737/traditional/?"/>
    <hyperlink ref="A42" r:id="rId41" location="!/1610612754/traditional/?"/>
    <hyperlink ref="A43" r:id="rId42" location="!/1610612765/traditional/?"/>
    <hyperlink ref="A44" r:id="rId43" location="!/1610612757/traditional/?"/>
    <hyperlink ref="A45" r:id="rId44" location="!/1610612742/traditional/?"/>
    <hyperlink ref="A46" r:id="rId45" location="!/1610612741/traditional/?"/>
    <hyperlink ref="A47" r:id="rId46" location="!/1610612763/traditional/?"/>
    <hyperlink ref="A48" r:id="rId47" location="!/1610612745/traditional/?"/>
    <hyperlink ref="A49" r:id="rId48" location="!/1610612764/traditional/?"/>
    <hyperlink ref="A50" r:id="rId49" location="!/1610612762/traditional/?"/>
    <hyperlink ref="A51" r:id="rId50" location="!/1610612753/traditional/?"/>
    <hyperlink ref="A52" r:id="rId51" location="!/1610612749/traditional/?"/>
    <hyperlink ref="A53" r:id="rId52" location="!/1610612743/traditional/?"/>
    <hyperlink ref="A54" r:id="rId53" location="!/1610612758/traditional/?"/>
    <hyperlink ref="A55" r:id="rId54" location="!/1610612752/traditional/?"/>
    <hyperlink ref="A56" r:id="rId55" location="!/1610612740/traditional/?"/>
    <hyperlink ref="A57" r:id="rId56" location="!/1610612750/traditional/?"/>
    <hyperlink ref="A58" r:id="rId57" location="!/1610612756/traditional/?"/>
    <hyperlink ref="A59" r:id="rId58" location="!/1610612751/traditional/?"/>
    <hyperlink ref="A60" r:id="rId59" location="!/1610612747/traditional/?"/>
    <hyperlink ref="A61" r:id="rId60" location="!/1610612755/traditional/?"/>
    <hyperlink ref="A62" r:id="rId61" location="!/1610612744/traditional/?"/>
    <hyperlink ref="A63" r:id="rId62" location="!/1610612737/traditional/?"/>
    <hyperlink ref="A64" r:id="rId63" location="!/1610612745/traditional/?"/>
    <hyperlink ref="A65" r:id="rId64" location="!/1610612746/traditional/?"/>
    <hyperlink ref="A66" r:id="rId65" location="!/1610612763/traditional/?"/>
    <hyperlink ref="A67" r:id="rId66" location="!/1610612759/traditional/?"/>
    <hyperlink ref="A68" r:id="rId67" location="!/1610612739/traditional/?"/>
    <hyperlink ref="A69" r:id="rId68" location="!/1610612757/traditional/?"/>
    <hyperlink ref="A70" r:id="rId69" location="!/1610612741/traditional/?"/>
    <hyperlink ref="A71" r:id="rId70" location="!/1610612742/traditional/?"/>
    <hyperlink ref="A72" r:id="rId71" location="!/1610612761/traditional/?"/>
    <hyperlink ref="A73" r:id="rId72" location="!/1610612764/traditional/?"/>
    <hyperlink ref="A74" r:id="rId73" location="!/1610612740/traditional/?"/>
    <hyperlink ref="A75" r:id="rId74" location="!/1610612760/traditional/?"/>
    <hyperlink ref="A76" r:id="rId75" location="!/1610612749/traditional/?"/>
    <hyperlink ref="A77" r:id="rId76" location="!/1610612738/traditional/?"/>
    <hyperlink ref="A78" r:id="rId77" location="!/1610612756/traditional/?"/>
    <hyperlink ref="A79" r:id="rId78" location="!/1610612754/traditional/?"/>
    <hyperlink ref="A80" r:id="rId79" location="!/1610612762/traditional/?"/>
    <hyperlink ref="A81" r:id="rId80" location="!/1610612751/traditional/?"/>
    <hyperlink ref="A82" r:id="rId81" location="!/1610612748/traditional/?"/>
    <hyperlink ref="A83" r:id="rId82" location="!/1610612766/traditional/?"/>
    <hyperlink ref="A84" r:id="rId83" location="!/1610612765/traditional/?"/>
    <hyperlink ref="A85" r:id="rId84" location="!/1610612743/traditional/?"/>
    <hyperlink ref="A86" r:id="rId85" location="!/1610612758/traditional/?"/>
    <hyperlink ref="A87" r:id="rId86" location="!/1610612753/traditional/?"/>
    <hyperlink ref="A88" r:id="rId87" location="!/1610612747/traditional/?"/>
    <hyperlink ref="A89" r:id="rId88" location="!/1610612755/traditional/?"/>
    <hyperlink ref="A90" r:id="rId89" location="!/1610612752/traditional/?"/>
    <hyperlink ref="A91" r:id="rId90" location="!/1610612750/traditional/?"/>
    <hyperlink ref="A92" r:id="rId91" location="!/1610612759/traditional/?"/>
    <hyperlink ref="A93" r:id="rId92" location="!/1610612760/traditional/?"/>
    <hyperlink ref="A94" r:id="rId93" location="!/1610612746/traditional/?"/>
    <hyperlink ref="A95" r:id="rId94" location="!/1610612754/traditional/?"/>
    <hyperlink ref="A96" r:id="rId95" location="!/1610612748/traditional/?"/>
    <hyperlink ref="A97" r:id="rId96" location="!/1610612757/traditional/?"/>
    <hyperlink ref="A98" r:id="rId97" location="!/1610612745/traditional/?"/>
    <hyperlink ref="A99" r:id="rId98" location="!/1610612744/traditional/?"/>
    <hyperlink ref="A100" r:id="rId99" location="!/1610612763/traditional/?"/>
    <hyperlink ref="A101" r:id="rId100" location="!/1610612742/traditional/?"/>
    <hyperlink ref="A102" r:id="rId101" location="!/1610612761/traditional/?"/>
    <hyperlink ref="A103" r:id="rId102" location="!/1610612741/traditional/?"/>
    <hyperlink ref="A104" r:id="rId103" location="!/1610612756/traditional/?"/>
    <hyperlink ref="A105" r:id="rId104" location="!/1610612764/traditional/?"/>
    <hyperlink ref="A106" r:id="rId105" location="!/1610612751/traditional/?"/>
    <hyperlink ref="A107" r:id="rId106" location="!/1610612766/traditional/?"/>
    <hyperlink ref="A108" r:id="rId107" location="!/1610612750/traditional/?"/>
    <hyperlink ref="A109" r:id="rId108" location="!/1610612737/traditional/?"/>
    <hyperlink ref="A110" r:id="rId109" location="!/1610612752/traditional/?"/>
    <hyperlink ref="A111" r:id="rId110" location="!/1610612743/traditional/?"/>
    <hyperlink ref="A112" r:id="rId111" location="!/1610612740/traditional/?"/>
    <hyperlink ref="A113" r:id="rId112" location="!/1610612739/traditional/?"/>
    <hyperlink ref="A114" r:id="rId113" location="!/1610612765/traditional/?"/>
    <hyperlink ref="A115" r:id="rId114" location="!/1610612758/traditional/?"/>
    <hyperlink ref="A116" r:id="rId115" location="!/1610612747/traditional/?"/>
    <hyperlink ref="A117" r:id="rId116" location="!/1610612762/traditional/?"/>
    <hyperlink ref="A118" r:id="rId117" location="!/1610612738/traditional/?"/>
    <hyperlink ref="A119" r:id="rId118" location="!/1610612753/traditional/?"/>
    <hyperlink ref="A120" r:id="rId119" location="!/1610612755/traditional/?"/>
    <hyperlink ref="A121" r:id="rId120" location="!/1610612749/traditional/?"/>
    <hyperlink ref="A122" r:id="rId121" location="!/1610612748/traditional/?"/>
    <hyperlink ref="A123" r:id="rId122" location="!/1610612760/traditional/?"/>
    <hyperlink ref="A124" r:id="rId123" location="!/1610612759/traditional/?"/>
    <hyperlink ref="A125" r:id="rId124" location="!/1610612743/traditional/?"/>
    <hyperlink ref="A126" r:id="rId125" location="!/1610612763/traditional/?"/>
    <hyperlink ref="A127" r:id="rId126" location="!/1610612746/traditional/?"/>
    <hyperlink ref="A128" r:id="rId127" location="!/1610612752/traditional/?"/>
    <hyperlink ref="A129" r:id="rId128" location="!/1610612754/traditional/?"/>
    <hyperlink ref="A130" r:id="rId129" location="!/1610612751/traditional/?"/>
    <hyperlink ref="A131" r:id="rId130" location="!/1610612744/traditional/?"/>
    <hyperlink ref="A132" r:id="rId131" location="!/1610612741/traditional/?"/>
    <hyperlink ref="A133" r:id="rId132" location="!/1610612745/traditional/?"/>
    <hyperlink ref="A134" r:id="rId133" location="!/1610612747/traditional/?"/>
    <hyperlink ref="A135" r:id="rId134" location="!/1610612737/traditional/?"/>
    <hyperlink ref="A136" r:id="rId135" location="!/1610612762/traditional/?"/>
    <hyperlink ref="A137" r:id="rId136" location="!/1610612738/traditional/?"/>
    <hyperlink ref="A138" r:id="rId137" location="!/1610612742/traditional/?"/>
    <hyperlink ref="A139" r:id="rId138" location="!/1610612749/traditional/?"/>
    <hyperlink ref="A140" r:id="rId139" location="!/1610612755/traditional/?"/>
    <hyperlink ref="A141" r:id="rId140" location="!/1610612761/traditional/?"/>
    <hyperlink ref="A142" r:id="rId141" location="!/1610612757/traditional/?"/>
    <hyperlink ref="A143" r:id="rId142" location="!/1610612750/traditional/?"/>
    <hyperlink ref="A144" r:id="rId143" location="!/1610612765/traditional/?"/>
    <hyperlink ref="A145" r:id="rId144" location="!/1610612764/traditional/?"/>
    <hyperlink ref="A146" r:id="rId145" location="!/1610612758/traditional/?"/>
    <hyperlink ref="A147" r:id="rId146" location="!/1610612740/traditional/?"/>
    <hyperlink ref="A148" r:id="rId147" location="!/1610612756/traditional/?"/>
    <hyperlink ref="A149" r:id="rId148" location="!/1610612739/traditional/?"/>
    <hyperlink ref="A150" r:id="rId149" location="!/1610612766/traditional/?"/>
    <hyperlink ref="A151" r:id="rId150" location="!/1610612753/traditional/?"/>
    <hyperlink ref="A152" r:id="rId151" location="!/1610612741/traditional/?"/>
    <hyperlink ref="A153" r:id="rId152" location="!/1610612759/traditional/?"/>
    <hyperlink ref="A154" r:id="rId153" location="!/1610612760/traditional/?"/>
    <hyperlink ref="A155" r:id="rId154" location="!/1610612748/traditional/?"/>
    <hyperlink ref="A156" r:id="rId155" location="!/1610612754/traditional/?"/>
    <hyperlink ref="A157" r:id="rId156" location="!/1610612763/traditional/?"/>
    <hyperlink ref="A158" r:id="rId157" location="!/1610612747/traditional/?"/>
    <hyperlink ref="A159" r:id="rId158" location="!/1610612737/traditional/?"/>
    <hyperlink ref="A160" r:id="rId159" location="!/1610612746/traditional/?"/>
    <hyperlink ref="A161" r:id="rId160" location="!/1610612738/traditional/?"/>
    <hyperlink ref="A162" r:id="rId161" location="!/1610612743/traditional/?"/>
    <hyperlink ref="A163" r:id="rId162" location="!/1610612753/traditional/?"/>
    <hyperlink ref="A164" r:id="rId163" location="!/1610612762/traditional/?"/>
    <hyperlink ref="A165" r:id="rId164" location="!/1610612742/traditional/?"/>
    <hyperlink ref="A166" r:id="rId165" location="!/1610612752/traditional/?"/>
    <hyperlink ref="A167" r:id="rId166" location="!/1610612755/traditional/?"/>
    <hyperlink ref="A168" r:id="rId167" location="!/1610612745/traditional/?"/>
    <hyperlink ref="A169" r:id="rId168" location="!/1610612756/traditional/?"/>
    <hyperlink ref="A170" r:id="rId169" location="!/1610612749/traditional/?"/>
    <hyperlink ref="A171" r:id="rId170" location="!/1610612757/traditional/?"/>
    <hyperlink ref="A172" r:id="rId171" location="!/1610612750/traditional/?"/>
    <hyperlink ref="A173" r:id="rId172" location="!/1610612765/traditional/?"/>
    <hyperlink ref="A174" r:id="rId173" location="!/1610612744/traditional/?"/>
    <hyperlink ref="A175" r:id="rId174" location="!/1610612761/traditional/?"/>
    <hyperlink ref="A176" r:id="rId175" location="!/1610612751/traditional/?"/>
    <hyperlink ref="A177" r:id="rId176" location="!/1610612758/traditional/?"/>
    <hyperlink ref="A178" r:id="rId177" location="!/1610612739/traditional/?"/>
    <hyperlink ref="A179" r:id="rId178" location="!/1610612740/traditional/?"/>
    <hyperlink ref="A180" r:id="rId179" location="!/1610612764/traditional/?"/>
    <hyperlink ref="A181" r:id="rId180" location="!/1610612766/traditional/?"/>
    <hyperlink ref="A182" r:id="rId181" location="!/1610612741/traditional/?"/>
    <hyperlink ref="A183" r:id="rId182" location="!/1610612759/traditional/?"/>
    <hyperlink ref="A184" r:id="rId183" location="!/1610612748/traditional/?"/>
    <hyperlink ref="A185" r:id="rId184" location="!/1610612742/traditional/?"/>
    <hyperlink ref="A186" r:id="rId185" location="!/1610612747/traditional/?"/>
    <hyperlink ref="A187" r:id="rId186" location="!/1610612738/traditional/?"/>
    <hyperlink ref="A188" r:id="rId187" location="!/1610612760/traditional/?"/>
    <hyperlink ref="A189" r:id="rId188" location="!/1610612753/traditional/?"/>
    <hyperlink ref="A190" r:id="rId189" location="!/1610612743/traditional/?"/>
    <hyperlink ref="A191" r:id="rId190" location="!/1610612757/traditional/?"/>
    <hyperlink ref="A192" r:id="rId191" location="!/1610612763/traditional/?"/>
    <hyperlink ref="A193" r:id="rId192" location="!/1610612740/traditional/?"/>
    <hyperlink ref="A194" r:id="rId193" location="!/1610612737/traditional/?"/>
    <hyperlink ref="A195" r:id="rId194" location="!/1610612745/traditional/?"/>
    <hyperlink ref="A196" r:id="rId195" location="!/1610612752/traditional/?"/>
    <hyperlink ref="A197" r:id="rId196" location="!/1610612755/traditional/?"/>
    <hyperlink ref="A198" r:id="rId197" location="!/1610612756/traditional/?"/>
    <hyperlink ref="A199" r:id="rId198" location="!/1610612762/traditional/?"/>
    <hyperlink ref="A200" r:id="rId199" location="!/1610612754/traditional/?"/>
    <hyperlink ref="A201" r:id="rId200" location="!/1610612744/traditional/?"/>
    <hyperlink ref="A202" r:id="rId201" location="!/1610612749/traditional/?"/>
    <hyperlink ref="A203" r:id="rId202" location="!/1610612766/traditional/?"/>
    <hyperlink ref="A204" r:id="rId203" location="!/1610612746/traditional/?"/>
    <hyperlink ref="A205" r:id="rId204" location="!/1610612765/traditional/?"/>
    <hyperlink ref="A206" r:id="rId205" location="!/1610612751/traditional/?"/>
    <hyperlink ref="A207" r:id="rId206" location="!/1610612758/traditional/?"/>
    <hyperlink ref="A208" r:id="rId207" location="!/1610612764/traditional/?"/>
    <hyperlink ref="A209" r:id="rId208" location="!/1610612761/traditional/?"/>
    <hyperlink ref="A210" r:id="rId209" location="!/1610612739/traditional/?"/>
    <hyperlink ref="A211" r:id="rId210" location="!/1610612750/traditional/?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8" sqref="K18"/>
    </sheetView>
  </sheetViews>
  <sheetFormatPr baseColWidth="10" defaultRowHeight="16" x14ac:dyDescent="0.2"/>
  <sheetData>
    <row r="1" spans="1:14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</row>
    <row r="2" spans="1:14" x14ac:dyDescent="0.2">
      <c r="A2" s="12" t="s">
        <v>9</v>
      </c>
      <c r="B2" s="1">
        <v>82</v>
      </c>
      <c r="C2" s="1">
        <v>67</v>
      </c>
      <c r="D2" s="1">
        <v>15</v>
      </c>
      <c r="E2" s="1">
        <v>0.81699999999999995</v>
      </c>
      <c r="F2" s="3">
        <v>3956</v>
      </c>
      <c r="G2" s="1">
        <v>56.3</v>
      </c>
      <c r="H2" s="1">
        <v>0.25900000000000001</v>
      </c>
      <c r="I2" s="1">
        <v>14.4</v>
      </c>
      <c r="J2" s="1">
        <v>22.8</v>
      </c>
      <c r="K2" s="1">
        <v>48.6</v>
      </c>
      <c r="L2" s="1">
        <v>0.26100000000000001</v>
      </c>
      <c r="M2" s="1">
        <v>15</v>
      </c>
      <c r="N2" s="1">
        <v>25.1</v>
      </c>
    </row>
    <row r="3" spans="1:14" x14ac:dyDescent="0.2">
      <c r="A3" s="12" t="s">
        <v>10</v>
      </c>
      <c r="B3" s="1">
        <v>82</v>
      </c>
      <c r="C3" s="1">
        <v>61</v>
      </c>
      <c r="D3" s="1">
        <v>21</v>
      </c>
      <c r="E3" s="1">
        <v>0.74399999999999999</v>
      </c>
      <c r="F3" s="3">
        <v>3961</v>
      </c>
      <c r="G3" s="1">
        <v>52.4</v>
      </c>
      <c r="H3" s="1">
        <v>0.26300000000000001</v>
      </c>
      <c r="I3" s="1">
        <v>13.9</v>
      </c>
      <c r="J3" s="1">
        <v>24</v>
      </c>
      <c r="K3" s="1">
        <v>49.2</v>
      </c>
      <c r="L3" s="1">
        <v>0.249</v>
      </c>
      <c r="M3" s="1">
        <v>14.8</v>
      </c>
      <c r="N3" s="1">
        <v>22.4</v>
      </c>
    </row>
    <row r="4" spans="1:14" x14ac:dyDescent="0.2">
      <c r="A4" s="12" t="s">
        <v>11</v>
      </c>
      <c r="B4" s="1">
        <v>82</v>
      </c>
      <c r="C4" s="1">
        <v>55</v>
      </c>
      <c r="D4" s="1">
        <v>27</v>
      </c>
      <c r="E4" s="1">
        <v>0.67100000000000004</v>
      </c>
      <c r="F4" s="3">
        <v>3956</v>
      </c>
      <c r="G4" s="1">
        <v>54.5</v>
      </c>
      <c r="H4" s="1">
        <v>0.30399999999999999</v>
      </c>
      <c r="I4" s="1">
        <v>14.7</v>
      </c>
      <c r="J4" s="1">
        <v>24.6</v>
      </c>
      <c r="K4" s="1">
        <v>51.9</v>
      </c>
      <c r="L4" s="1">
        <v>0.25</v>
      </c>
      <c r="M4" s="1">
        <v>14.6</v>
      </c>
      <c r="N4" s="1">
        <v>24.2</v>
      </c>
    </row>
    <row r="5" spans="1:14" x14ac:dyDescent="0.2">
      <c r="A5" s="12" t="s">
        <v>12</v>
      </c>
      <c r="B5" s="1">
        <v>82</v>
      </c>
      <c r="C5" s="1">
        <v>53</v>
      </c>
      <c r="D5" s="1">
        <v>29</v>
      </c>
      <c r="E5" s="1">
        <v>0.64600000000000002</v>
      </c>
      <c r="F5" s="3">
        <v>3951</v>
      </c>
      <c r="G5" s="1">
        <v>52.5</v>
      </c>
      <c r="H5" s="1">
        <v>0.27300000000000002</v>
      </c>
      <c r="I5" s="1">
        <v>13.3</v>
      </c>
      <c r="J5" s="1">
        <v>21.2</v>
      </c>
      <c r="K5" s="1">
        <v>50.3</v>
      </c>
      <c r="L5" s="1">
        <v>0.28999999999999998</v>
      </c>
      <c r="M5" s="1">
        <v>13.9</v>
      </c>
      <c r="N5" s="1">
        <v>24.7</v>
      </c>
    </row>
    <row r="6" spans="1:14" x14ac:dyDescent="0.2">
      <c r="A6" s="12" t="s">
        <v>13</v>
      </c>
      <c r="B6" s="1">
        <v>82</v>
      </c>
      <c r="C6" s="1">
        <v>51</v>
      </c>
      <c r="D6" s="1">
        <v>31</v>
      </c>
      <c r="E6" s="1">
        <v>0.622</v>
      </c>
      <c r="F6" s="3">
        <v>3951</v>
      </c>
      <c r="G6" s="1">
        <v>52.6</v>
      </c>
      <c r="H6" s="1">
        <v>0.28799999999999998</v>
      </c>
      <c r="I6" s="1">
        <v>14.5</v>
      </c>
      <c r="J6" s="1">
        <v>23.2</v>
      </c>
      <c r="K6" s="1">
        <v>49.3</v>
      </c>
      <c r="L6" s="1">
        <v>0.253</v>
      </c>
      <c r="M6" s="1">
        <v>12.9</v>
      </c>
      <c r="N6" s="1">
        <v>21.1</v>
      </c>
    </row>
    <row r="7" spans="1:14" x14ac:dyDescent="0.2">
      <c r="A7" s="12" t="s">
        <v>14</v>
      </c>
      <c r="B7" s="1">
        <v>82</v>
      </c>
      <c r="C7" s="1">
        <v>51</v>
      </c>
      <c r="D7" s="1">
        <v>31</v>
      </c>
      <c r="E7" s="1">
        <v>0.622</v>
      </c>
      <c r="F7" s="3">
        <v>3956</v>
      </c>
      <c r="G7" s="1">
        <v>51.7</v>
      </c>
      <c r="H7" s="1">
        <v>0.29299999999999998</v>
      </c>
      <c r="I7" s="1">
        <v>13</v>
      </c>
      <c r="J7" s="1">
        <v>25</v>
      </c>
      <c r="K7" s="1">
        <v>50.7</v>
      </c>
      <c r="L7" s="1">
        <v>0.28599999999999998</v>
      </c>
      <c r="M7" s="1">
        <v>14.9</v>
      </c>
      <c r="N7" s="1">
        <v>23.7</v>
      </c>
    </row>
    <row r="8" spans="1:14" x14ac:dyDescent="0.2">
      <c r="A8" s="12" t="s">
        <v>15</v>
      </c>
      <c r="B8" s="1">
        <v>82</v>
      </c>
      <c r="C8" s="1">
        <v>51</v>
      </c>
      <c r="D8" s="1">
        <v>31</v>
      </c>
      <c r="E8" s="1">
        <v>0.622</v>
      </c>
      <c r="F8" s="3">
        <v>3976</v>
      </c>
      <c r="G8" s="1">
        <v>54.7</v>
      </c>
      <c r="H8" s="1">
        <v>0.27500000000000002</v>
      </c>
      <c r="I8" s="1">
        <v>13.7</v>
      </c>
      <c r="J8" s="1">
        <v>21.9</v>
      </c>
      <c r="K8" s="1">
        <v>51.6</v>
      </c>
      <c r="L8" s="1">
        <v>0.22600000000000001</v>
      </c>
      <c r="M8" s="1">
        <v>12.7</v>
      </c>
      <c r="N8" s="1">
        <v>24.2</v>
      </c>
    </row>
    <row r="9" spans="1:14" x14ac:dyDescent="0.2">
      <c r="A9" s="12" t="s">
        <v>16</v>
      </c>
      <c r="B9" s="1">
        <v>82</v>
      </c>
      <c r="C9" s="1">
        <v>51</v>
      </c>
      <c r="D9" s="1">
        <v>31</v>
      </c>
      <c r="E9" s="1">
        <v>0.622</v>
      </c>
      <c r="F9" s="3">
        <v>3951</v>
      </c>
      <c r="G9" s="1">
        <v>53.7</v>
      </c>
      <c r="H9" s="1">
        <v>0.312</v>
      </c>
      <c r="I9" s="1">
        <v>13.1</v>
      </c>
      <c r="J9" s="1">
        <v>21.5</v>
      </c>
      <c r="K9" s="1">
        <v>50.6</v>
      </c>
      <c r="L9" s="1">
        <v>0.27400000000000002</v>
      </c>
      <c r="M9" s="1">
        <v>13.4</v>
      </c>
      <c r="N9" s="1">
        <v>23.1</v>
      </c>
    </row>
    <row r="10" spans="1:14" x14ac:dyDescent="0.2">
      <c r="A10" s="12" t="s">
        <v>17</v>
      </c>
      <c r="B10" s="1">
        <v>82</v>
      </c>
      <c r="C10" s="1">
        <v>49</v>
      </c>
      <c r="D10" s="1">
        <v>33</v>
      </c>
      <c r="E10" s="1">
        <v>0.59799999999999998</v>
      </c>
      <c r="F10" s="3">
        <v>3971</v>
      </c>
      <c r="G10" s="1">
        <v>52.8</v>
      </c>
      <c r="H10" s="1">
        <v>0.254</v>
      </c>
      <c r="I10" s="1">
        <v>14.1</v>
      </c>
      <c r="J10" s="1">
        <v>24.1</v>
      </c>
      <c r="K10" s="1">
        <v>52.4</v>
      </c>
      <c r="L10" s="1">
        <v>0.28399999999999997</v>
      </c>
      <c r="M10" s="1">
        <v>15.3</v>
      </c>
      <c r="N10" s="1">
        <v>24.5</v>
      </c>
    </row>
    <row r="11" spans="1:14" x14ac:dyDescent="0.2">
      <c r="A11" s="12" t="s">
        <v>18</v>
      </c>
      <c r="B11" s="1">
        <v>82</v>
      </c>
      <c r="C11" s="1">
        <v>47</v>
      </c>
      <c r="D11" s="1">
        <v>35</v>
      </c>
      <c r="E11" s="1">
        <v>0.57299999999999995</v>
      </c>
      <c r="F11" s="3">
        <v>3961</v>
      </c>
      <c r="G11" s="1">
        <v>50</v>
      </c>
      <c r="H11" s="1">
        <v>0.29499999999999998</v>
      </c>
      <c r="I11" s="1">
        <v>14.8</v>
      </c>
      <c r="J11" s="1">
        <v>27.9</v>
      </c>
      <c r="K11" s="1">
        <v>51.1</v>
      </c>
      <c r="L11" s="1">
        <v>0.28499999999999998</v>
      </c>
      <c r="M11" s="1">
        <v>13.7</v>
      </c>
      <c r="N11" s="1">
        <v>21</v>
      </c>
    </row>
    <row r="12" spans="1:14" x14ac:dyDescent="0.2">
      <c r="A12" s="12" t="s">
        <v>19</v>
      </c>
      <c r="B12" s="1">
        <v>82</v>
      </c>
      <c r="C12" s="1">
        <v>43</v>
      </c>
      <c r="D12" s="1">
        <v>39</v>
      </c>
      <c r="E12" s="1">
        <v>0.52400000000000002</v>
      </c>
      <c r="F12" s="3">
        <v>3981</v>
      </c>
      <c r="G12" s="1">
        <v>49.1</v>
      </c>
      <c r="H12" s="1">
        <v>0.28000000000000003</v>
      </c>
      <c r="I12" s="1">
        <v>13.5</v>
      </c>
      <c r="J12" s="1">
        <v>24.8</v>
      </c>
      <c r="K12" s="1">
        <v>50.6</v>
      </c>
      <c r="L12" s="1">
        <v>0.34100000000000003</v>
      </c>
      <c r="M12" s="1">
        <v>14.9</v>
      </c>
      <c r="N12" s="1">
        <v>22.5</v>
      </c>
    </row>
    <row r="13" spans="1:14" x14ac:dyDescent="0.2">
      <c r="A13" s="12" t="s">
        <v>20</v>
      </c>
      <c r="B13" s="1">
        <v>82</v>
      </c>
      <c r="C13" s="1">
        <v>43</v>
      </c>
      <c r="D13" s="1">
        <v>39</v>
      </c>
      <c r="E13" s="1">
        <v>0.52400000000000002</v>
      </c>
      <c r="F13" s="3">
        <v>3976</v>
      </c>
      <c r="G13" s="1">
        <v>50.4</v>
      </c>
      <c r="H13" s="1">
        <v>0.29499999999999998</v>
      </c>
      <c r="I13" s="1">
        <v>15.7</v>
      </c>
      <c r="J13" s="1">
        <v>23.6</v>
      </c>
      <c r="K13" s="1">
        <v>50.7</v>
      </c>
      <c r="L13" s="1">
        <v>0.23200000000000001</v>
      </c>
      <c r="M13" s="1">
        <v>15.3</v>
      </c>
      <c r="N13" s="1">
        <v>23.9</v>
      </c>
    </row>
    <row r="14" spans="1:14" x14ac:dyDescent="0.2">
      <c r="A14" s="12" t="s">
        <v>21</v>
      </c>
      <c r="B14" s="1">
        <v>82</v>
      </c>
      <c r="C14" s="1">
        <v>42</v>
      </c>
      <c r="D14" s="1">
        <v>40</v>
      </c>
      <c r="E14" s="1">
        <v>0.51200000000000001</v>
      </c>
      <c r="F14" s="3">
        <v>3971</v>
      </c>
      <c r="G14" s="1">
        <v>51.6</v>
      </c>
      <c r="H14" s="1">
        <v>0.26100000000000001</v>
      </c>
      <c r="I14" s="1">
        <v>13.9</v>
      </c>
      <c r="J14" s="1">
        <v>21.2</v>
      </c>
      <c r="K14" s="1">
        <v>51.2</v>
      </c>
      <c r="L14" s="1">
        <v>0.28599999999999998</v>
      </c>
      <c r="M14" s="1">
        <v>15.1</v>
      </c>
      <c r="N14" s="1">
        <v>24.5</v>
      </c>
    </row>
    <row r="15" spans="1:14" x14ac:dyDescent="0.2">
      <c r="A15" s="12" t="s">
        <v>22</v>
      </c>
      <c r="B15" s="1">
        <v>82</v>
      </c>
      <c r="C15" s="1">
        <v>42</v>
      </c>
      <c r="D15" s="1">
        <v>40</v>
      </c>
      <c r="E15" s="1">
        <v>0.51200000000000001</v>
      </c>
      <c r="F15" s="3">
        <v>3956</v>
      </c>
      <c r="G15" s="1">
        <v>52.7</v>
      </c>
      <c r="H15" s="1">
        <v>0.27400000000000002</v>
      </c>
      <c r="I15" s="1">
        <v>14.4</v>
      </c>
      <c r="J15" s="1">
        <v>21.5</v>
      </c>
      <c r="K15" s="1">
        <v>51.8</v>
      </c>
      <c r="L15" s="1">
        <v>0.27900000000000003</v>
      </c>
      <c r="M15" s="1">
        <v>15.1</v>
      </c>
      <c r="N15" s="1">
        <v>24.6</v>
      </c>
    </row>
    <row r="16" spans="1:14" x14ac:dyDescent="0.2">
      <c r="A16" s="12" t="s">
        <v>23</v>
      </c>
      <c r="B16" s="1">
        <v>82</v>
      </c>
      <c r="C16" s="1">
        <v>41</v>
      </c>
      <c r="D16" s="1">
        <v>41</v>
      </c>
      <c r="E16" s="1">
        <v>0.5</v>
      </c>
      <c r="F16" s="3">
        <v>3956</v>
      </c>
      <c r="G16" s="1">
        <v>48.7</v>
      </c>
      <c r="H16" s="1">
        <v>0.25900000000000001</v>
      </c>
      <c r="I16" s="1">
        <v>13.8</v>
      </c>
      <c r="J16" s="1">
        <v>27</v>
      </c>
      <c r="K16" s="1">
        <v>50.7</v>
      </c>
      <c r="L16" s="1">
        <v>0.219</v>
      </c>
      <c r="M16" s="1">
        <v>13.7</v>
      </c>
      <c r="N16" s="1">
        <v>23.2</v>
      </c>
    </row>
    <row r="17" spans="1:14" x14ac:dyDescent="0.2">
      <c r="A17" s="12" t="s">
        <v>24</v>
      </c>
      <c r="B17" s="1">
        <v>82</v>
      </c>
      <c r="C17" s="1">
        <v>41</v>
      </c>
      <c r="D17" s="1">
        <v>41</v>
      </c>
      <c r="E17" s="1">
        <v>0.5</v>
      </c>
      <c r="F17" s="3">
        <v>3986</v>
      </c>
      <c r="G17" s="1">
        <v>52</v>
      </c>
      <c r="H17" s="1">
        <v>0.27500000000000002</v>
      </c>
      <c r="I17" s="1">
        <v>13.7</v>
      </c>
      <c r="J17" s="1">
        <v>23</v>
      </c>
      <c r="K17" s="1">
        <v>50.8</v>
      </c>
      <c r="L17" s="1">
        <v>0.307</v>
      </c>
      <c r="M17" s="1">
        <v>12.8</v>
      </c>
      <c r="N17" s="1">
        <v>23.2</v>
      </c>
    </row>
    <row r="18" spans="1:14" x14ac:dyDescent="0.2">
      <c r="A18" s="12" t="s">
        <v>25</v>
      </c>
      <c r="B18" s="1">
        <v>82</v>
      </c>
      <c r="C18" s="1">
        <v>41</v>
      </c>
      <c r="D18" s="1">
        <v>41</v>
      </c>
      <c r="E18" s="1">
        <v>0.5</v>
      </c>
      <c r="F18" s="3">
        <v>3956</v>
      </c>
      <c r="G18" s="1">
        <v>51.2</v>
      </c>
      <c r="H18" s="1">
        <v>0.251</v>
      </c>
      <c r="I18" s="1">
        <v>13.7</v>
      </c>
      <c r="J18" s="1">
        <v>24.2</v>
      </c>
      <c r="K18" s="1">
        <v>49.6</v>
      </c>
      <c r="L18" s="1">
        <v>0.28100000000000003</v>
      </c>
      <c r="M18" s="1">
        <v>13.9</v>
      </c>
      <c r="N18" s="1">
        <v>23.6</v>
      </c>
    </row>
    <row r="19" spans="1:14" x14ac:dyDescent="0.2">
      <c r="A19" s="12" t="s">
        <v>26</v>
      </c>
      <c r="B19" s="1">
        <v>82</v>
      </c>
      <c r="C19" s="1">
        <v>40</v>
      </c>
      <c r="D19" s="1">
        <v>42</v>
      </c>
      <c r="E19" s="1">
        <v>0.48799999999999999</v>
      </c>
      <c r="F19" s="3">
        <v>3951</v>
      </c>
      <c r="G19" s="1">
        <v>53</v>
      </c>
      <c r="H19" s="1">
        <v>0.27600000000000002</v>
      </c>
      <c r="I19" s="1">
        <v>14.7</v>
      </c>
      <c r="J19" s="1">
        <v>27.3</v>
      </c>
      <c r="K19" s="1">
        <v>53.2</v>
      </c>
      <c r="L19" s="1">
        <v>0.248</v>
      </c>
      <c r="M19" s="1">
        <v>11.9</v>
      </c>
      <c r="N19" s="1">
        <v>21.3</v>
      </c>
    </row>
    <row r="20" spans="1:14" x14ac:dyDescent="0.2">
      <c r="A20" s="12" t="s">
        <v>27</v>
      </c>
      <c r="B20" s="1">
        <v>82</v>
      </c>
      <c r="C20" s="1">
        <v>37</v>
      </c>
      <c r="D20" s="1">
        <v>45</v>
      </c>
      <c r="E20" s="1">
        <v>0.45100000000000001</v>
      </c>
      <c r="F20" s="3">
        <v>3961</v>
      </c>
      <c r="G20" s="1">
        <v>49.2</v>
      </c>
      <c r="H20" s="1">
        <v>0.218</v>
      </c>
      <c r="I20" s="1">
        <v>12.1</v>
      </c>
      <c r="J20" s="1">
        <v>24.1</v>
      </c>
      <c r="K20" s="1">
        <v>51.6</v>
      </c>
      <c r="L20" s="1">
        <v>0.253</v>
      </c>
      <c r="M20" s="1">
        <v>13.1</v>
      </c>
      <c r="N20" s="1">
        <v>18.8</v>
      </c>
    </row>
    <row r="21" spans="1:14" x14ac:dyDescent="0.2">
      <c r="A21" s="12" t="s">
        <v>28</v>
      </c>
      <c r="B21" s="1">
        <v>82</v>
      </c>
      <c r="C21" s="1">
        <v>36</v>
      </c>
      <c r="D21" s="1">
        <v>46</v>
      </c>
      <c r="E21" s="1">
        <v>0.439</v>
      </c>
      <c r="F21" s="3">
        <v>3966</v>
      </c>
      <c r="G21" s="1">
        <v>50.1</v>
      </c>
      <c r="H21" s="1">
        <v>0.27900000000000003</v>
      </c>
      <c r="I21" s="1">
        <v>11.7</v>
      </c>
      <c r="J21" s="1">
        <v>19.899999999999999</v>
      </c>
      <c r="K21" s="1">
        <v>52.3</v>
      </c>
      <c r="L21" s="1">
        <v>0.21099999999999999</v>
      </c>
      <c r="M21" s="1">
        <v>13.2</v>
      </c>
      <c r="N21" s="1">
        <v>20.399999999999999</v>
      </c>
    </row>
    <row r="22" spans="1:14" x14ac:dyDescent="0.2">
      <c r="A22" s="12" t="s">
        <v>29</v>
      </c>
      <c r="B22" s="1">
        <v>82</v>
      </c>
      <c r="C22" s="1">
        <v>34</v>
      </c>
      <c r="D22" s="1">
        <v>48</v>
      </c>
      <c r="E22" s="1">
        <v>0.41499999999999998</v>
      </c>
      <c r="F22" s="3">
        <v>3981</v>
      </c>
      <c r="G22" s="1">
        <v>50.4</v>
      </c>
      <c r="H22" s="1">
        <v>0.25600000000000001</v>
      </c>
      <c r="I22" s="1">
        <v>12.7</v>
      </c>
      <c r="J22" s="1">
        <v>18.5</v>
      </c>
      <c r="K22" s="1">
        <v>50.9</v>
      </c>
      <c r="L22" s="1">
        <v>0.23200000000000001</v>
      </c>
      <c r="M22" s="1">
        <v>13.8</v>
      </c>
      <c r="N22" s="1">
        <v>23.2</v>
      </c>
    </row>
    <row r="23" spans="1:14" x14ac:dyDescent="0.2">
      <c r="A23" s="12" t="s">
        <v>30</v>
      </c>
      <c r="B23" s="1">
        <v>82</v>
      </c>
      <c r="C23" s="1">
        <v>33</v>
      </c>
      <c r="D23" s="1">
        <v>49</v>
      </c>
      <c r="E23" s="1">
        <v>0.40200000000000002</v>
      </c>
      <c r="F23" s="3">
        <v>3956</v>
      </c>
      <c r="G23" s="1">
        <v>50.5</v>
      </c>
      <c r="H23" s="1">
        <v>0.22500000000000001</v>
      </c>
      <c r="I23" s="1">
        <v>12.6</v>
      </c>
      <c r="J23" s="1">
        <v>18.100000000000001</v>
      </c>
      <c r="K23" s="1">
        <v>52.9</v>
      </c>
      <c r="L23" s="1">
        <v>0.28199999999999997</v>
      </c>
      <c r="M23" s="1">
        <v>15.7</v>
      </c>
      <c r="N23" s="1">
        <v>22.4</v>
      </c>
    </row>
    <row r="24" spans="1:14" x14ac:dyDescent="0.2">
      <c r="A24" s="12" t="s">
        <v>31</v>
      </c>
      <c r="B24" s="1">
        <v>82</v>
      </c>
      <c r="C24" s="1">
        <v>32</v>
      </c>
      <c r="D24" s="1">
        <v>50</v>
      </c>
      <c r="E24" s="1">
        <v>0.39</v>
      </c>
      <c r="F24" s="3">
        <v>3976</v>
      </c>
      <c r="G24" s="1">
        <v>51.6</v>
      </c>
      <c r="H24" s="1">
        <v>0.28399999999999997</v>
      </c>
      <c r="I24" s="1">
        <v>14.9</v>
      </c>
      <c r="J24" s="1">
        <v>21</v>
      </c>
      <c r="K24" s="1">
        <v>52.8</v>
      </c>
      <c r="L24" s="1">
        <v>0.29099999999999998</v>
      </c>
      <c r="M24" s="1">
        <v>14.3</v>
      </c>
      <c r="N24" s="1">
        <v>23.7</v>
      </c>
    </row>
    <row r="25" spans="1:14" x14ac:dyDescent="0.2">
      <c r="A25" s="12" t="s">
        <v>32</v>
      </c>
      <c r="B25" s="1">
        <v>82</v>
      </c>
      <c r="C25" s="1">
        <v>31</v>
      </c>
      <c r="D25" s="1">
        <v>51</v>
      </c>
      <c r="E25" s="1">
        <v>0.378</v>
      </c>
      <c r="F25" s="3">
        <v>3961</v>
      </c>
      <c r="G25" s="1">
        <v>51.1</v>
      </c>
      <c r="H25" s="1">
        <v>0.28699999999999998</v>
      </c>
      <c r="I25" s="1">
        <v>14.4</v>
      </c>
      <c r="J25" s="1">
        <v>27.2</v>
      </c>
      <c r="K25" s="1">
        <v>53.5</v>
      </c>
      <c r="L25" s="1">
        <v>0.27500000000000002</v>
      </c>
      <c r="M25" s="1">
        <v>14.6</v>
      </c>
      <c r="N25" s="1">
        <v>24.1</v>
      </c>
    </row>
    <row r="26" spans="1:14" x14ac:dyDescent="0.2">
      <c r="A26" s="12" t="s">
        <v>33</v>
      </c>
      <c r="B26" s="1">
        <v>82</v>
      </c>
      <c r="C26" s="1">
        <v>31</v>
      </c>
      <c r="D26" s="1">
        <v>51</v>
      </c>
      <c r="E26" s="1">
        <v>0.378</v>
      </c>
      <c r="F26" s="3">
        <v>3971</v>
      </c>
      <c r="G26" s="1">
        <v>49.6</v>
      </c>
      <c r="H26" s="1">
        <v>0.23899999999999999</v>
      </c>
      <c r="I26" s="1">
        <v>13.9</v>
      </c>
      <c r="J26" s="1">
        <v>26.6</v>
      </c>
      <c r="K26" s="1">
        <v>51.1</v>
      </c>
      <c r="L26" s="1">
        <v>0.27800000000000002</v>
      </c>
      <c r="M26" s="1">
        <v>13</v>
      </c>
      <c r="N26" s="1">
        <v>25.9</v>
      </c>
    </row>
    <row r="27" spans="1:14" x14ac:dyDescent="0.2">
      <c r="A27" s="12" t="s">
        <v>34</v>
      </c>
      <c r="B27" s="1">
        <v>82</v>
      </c>
      <c r="C27" s="1">
        <v>29</v>
      </c>
      <c r="D27" s="1">
        <v>53</v>
      </c>
      <c r="E27" s="1">
        <v>0.35399999999999998</v>
      </c>
      <c r="F27" s="3">
        <v>3961</v>
      </c>
      <c r="G27" s="1">
        <v>48.9</v>
      </c>
      <c r="H27" s="1">
        <v>0.246</v>
      </c>
      <c r="I27" s="1">
        <v>13.3</v>
      </c>
      <c r="J27" s="1">
        <v>21.6</v>
      </c>
      <c r="K27" s="1">
        <v>52.3</v>
      </c>
      <c r="L27" s="1">
        <v>0.26300000000000001</v>
      </c>
      <c r="M27" s="1">
        <v>13.1</v>
      </c>
      <c r="N27" s="1">
        <v>22.6</v>
      </c>
    </row>
    <row r="28" spans="1:14" x14ac:dyDescent="0.2">
      <c r="A28" s="12" t="s">
        <v>35</v>
      </c>
      <c r="B28" s="1">
        <v>82</v>
      </c>
      <c r="C28" s="1">
        <v>28</v>
      </c>
      <c r="D28" s="1">
        <v>54</v>
      </c>
      <c r="E28" s="1">
        <v>0.34100000000000003</v>
      </c>
      <c r="F28" s="3">
        <v>3966</v>
      </c>
      <c r="G28" s="1">
        <v>50.1</v>
      </c>
      <c r="H28" s="1">
        <v>0.25800000000000001</v>
      </c>
      <c r="I28" s="1">
        <v>16.399999999999999</v>
      </c>
      <c r="J28" s="1">
        <v>22.4</v>
      </c>
      <c r="K28" s="1">
        <v>51.2</v>
      </c>
      <c r="L28" s="1">
        <v>0.30299999999999999</v>
      </c>
      <c r="M28" s="1">
        <v>14.9</v>
      </c>
      <c r="N28" s="1">
        <v>24.7</v>
      </c>
    </row>
    <row r="29" spans="1:14" x14ac:dyDescent="0.2">
      <c r="A29" s="12" t="s">
        <v>36</v>
      </c>
      <c r="B29" s="1">
        <v>82</v>
      </c>
      <c r="C29" s="1">
        <v>26</v>
      </c>
      <c r="D29" s="1">
        <v>56</v>
      </c>
      <c r="E29" s="1">
        <v>0.317</v>
      </c>
      <c r="F29" s="3">
        <v>3941</v>
      </c>
      <c r="G29" s="1">
        <v>50.1</v>
      </c>
      <c r="H29" s="1">
        <v>0.25900000000000001</v>
      </c>
      <c r="I29" s="1">
        <v>15</v>
      </c>
      <c r="J29" s="1">
        <v>25</v>
      </c>
      <c r="K29" s="1">
        <v>54.2</v>
      </c>
      <c r="L29" s="1">
        <v>0.27900000000000003</v>
      </c>
      <c r="M29" s="1">
        <v>14.4</v>
      </c>
      <c r="N29" s="1">
        <v>24.2</v>
      </c>
    </row>
    <row r="30" spans="1:14" x14ac:dyDescent="0.2">
      <c r="A30" s="12" t="s">
        <v>37</v>
      </c>
      <c r="B30" s="1">
        <v>82</v>
      </c>
      <c r="C30" s="1">
        <v>24</v>
      </c>
      <c r="D30" s="1">
        <v>58</v>
      </c>
      <c r="E30" s="1">
        <v>0.29299999999999998</v>
      </c>
      <c r="F30" s="3">
        <v>3966</v>
      </c>
      <c r="G30" s="1">
        <v>49.3</v>
      </c>
      <c r="H30" s="1">
        <v>0.29699999999999999</v>
      </c>
      <c r="I30" s="1">
        <v>14.9</v>
      </c>
      <c r="J30" s="1">
        <v>26</v>
      </c>
      <c r="K30" s="1">
        <v>52.5</v>
      </c>
      <c r="L30" s="1">
        <v>0.33800000000000002</v>
      </c>
      <c r="M30" s="1">
        <v>14.4</v>
      </c>
      <c r="N30" s="1">
        <v>23.6</v>
      </c>
    </row>
    <row r="31" spans="1:14" x14ac:dyDescent="0.2">
      <c r="A31" s="12" t="s">
        <v>38</v>
      </c>
      <c r="B31" s="1">
        <v>82</v>
      </c>
      <c r="C31" s="1">
        <v>20</v>
      </c>
      <c r="D31" s="1">
        <v>62</v>
      </c>
      <c r="E31" s="1">
        <v>0.24399999999999999</v>
      </c>
      <c r="F31" s="3">
        <v>3951</v>
      </c>
      <c r="G31" s="1">
        <v>50.7</v>
      </c>
      <c r="H31" s="1">
        <v>0.28899999999999998</v>
      </c>
      <c r="I31" s="1">
        <v>15.9</v>
      </c>
      <c r="J31" s="1">
        <v>19.600000000000001</v>
      </c>
      <c r="K31" s="1">
        <v>51.3</v>
      </c>
      <c r="L31" s="1">
        <v>0.27500000000000002</v>
      </c>
      <c r="M31" s="1">
        <v>12.8</v>
      </c>
      <c r="N31" s="1">
        <v>23.9</v>
      </c>
    </row>
    <row r="32" spans="1:14" x14ac:dyDescent="0.2">
      <c r="A32" s="2" t="s">
        <v>9</v>
      </c>
      <c r="B32" s="4">
        <v>82</v>
      </c>
      <c r="C32" s="4">
        <v>73</v>
      </c>
      <c r="D32" s="4">
        <v>9</v>
      </c>
      <c r="E32" s="4">
        <v>0.89</v>
      </c>
      <c r="F32" s="5">
        <v>3976</v>
      </c>
      <c r="G32" s="4">
        <v>56.3</v>
      </c>
      <c r="H32" s="4">
        <v>0.25</v>
      </c>
      <c r="I32" s="4">
        <v>14.9</v>
      </c>
      <c r="J32" s="4">
        <v>23.5</v>
      </c>
      <c r="K32" s="4">
        <v>47.9</v>
      </c>
      <c r="L32" s="4">
        <v>0.27500000000000002</v>
      </c>
      <c r="M32" s="4">
        <v>14</v>
      </c>
      <c r="N32" s="4">
        <v>24</v>
      </c>
    </row>
    <row r="33" spans="1:14" x14ac:dyDescent="0.2">
      <c r="A33" s="2" t="s">
        <v>10</v>
      </c>
      <c r="B33" s="4">
        <v>82</v>
      </c>
      <c r="C33" s="4">
        <v>67</v>
      </c>
      <c r="D33" s="4">
        <v>15</v>
      </c>
      <c r="E33" s="4">
        <v>0.81699999999999995</v>
      </c>
      <c r="F33" s="5">
        <v>3941</v>
      </c>
      <c r="G33" s="4">
        <v>52.6</v>
      </c>
      <c r="H33" s="4">
        <v>0.246</v>
      </c>
      <c r="I33" s="4">
        <v>13.7</v>
      </c>
      <c r="J33" s="4">
        <v>23</v>
      </c>
      <c r="K33" s="4">
        <v>47.7</v>
      </c>
      <c r="L33" s="4">
        <v>0.24</v>
      </c>
      <c r="M33" s="4">
        <v>15.4</v>
      </c>
      <c r="N33" s="4">
        <v>20.9</v>
      </c>
    </row>
    <row r="34" spans="1:14" x14ac:dyDescent="0.2">
      <c r="A34" s="2" t="s">
        <v>15</v>
      </c>
      <c r="B34" s="4">
        <v>82</v>
      </c>
      <c r="C34" s="4">
        <v>57</v>
      </c>
      <c r="D34" s="4">
        <v>25</v>
      </c>
      <c r="E34" s="4">
        <v>0.69499999999999995</v>
      </c>
      <c r="F34" s="5">
        <v>3971</v>
      </c>
      <c r="G34" s="4">
        <v>52.4</v>
      </c>
      <c r="H34" s="4">
        <v>0.25900000000000001</v>
      </c>
      <c r="I34" s="4">
        <v>14.1</v>
      </c>
      <c r="J34" s="4">
        <v>25.1</v>
      </c>
      <c r="K34" s="4">
        <v>49.6</v>
      </c>
      <c r="L34" s="4">
        <v>0.27500000000000002</v>
      </c>
      <c r="M34" s="4">
        <v>13.9</v>
      </c>
      <c r="N34" s="4">
        <v>21.5</v>
      </c>
    </row>
    <row r="35" spans="1:14" x14ac:dyDescent="0.2">
      <c r="A35" s="2" t="s">
        <v>14</v>
      </c>
      <c r="B35" s="4">
        <v>82</v>
      </c>
      <c r="C35" s="4">
        <v>56</v>
      </c>
      <c r="D35" s="4">
        <v>26</v>
      </c>
      <c r="E35" s="4">
        <v>0.68300000000000005</v>
      </c>
      <c r="F35" s="5">
        <v>3956</v>
      </c>
      <c r="G35" s="4">
        <v>50.4</v>
      </c>
      <c r="H35" s="4">
        <v>0.32800000000000001</v>
      </c>
      <c r="I35" s="4">
        <v>13.6</v>
      </c>
      <c r="J35" s="4">
        <v>24.6</v>
      </c>
      <c r="K35" s="4">
        <v>49.8</v>
      </c>
      <c r="L35" s="4">
        <v>0.26900000000000002</v>
      </c>
      <c r="M35" s="4">
        <v>14</v>
      </c>
      <c r="N35" s="4">
        <v>22.3</v>
      </c>
    </row>
    <row r="36" spans="1:14" x14ac:dyDescent="0.2">
      <c r="A36" s="2" t="s">
        <v>18</v>
      </c>
      <c r="B36" s="4">
        <v>82</v>
      </c>
      <c r="C36" s="4">
        <v>55</v>
      </c>
      <c r="D36" s="4">
        <v>27</v>
      </c>
      <c r="E36" s="4">
        <v>0.67100000000000004</v>
      </c>
      <c r="F36" s="5">
        <v>3966</v>
      </c>
      <c r="G36" s="4">
        <v>52.4</v>
      </c>
      <c r="H36" s="4">
        <v>0.29199999999999998</v>
      </c>
      <c r="I36" s="4">
        <v>15.9</v>
      </c>
      <c r="J36" s="4">
        <v>31.1</v>
      </c>
      <c r="K36" s="4">
        <v>48.4</v>
      </c>
      <c r="L36" s="4">
        <v>0.27100000000000002</v>
      </c>
      <c r="M36" s="4">
        <v>13</v>
      </c>
      <c r="N36" s="4">
        <v>24</v>
      </c>
    </row>
    <row r="37" spans="1:14" x14ac:dyDescent="0.2">
      <c r="A37" s="2" t="s">
        <v>16</v>
      </c>
      <c r="B37" s="4">
        <v>82</v>
      </c>
      <c r="C37" s="4">
        <v>53</v>
      </c>
      <c r="D37" s="4">
        <v>29</v>
      </c>
      <c r="E37" s="4">
        <v>0.64600000000000002</v>
      </c>
      <c r="F37" s="5">
        <v>3966</v>
      </c>
      <c r="G37" s="4">
        <v>52.4</v>
      </c>
      <c r="H37" s="4">
        <v>0.318</v>
      </c>
      <c r="I37" s="4">
        <v>13.2</v>
      </c>
      <c r="J37" s="4">
        <v>20.100000000000001</v>
      </c>
      <c r="K37" s="4">
        <v>48</v>
      </c>
      <c r="L37" s="4">
        <v>0.29599999999999999</v>
      </c>
      <c r="M37" s="4">
        <v>15.5</v>
      </c>
      <c r="N37" s="4">
        <v>26.2</v>
      </c>
    </row>
    <row r="38" spans="1:14" x14ac:dyDescent="0.2">
      <c r="A38" s="2" t="s">
        <v>25</v>
      </c>
      <c r="B38" s="4">
        <v>82</v>
      </c>
      <c r="C38" s="4">
        <v>48</v>
      </c>
      <c r="D38" s="4">
        <v>34</v>
      </c>
      <c r="E38" s="4">
        <v>0.58499999999999996</v>
      </c>
      <c r="F38" s="5">
        <v>3966</v>
      </c>
      <c r="G38" s="4">
        <v>50.8</v>
      </c>
      <c r="H38" s="4">
        <v>0.28199999999999997</v>
      </c>
      <c r="I38" s="4">
        <v>14.7</v>
      </c>
      <c r="J38" s="4">
        <v>23.8</v>
      </c>
      <c r="K38" s="4">
        <v>48.5</v>
      </c>
      <c r="L38" s="4">
        <v>0.255</v>
      </c>
      <c r="M38" s="4">
        <v>13.3</v>
      </c>
      <c r="N38" s="4">
        <v>22.2</v>
      </c>
    </row>
    <row r="39" spans="1:14" x14ac:dyDescent="0.2">
      <c r="A39" s="2" t="s">
        <v>12</v>
      </c>
      <c r="B39" s="4">
        <v>82</v>
      </c>
      <c r="C39" s="4">
        <v>48</v>
      </c>
      <c r="D39" s="4">
        <v>34</v>
      </c>
      <c r="E39" s="4">
        <v>0.58499999999999996</v>
      </c>
      <c r="F39" s="5">
        <v>3956</v>
      </c>
      <c r="G39" s="4">
        <v>48.8</v>
      </c>
      <c r="H39" s="4">
        <v>0.26400000000000001</v>
      </c>
      <c r="I39" s="4">
        <v>13.5</v>
      </c>
      <c r="J39" s="4">
        <v>25.1</v>
      </c>
      <c r="K39" s="4">
        <v>48.7</v>
      </c>
      <c r="L39" s="4">
        <v>0.30599999999999999</v>
      </c>
      <c r="M39" s="4">
        <v>16.2</v>
      </c>
      <c r="N39" s="4">
        <v>25.4</v>
      </c>
    </row>
    <row r="40" spans="1:14" x14ac:dyDescent="0.2">
      <c r="A40" s="2" t="s">
        <v>28</v>
      </c>
      <c r="B40" s="4">
        <v>82</v>
      </c>
      <c r="C40" s="4">
        <v>48</v>
      </c>
      <c r="D40" s="4">
        <v>34</v>
      </c>
      <c r="E40" s="4">
        <v>0.58499999999999996</v>
      </c>
      <c r="F40" s="5">
        <v>3971</v>
      </c>
      <c r="G40" s="4">
        <v>50.2</v>
      </c>
      <c r="H40" s="4">
        <v>0.28000000000000003</v>
      </c>
      <c r="I40" s="4">
        <v>12.7</v>
      </c>
      <c r="J40" s="4">
        <v>20</v>
      </c>
      <c r="K40" s="4">
        <v>49.6</v>
      </c>
      <c r="L40" s="4">
        <v>0.249</v>
      </c>
      <c r="M40" s="4">
        <v>13.6</v>
      </c>
      <c r="N40" s="4">
        <v>20.2</v>
      </c>
    </row>
    <row r="41" spans="1:14" x14ac:dyDescent="0.2">
      <c r="A41" s="2" t="s">
        <v>20</v>
      </c>
      <c r="B41" s="4">
        <v>82</v>
      </c>
      <c r="C41" s="4">
        <v>48</v>
      </c>
      <c r="D41" s="4">
        <v>34</v>
      </c>
      <c r="E41" s="4">
        <v>0.58499999999999996</v>
      </c>
      <c r="F41" s="5">
        <v>3966</v>
      </c>
      <c r="G41" s="4">
        <v>51.6</v>
      </c>
      <c r="H41" s="4">
        <v>0.23699999999999999</v>
      </c>
      <c r="I41" s="4">
        <v>15</v>
      </c>
      <c r="J41" s="4">
        <v>19.100000000000001</v>
      </c>
      <c r="K41" s="4">
        <v>48</v>
      </c>
      <c r="L41" s="4">
        <v>0.25600000000000001</v>
      </c>
      <c r="M41" s="4">
        <v>16.100000000000001</v>
      </c>
      <c r="N41" s="4">
        <v>25.4</v>
      </c>
    </row>
    <row r="42" spans="1:14" x14ac:dyDescent="0.2">
      <c r="A42" s="2" t="s">
        <v>21</v>
      </c>
      <c r="B42" s="4">
        <v>82</v>
      </c>
      <c r="C42" s="4">
        <v>45</v>
      </c>
      <c r="D42" s="4">
        <v>37</v>
      </c>
      <c r="E42" s="4">
        <v>0.54900000000000004</v>
      </c>
      <c r="F42" s="5">
        <v>3976</v>
      </c>
      <c r="G42" s="4">
        <v>49.7</v>
      </c>
      <c r="H42" s="4">
        <v>0.26800000000000002</v>
      </c>
      <c r="I42" s="4">
        <v>14.9</v>
      </c>
      <c r="J42" s="4">
        <v>23.4</v>
      </c>
      <c r="K42" s="4">
        <v>48.9</v>
      </c>
      <c r="L42" s="4">
        <v>0.27300000000000002</v>
      </c>
      <c r="M42" s="4">
        <v>15.8</v>
      </c>
      <c r="N42" s="4">
        <v>24</v>
      </c>
    </row>
    <row r="43" spans="1:14" x14ac:dyDescent="0.2">
      <c r="A43" s="2" t="s">
        <v>27</v>
      </c>
      <c r="B43" s="4">
        <v>82</v>
      </c>
      <c r="C43" s="4">
        <v>44</v>
      </c>
      <c r="D43" s="4">
        <v>38</v>
      </c>
      <c r="E43" s="4">
        <v>0.53700000000000003</v>
      </c>
      <c r="F43" s="5">
        <v>3976</v>
      </c>
      <c r="G43" s="4">
        <v>49.1</v>
      </c>
      <c r="H43" s="4">
        <v>0.29599999999999999</v>
      </c>
      <c r="I43" s="4">
        <v>13.7</v>
      </c>
      <c r="J43" s="4">
        <v>27</v>
      </c>
      <c r="K43" s="4">
        <v>50.4</v>
      </c>
      <c r="L43" s="4">
        <v>0.25</v>
      </c>
      <c r="M43" s="4">
        <v>13.7</v>
      </c>
      <c r="N43" s="4">
        <v>20.7</v>
      </c>
    </row>
    <row r="44" spans="1:14" x14ac:dyDescent="0.2">
      <c r="A44" s="2" t="s">
        <v>24</v>
      </c>
      <c r="B44" s="4">
        <v>82</v>
      </c>
      <c r="C44" s="4">
        <v>44</v>
      </c>
      <c r="D44" s="4">
        <v>38</v>
      </c>
      <c r="E44" s="4">
        <v>0.53700000000000003</v>
      </c>
      <c r="F44" s="5">
        <v>3961</v>
      </c>
      <c r="G44" s="4">
        <v>51.1</v>
      </c>
      <c r="H44" s="4">
        <v>0.26800000000000002</v>
      </c>
      <c r="I44" s="4">
        <v>14.8</v>
      </c>
      <c r="J44" s="4">
        <v>25.9</v>
      </c>
      <c r="K44" s="4">
        <v>50.3</v>
      </c>
      <c r="L44" s="4">
        <v>0.307</v>
      </c>
      <c r="M44" s="4">
        <v>13.4</v>
      </c>
      <c r="N44" s="4">
        <v>23.8</v>
      </c>
    </row>
    <row r="45" spans="1:14" x14ac:dyDescent="0.2">
      <c r="A45" s="2" t="s">
        <v>30</v>
      </c>
      <c r="B45" s="4">
        <v>82</v>
      </c>
      <c r="C45" s="4">
        <v>42</v>
      </c>
      <c r="D45" s="4">
        <v>40</v>
      </c>
      <c r="E45" s="4">
        <v>0.51200000000000001</v>
      </c>
      <c r="F45" s="5">
        <v>4001</v>
      </c>
      <c r="G45" s="4">
        <v>50.2</v>
      </c>
      <c r="H45" s="4">
        <v>0.26500000000000001</v>
      </c>
      <c r="I45" s="4">
        <v>13.1</v>
      </c>
      <c r="J45" s="4">
        <v>20.6</v>
      </c>
      <c r="K45" s="4">
        <v>50.4</v>
      </c>
      <c r="L45" s="4">
        <v>0.26900000000000002</v>
      </c>
      <c r="M45" s="4">
        <v>14.2</v>
      </c>
      <c r="N45" s="4">
        <v>23.8</v>
      </c>
    </row>
    <row r="46" spans="1:14" x14ac:dyDescent="0.2">
      <c r="A46" s="2" t="s">
        <v>23</v>
      </c>
      <c r="B46" s="4">
        <v>82</v>
      </c>
      <c r="C46" s="4">
        <v>42</v>
      </c>
      <c r="D46" s="4">
        <v>40</v>
      </c>
      <c r="E46" s="4">
        <v>0.51200000000000001</v>
      </c>
      <c r="F46" s="5">
        <v>3981</v>
      </c>
      <c r="G46" s="4">
        <v>48.7</v>
      </c>
      <c r="H46" s="4">
        <v>0.24</v>
      </c>
      <c r="I46" s="4">
        <v>14</v>
      </c>
      <c r="J46" s="4">
        <v>24.5</v>
      </c>
      <c r="K46" s="4">
        <v>48.5</v>
      </c>
      <c r="L46" s="4">
        <v>0.247</v>
      </c>
      <c r="M46" s="4">
        <v>12</v>
      </c>
      <c r="N46" s="4">
        <v>25.1</v>
      </c>
    </row>
    <row r="47" spans="1:14" x14ac:dyDescent="0.2">
      <c r="A47" s="2" t="s">
        <v>19</v>
      </c>
      <c r="B47" s="4">
        <v>82</v>
      </c>
      <c r="C47" s="4">
        <v>42</v>
      </c>
      <c r="D47" s="4">
        <v>40</v>
      </c>
      <c r="E47" s="4">
        <v>0.51200000000000001</v>
      </c>
      <c r="F47" s="5">
        <v>3966</v>
      </c>
      <c r="G47" s="4">
        <v>47.7</v>
      </c>
      <c r="H47" s="4">
        <v>0.29499999999999998</v>
      </c>
      <c r="I47" s="4">
        <v>13.8</v>
      </c>
      <c r="J47" s="4">
        <v>25.3</v>
      </c>
      <c r="K47" s="4">
        <v>51.8</v>
      </c>
      <c r="L47" s="4">
        <v>0.32600000000000001</v>
      </c>
      <c r="M47" s="4">
        <v>16.8</v>
      </c>
      <c r="N47" s="4">
        <v>24.9</v>
      </c>
    </row>
    <row r="48" spans="1:14" x14ac:dyDescent="0.2">
      <c r="A48" s="2" t="s">
        <v>11</v>
      </c>
      <c r="B48" s="4">
        <v>82</v>
      </c>
      <c r="C48" s="4">
        <v>41</v>
      </c>
      <c r="D48" s="4">
        <v>41</v>
      </c>
      <c r="E48" s="4">
        <v>0.5</v>
      </c>
      <c r="F48" s="5">
        <v>3966</v>
      </c>
      <c r="G48" s="4">
        <v>51.6</v>
      </c>
      <c r="H48" s="4">
        <v>0.35199999999999998</v>
      </c>
      <c r="I48" s="4">
        <v>15.8</v>
      </c>
      <c r="J48" s="4">
        <v>25.7</v>
      </c>
      <c r="K48" s="4">
        <v>51.6</v>
      </c>
      <c r="L48" s="4">
        <v>0.28899999999999998</v>
      </c>
      <c r="M48" s="4">
        <v>16.5</v>
      </c>
      <c r="N48" s="4">
        <v>27.2</v>
      </c>
    </row>
    <row r="49" spans="1:14" x14ac:dyDescent="0.2">
      <c r="A49" s="2" t="s">
        <v>17</v>
      </c>
      <c r="B49" s="4">
        <v>82</v>
      </c>
      <c r="C49" s="4">
        <v>41</v>
      </c>
      <c r="D49" s="4">
        <v>41</v>
      </c>
      <c r="E49" s="4">
        <v>0.5</v>
      </c>
      <c r="F49" s="5">
        <v>3951</v>
      </c>
      <c r="G49" s="4">
        <v>51.1</v>
      </c>
      <c r="H49" s="4">
        <v>0.26300000000000001</v>
      </c>
      <c r="I49" s="4">
        <v>14.3</v>
      </c>
      <c r="J49" s="4">
        <v>20.6</v>
      </c>
      <c r="K49" s="4">
        <v>51.5</v>
      </c>
      <c r="L49" s="4">
        <v>0.28299999999999997</v>
      </c>
      <c r="M49" s="4">
        <v>16</v>
      </c>
      <c r="N49" s="4">
        <v>22.3</v>
      </c>
    </row>
    <row r="50" spans="1:14" x14ac:dyDescent="0.2">
      <c r="A50" s="2" t="s">
        <v>13</v>
      </c>
      <c r="B50" s="4">
        <v>82</v>
      </c>
      <c r="C50" s="4">
        <v>40</v>
      </c>
      <c r="D50" s="4">
        <v>42</v>
      </c>
      <c r="E50" s="4">
        <v>0.48799999999999999</v>
      </c>
      <c r="F50" s="5">
        <v>3991</v>
      </c>
      <c r="G50" s="4">
        <v>50.1</v>
      </c>
      <c r="H50" s="4">
        <v>0.28599999999999998</v>
      </c>
      <c r="I50" s="4">
        <v>15.8</v>
      </c>
      <c r="J50" s="4">
        <v>25.9</v>
      </c>
      <c r="K50" s="4">
        <v>49.5</v>
      </c>
      <c r="L50" s="4">
        <v>0.28100000000000003</v>
      </c>
      <c r="M50" s="4">
        <v>14.8</v>
      </c>
      <c r="N50" s="4">
        <v>22.3</v>
      </c>
    </row>
    <row r="51" spans="1:14" x14ac:dyDescent="0.2">
      <c r="A51" s="2" t="s">
        <v>34</v>
      </c>
      <c r="B51" s="4">
        <v>82</v>
      </c>
      <c r="C51" s="4">
        <v>35</v>
      </c>
      <c r="D51" s="4">
        <v>47</v>
      </c>
      <c r="E51" s="4">
        <v>0.42699999999999999</v>
      </c>
      <c r="F51" s="5">
        <v>3981</v>
      </c>
      <c r="G51" s="4">
        <v>50</v>
      </c>
      <c r="H51" s="4">
        <v>0.23200000000000001</v>
      </c>
      <c r="I51" s="4">
        <v>14.2</v>
      </c>
      <c r="J51" s="4">
        <v>23.1</v>
      </c>
      <c r="K51" s="4">
        <v>51.3</v>
      </c>
      <c r="L51" s="4">
        <v>0.28799999999999998</v>
      </c>
      <c r="M51" s="4">
        <v>15.3</v>
      </c>
      <c r="N51" s="4">
        <v>23.5</v>
      </c>
    </row>
    <row r="52" spans="1:14" x14ac:dyDescent="0.2">
      <c r="A52" s="2" t="s">
        <v>22</v>
      </c>
      <c r="B52" s="4">
        <v>82</v>
      </c>
      <c r="C52" s="4">
        <v>33</v>
      </c>
      <c r="D52" s="4">
        <v>49</v>
      </c>
      <c r="E52" s="4">
        <v>0.40200000000000002</v>
      </c>
      <c r="F52" s="5">
        <v>3966</v>
      </c>
      <c r="G52" s="4">
        <v>49.9</v>
      </c>
      <c r="H52" s="4">
        <v>0.27600000000000002</v>
      </c>
      <c r="I52" s="4">
        <v>15.7</v>
      </c>
      <c r="J52" s="4">
        <v>24.9</v>
      </c>
      <c r="K52" s="4">
        <v>51</v>
      </c>
      <c r="L52" s="4">
        <v>0.28799999999999998</v>
      </c>
      <c r="M52" s="4">
        <v>15.8</v>
      </c>
      <c r="N52" s="4">
        <v>26.9</v>
      </c>
    </row>
    <row r="53" spans="1:14" x14ac:dyDescent="0.2">
      <c r="A53" s="2" t="s">
        <v>26</v>
      </c>
      <c r="B53" s="4">
        <v>82</v>
      </c>
      <c r="C53" s="4">
        <v>33</v>
      </c>
      <c r="D53" s="4">
        <v>49</v>
      </c>
      <c r="E53" s="4">
        <v>0.40200000000000002</v>
      </c>
      <c r="F53" s="5">
        <v>3966</v>
      </c>
      <c r="G53" s="4">
        <v>48.9</v>
      </c>
      <c r="H53" s="4">
        <v>0.28199999999999997</v>
      </c>
      <c r="I53" s="4">
        <v>14.8</v>
      </c>
      <c r="J53" s="4">
        <v>25.8</v>
      </c>
      <c r="K53" s="4">
        <v>51.5</v>
      </c>
      <c r="L53" s="4">
        <v>0.28399999999999997</v>
      </c>
      <c r="M53" s="4">
        <v>13.9</v>
      </c>
      <c r="N53" s="4">
        <v>22.7</v>
      </c>
    </row>
    <row r="54" spans="1:14" x14ac:dyDescent="0.2">
      <c r="A54" s="2" t="s">
        <v>31</v>
      </c>
      <c r="B54" s="4">
        <v>82</v>
      </c>
      <c r="C54" s="4">
        <v>33</v>
      </c>
      <c r="D54" s="4">
        <v>49</v>
      </c>
      <c r="E54" s="4">
        <v>0.40200000000000002</v>
      </c>
      <c r="F54" s="5">
        <v>3961</v>
      </c>
      <c r="G54" s="4">
        <v>51</v>
      </c>
      <c r="H54" s="4">
        <v>0.29499999999999998</v>
      </c>
      <c r="I54" s="4">
        <v>15.7</v>
      </c>
      <c r="J54" s="4">
        <v>23.9</v>
      </c>
      <c r="K54" s="4">
        <v>52.1</v>
      </c>
      <c r="L54" s="4">
        <v>0.26400000000000001</v>
      </c>
      <c r="M54" s="4">
        <v>15.5</v>
      </c>
      <c r="N54" s="4">
        <v>25.1</v>
      </c>
    </row>
    <row r="55" spans="1:14" x14ac:dyDescent="0.2">
      <c r="A55" s="2" t="s">
        <v>33</v>
      </c>
      <c r="B55" s="4">
        <v>82</v>
      </c>
      <c r="C55" s="4">
        <v>32</v>
      </c>
      <c r="D55" s="4">
        <v>50</v>
      </c>
      <c r="E55" s="4">
        <v>0.39</v>
      </c>
      <c r="F55" s="5">
        <v>3961</v>
      </c>
      <c r="G55" s="4">
        <v>48.3</v>
      </c>
      <c r="H55" s="4">
        <v>0.255</v>
      </c>
      <c r="I55" s="4">
        <v>13.9</v>
      </c>
      <c r="J55" s="4">
        <v>23.7</v>
      </c>
      <c r="K55" s="4">
        <v>48.7</v>
      </c>
      <c r="L55" s="4">
        <v>0.27100000000000002</v>
      </c>
      <c r="M55" s="4">
        <v>11.7</v>
      </c>
      <c r="N55" s="4">
        <v>24.2</v>
      </c>
    </row>
    <row r="56" spans="1:14" x14ac:dyDescent="0.2">
      <c r="A56" s="2" t="s">
        <v>29</v>
      </c>
      <c r="B56" s="4">
        <v>82</v>
      </c>
      <c r="C56" s="4">
        <v>30</v>
      </c>
      <c r="D56" s="4">
        <v>52</v>
      </c>
      <c r="E56" s="4">
        <v>0.36599999999999999</v>
      </c>
      <c r="F56" s="5">
        <v>3956</v>
      </c>
      <c r="G56" s="4">
        <v>49.8</v>
      </c>
      <c r="H56" s="4">
        <v>0.25900000000000001</v>
      </c>
      <c r="I56" s="4">
        <v>13.5</v>
      </c>
      <c r="J56" s="4">
        <v>21.2</v>
      </c>
      <c r="K56" s="4">
        <v>52.3</v>
      </c>
      <c r="L56" s="4">
        <v>0.28699999999999998</v>
      </c>
      <c r="M56" s="4">
        <v>13.8</v>
      </c>
      <c r="N56" s="4">
        <v>21.2</v>
      </c>
    </row>
    <row r="57" spans="1:14" x14ac:dyDescent="0.2">
      <c r="A57" s="2" t="s">
        <v>32</v>
      </c>
      <c r="B57" s="4">
        <v>82</v>
      </c>
      <c r="C57" s="4">
        <v>29</v>
      </c>
      <c r="D57" s="4">
        <v>53</v>
      </c>
      <c r="E57" s="4">
        <v>0.35399999999999998</v>
      </c>
      <c r="F57" s="5">
        <v>3976</v>
      </c>
      <c r="G57" s="4">
        <v>49.8</v>
      </c>
      <c r="H57" s="4">
        <v>0.33200000000000002</v>
      </c>
      <c r="I57" s="4">
        <v>15.3</v>
      </c>
      <c r="J57" s="4">
        <v>24.3</v>
      </c>
      <c r="K57" s="4">
        <v>52.4</v>
      </c>
      <c r="L57" s="4">
        <v>0.26500000000000001</v>
      </c>
      <c r="M57" s="4">
        <v>15</v>
      </c>
      <c r="N57" s="4">
        <v>25.3</v>
      </c>
    </row>
    <row r="58" spans="1:14" x14ac:dyDescent="0.2">
      <c r="A58" s="2" t="s">
        <v>37</v>
      </c>
      <c r="B58" s="4">
        <v>82</v>
      </c>
      <c r="C58" s="4">
        <v>23</v>
      </c>
      <c r="D58" s="4">
        <v>59</v>
      </c>
      <c r="E58" s="4">
        <v>0.28000000000000003</v>
      </c>
      <c r="F58" s="5">
        <v>3941</v>
      </c>
      <c r="G58" s="4">
        <v>48.7</v>
      </c>
      <c r="H58" s="4">
        <v>0.27100000000000002</v>
      </c>
      <c r="I58" s="4">
        <v>16.899999999999999</v>
      </c>
      <c r="J58" s="4">
        <v>25.4</v>
      </c>
      <c r="K58" s="4">
        <v>52.3</v>
      </c>
      <c r="L58" s="4">
        <v>0.317</v>
      </c>
      <c r="M58" s="4">
        <v>14.9</v>
      </c>
      <c r="N58" s="4">
        <v>22.9</v>
      </c>
    </row>
    <row r="59" spans="1:14" x14ac:dyDescent="0.2">
      <c r="A59" s="2" t="s">
        <v>38</v>
      </c>
      <c r="B59" s="4">
        <v>82</v>
      </c>
      <c r="C59" s="4">
        <v>21</v>
      </c>
      <c r="D59" s="4">
        <v>61</v>
      </c>
      <c r="E59" s="4">
        <v>0.25600000000000001</v>
      </c>
      <c r="F59" s="5">
        <v>3951</v>
      </c>
      <c r="G59" s="4">
        <v>49.2</v>
      </c>
      <c r="H59" s="4">
        <v>0.246</v>
      </c>
      <c r="I59" s="4">
        <v>15.1</v>
      </c>
      <c r="J59" s="4">
        <v>24.1</v>
      </c>
      <c r="K59" s="4">
        <v>53.4</v>
      </c>
      <c r="L59" s="4">
        <v>0.23</v>
      </c>
      <c r="M59" s="4">
        <v>14.5</v>
      </c>
      <c r="N59" s="4">
        <v>24.3</v>
      </c>
    </row>
    <row r="60" spans="1:14" x14ac:dyDescent="0.2">
      <c r="A60" s="2" t="s">
        <v>36</v>
      </c>
      <c r="B60" s="4">
        <v>82</v>
      </c>
      <c r="C60" s="4">
        <v>17</v>
      </c>
      <c r="D60" s="4">
        <v>65</v>
      </c>
      <c r="E60" s="4">
        <v>0.20699999999999999</v>
      </c>
      <c r="F60" s="5">
        <v>3946</v>
      </c>
      <c r="G60" s="4">
        <v>46</v>
      </c>
      <c r="H60" s="4">
        <v>0.29199999999999998</v>
      </c>
      <c r="I60" s="4">
        <v>13.9</v>
      </c>
      <c r="J60" s="4">
        <v>23.1</v>
      </c>
      <c r="K60" s="4">
        <v>52.3</v>
      </c>
      <c r="L60" s="4">
        <v>0.27700000000000002</v>
      </c>
      <c r="M60" s="4">
        <v>12.9</v>
      </c>
      <c r="N60" s="4">
        <v>25.3</v>
      </c>
    </row>
    <row r="61" spans="1:14" x14ac:dyDescent="0.2">
      <c r="A61" s="2" t="s">
        <v>35</v>
      </c>
      <c r="B61" s="4">
        <v>82</v>
      </c>
      <c r="C61" s="4">
        <v>10</v>
      </c>
      <c r="D61" s="4">
        <v>72</v>
      </c>
      <c r="E61" s="4">
        <v>0.122</v>
      </c>
      <c r="F61" s="5">
        <v>3961</v>
      </c>
      <c r="G61" s="4">
        <v>48.7</v>
      </c>
      <c r="H61" s="4">
        <v>0.26900000000000002</v>
      </c>
      <c r="I61" s="4">
        <v>16.2</v>
      </c>
      <c r="J61" s="4">
        <v>20.6</v>
      </c>
      <c r="K61" s="4">
        <v>51</v>
      </c>
      <c r="L61" s="4">
        <v>0.30599999999999999</v>
      </c>
      <c r="M61" s="4">
        <v>15</v>
      </c>
      <c r="N61" s="4">
        <v>26</v>
      </c>
    </row>
    <row r="62" spans="1:14" x14ac:dyDescent="0.2">
      <c r="A62" s="2" t="s">
        <v>9</v>
      </c>
      <c r="B62" s="4">
        <v>82</v>
      </c>
      <c r="C62" s="4">
        <v>67</v>
      </c>
      <c r="D62" s="4">
        <v>15</v>
      </c>
      <c r="E62" s="4">
        <v>0.81699999999999995</v>
      </c>
      <c r="F62" s="5">
        <v>3946</v>
      </c>
      <c r="G62" s="4">
        <v>54</v>
      </c>
      <c r="H62" s="4">
        <v>0.23899999999999999</v>
      </c>
      <c r="I62" s="4">
        <v>14.4</v>
      </c>
      <c r="J62" s="4">
        <v>24.1</v>
      </c>
      <c r="K62" s="4">
        <v>47</v>
      </c>
      <c r="L62" s="4">
        <v>0.28399999999999997</v>
      </c>
      <c r="M62" s="4">
        <v>15.9</v>
      </c>
      <c r="N62" s="4">
        <v>25.5</v>
      </c>
    </row>
    <row r="63" spans="1:14" x14ac:dyDescent="0.2">
      <c r="A63" s="2" t="s">
        <v>20</v>
      </c>
      <c r="B63" s="4">
        <v>82</v>
      </c>
      <c r="C63" s="4">
        <v>60</v>
      </c>
      <c r="D63" s="4">
        <v>22</v>
      </c>
      <c r="E63" s="4">
        <v>0.73199999999999998</v>
      </c>
      <c r="F63" s="5">
        <v>3946</v>
      </c>
      <c r="G63" s="4">
        <v>52.7</v>
      </c>
      <c r="H63" s="4">
        <v>0.25900000000000001</v>
      </c>
      <c r="I63" s="4">
        <v>14.7</v>
      </c>
      <c r="J63" s="4">
        <v>21.4</v>
      </c>
      <c r="K63" s="4">
        <v>49.2</v>
      </c>
      <c r="L63" s="4">
        <v>0.24199999999999999</v>
      </c>
      <c r="M63" s="4">
        <v>16.600000000000001</v>
      </c>
      <c r="N63" s="4">
        <v>26.6</v>
      </c>
    </row>
    <row r="64" spans="1:14" x14ac:dyDescent="0.2">
      <c r="A64" s="2" t="s">
        <v>11</v>
      </c>
      <c r="B64" s="4">
        <v>82</v>
      </c>
      <c r="C64" s="4">
        <v>56</v>
      </c>
      <c r="D64" s="4">
        <v>26</v>
      </c>
      <c r="E64" s="4">
        <v>0.68300000000000005</v>
      </c>
      <c r="F64" s="5">
        <v>3961</v>
      </c>
      <c r="G64" s="4">
        <v>51.2</v>
      </c>
      <c r="H64" s="4">
        <v>0.312</v>
      </c>
      <c r="I64" s="4">
        <v>16.7</v>
      </c>
      <c r="J64" s="4">
        <v>26.8</v>
      </c>
      <c r="K64" s="4">
        <v>48.6</v>
      </c>
      <c r="L64" s="4">
        <v>0.27700000000000002</v>
      </c>
      <c r="M64" s="4">
        <v>16.399999999999999</v>
      </c>
      <c r="N64" s="4">
        <v>27.1</v>
      </c>
    </row>
    <row r="65" spans="1:14" x14ac:dyDescent="0.2">
      <c r="A65" s="2" t="s">
        <v>45</v>
      </c>
      <c r="B65" s="4">
        <v>82</v>
      </c>
      <c r="C65" s="4">
        <v>56</v>
      </c>
      <c r="D65" s="4">
        <v>26</v>
      </c>
      <c r="E65" s="4">
        <v>0.68300000000000005</v>
      </c>
      <c r="F65" s="5">
        <v>3946</v>
      </c>
      <c r="G65" s="4">
        <v>53.3</v>
      </c>
      <c r="H65" s="4">
        <v>0.30299999999999999</v>
      </c>
      <c r="I65" s="4">
        <v>12.7</v>
      </c>
      <c r="J65" s="4">
        <v>22.8</v>
      </c>
      <c r="K65" s="4">
        <v>49.3</v>
      </c>
      <c r="L65" s="4">
        <v>0.312</v>
      </c>
      <c r="M65" s="4">
        <v>14.7</v>
      </c>
      <c r="N65" s="4">
        <v>24.3</v>
      </c>
    </row>
    <row r="66" spans="1:14" x14ac:dyDescent="0.2">
      <c r="A66" s="2" t="s">
        <v>19</v>
      </c>
      <c r="B66" s="4">
        <v>82</v>
      </c>
      <c r="C66" s="4">
        <v>55</v>
      </c>
      <c r="D66" s="4">
        <v>27</v>
      </c>
      <c r="E66" s="4">
        <v>0.67100000000000004</v>
      </c>
      <c r="F66" s="5">
        <v>3981</v>
      </c>
      <c r="G66" s="4">
        <v>48.9</v>
      </c>
      <c r="H66" s="4">
        <v>0.27600000000000002</v>
      </c>
      <c r="I66" s="4">
        <v>14</v>
      </c>
      <c r="J66" s="4">
        <v>24.7</v>
      </c>
      <c r="K66" s="4">
        <v>49.2</v>
      </c>
      <c r="L66" s="4">
        <v>0.247</v>
      </c>
      <c r="M66" s="4">
        <v>16.100000000000001</v>
      </c>
      <c r="N66" s="4">
        <v>24.7</v>
      </c>
    </row>
    <row r="67" spans="1:14" x14ac:dyDescent="0.2">
      <c r="A67" s="2" t="s">
        <v>10</v>
      </c>
      <c r="B67" s="4">
        <v>82</v>
      </c>
      <c r="C67" s="4">
        <v>55</v>
      </c>
      <c r="D67" s="4">
        <v>27</v>
      </c>
      <c r="E67" s="4">
        <v>0.67100000000000004</v>
      </c>
      <c r="F67" s="5">
        <v>3991</v>
      </c>
      <c r="G67" s="4">
        <v>51.7</v>
      </c>
      <c r="H67" s="4">
        <v>0.25600000000000001</v>
      </c>
      <c r="I67" s="4">
        <v>14.4</v>
      </c>
      <c r="J67" s="4">
        <v>23.4</v>
      </c>
      <c r="K67" s="4">
        <v>48.4</v>
      </c>
      <c r="L67" s="4">
        <v>0.25600000000000001</v>
      </c>
      <c r="M67" s="4">
        <v>14.6</v>
      </c>
      <c r="N67" s="4">
        <v>22.7</v>
      </c>
    </row>
    <row r="68" spans="1:14" x14ac:dyDescent="0.2">
      <c r="A68" s="2" t="s">
        <v>15</v>
      </c>
      <c r="B68" s="4">
        <v>82</v>
      </c>
      <c r="C68" s="4">
        <v>53</v>
      </c>
      <c r="D68" s="4">
        <v>29</v>
      </c>
      <c r="E68" s="4">
        <v>0.64600000000000002</v>
      </c>
      <c r="F68" s="5">
        <v>3956</v>
      </c>
      <c r="G68" s="4">
        <v>52</v>
      </c>
      <c r="H68" s="4">
        <v>0.28699999999999998</v>
      </c>
      <c r="I68" s="4">
        <v>14.9</v>
      </c>
      <c r="J68" s="4">
        <v>26.8</v>
      </c>
      <c r="K68" s="4">
        <v>50.2</v>
      </c>
      <c r="L68" s="4">
        <v>0.23799999999999999</v>
      </c>
      <c r="M68" s="4">
        <v>14</v>
      </c>
      <c r="N68" s="4">
        <v>25.3</v>
      </c>
    </row>
    <row r="69" spans="1:14" x14ac:dyDescent="0.2">
      <c r="A69" s="2" t="s">
        <v>24</v>
      </c>
      <c r="B69" s="4">
        <v>82</v>
      </c>
      <c r="C69" s="4">
        <v>51</v>
      </c>
      <c r="D69" s="4">
        <v>31</v>
      </c>
      <c r="E69" s="4">
        <v>0.622</v>
      </c>
      <c r="F69" s="5">
        <v>3971</v>
      </c>
      <c r="G69" s="4">
        <v>50.8</v>
      </c>
      <c r="H69" s="4">
        <v>0.22500000000000001</v>
      </c>
      <c r="I69" s="4">
        <v>14</v>
      </c>
      <c r="J69" s="4">
        <v>24.2</v>
      </c>
      <c r="K69" s="4">
        <v>47.6</v>
      </c>
      <c r="L69" s="4">
        <v>0.24</v>
      </c>
      <c r="M69" s="4">
        <v>12.5</v>
      </c>
      <c r="N69" s="4">
        <v>23.8</v>
      </c>
    </row>
    <row r="70" spans="1:14" x14ac:dyDescent="0.2">
      <c r="A70" s="2" t="s">
        <v>23</v>
      </c>
      <c r="B70" s="4">
        <v>82</v>
      </c>
      <c r="C70" s="4">
        <v>50</v>
      </c>
      <c r="D70" s="4">
        <v>32</v>
      </c>
      <c r="E70" s="4">
        <v>0.61</v>
      </c>
      <c r="F70" s="5">
        <v>3976</v>
      </c>
      <c r="G70" s="4">
        <v>48.9</v>
      </c>
      <c r="H70" s="4">
        <v>0.30399999999999999</v>
      </c>
      <c r="I70" s="4">
        <v>14.5</v>
      </c>
      <c r="J70" s="4">
        <v>27</v>
      </c>
      <c r="K70" s="4">
        <v>47.3</v>
      </c>
      <c r="L70" s="4">
        <v>0.24199999999999999</v>
      </c>
      <c r="M70" s="4">
        <v>12.7</v>
      </c>
      <c r="N70" s="4">
        <v>25.6</v>
      </c>
    </row>
    <row r="71" spans="1:14" x14ac:dyDescent="0.2">
      <c r="A71" s="2" t="s">
        <v>30</v>
      </c>
      <c r="B71" s="4">
        <v>82</v>
      </c>
      <c r="C71" s="4">
        <v>50</v>
      </c>
      <c r="D71" s="4">
        <v>32</v>
      </c>
      <c r="E71" s="4">
        <v>0.61</v>
      </c>
      <c r="F71" s="5">
        <v>3976</v>
      </c>
      <c r="G71" s="4">
        <v>51.5</v>
      </c>
      <c r="H71" s="4">
        <v>0.26200000000000001</v>
      </c>
      <c r="I71" s="4">
        <v>13.2</v>
      </c>
      <c r="J71" s="4">
        <v>23.6</v>
      </c>
      <c r="K71" s="4">
        <v>50.3</v>
      </c>
      <c r="L71" s="4">
        <v>0.27100000000000002</v>
      </c>
      <c r="M71" s="4">
        <v>16.600000000000001</v>
      </c>
      <c r="N71" s="4">
        <v>27.8</v>
      </c>
    </row>
    <row r="72" spans="1:14" x14ac:dyDescent="0.2">
      <c r="A72" s="2" t="s">
        <v>14</v>
      </c>
      <c r="B72" s="4">
        <v>82</v>
      </c>
      <c r="C72" s="4">
        <v>49</v>
      </c>
      <c r="D72" s="4">
        <v>33</v>
      </c>
      <c r="E72" s="4">
        <v>0.59799999999999998</v>
      </c>
      <c r="F72" s="5">
        <v>3971</v>
      </c>
      <c r="G72" s="4">
        <v>50.8</v>
      </c>
      <c r="H72" s="4">
        <v>0.29499999999999998</v>
      </c>
      <c r="I72" s="4">
        <v>13.4</v>
      </c>
      <c r="J72" s="4">
        <v>25.6</v>
      </c>
      <c r="K72" s="4">
        <v>50.6</v>
      </c>
      <c r="L72" s="4">
        <v>0.28299999999999997</v>
      </c>
      <c r="M72" s="4">
        <v>15</v>
      </c>
      <c r="N72" s="4">
        <v>26.7</v>
      </c>
    </row>
    <row r="73" spans="1:14" x14ac:dyDescent="0.2">
      <c r="A73" s="2" t="s">
        <v>17</v>
      </c>
      <c r="B73" s="4">
        <v>82</v>
      </c>
      <c r="C73" s="4">
        <v>46</v>
      </c>
      <c r="D73" s="4">
        <v>36</v>
      </c>
      <c r="E73" s="4">
        <v>0.56100000000000005</v>
      </c>
      <c r="F73" s="5">
        <v>3991</v>
      </c>
      <c r="G73" s="4">
        <v>49.9</v>
      </c>
      <c r="H73" s="4">
        <v>0.25900000000000001</v>
      </c>
      <c r="I73" s="4">
        <v>15.5</v>
      </c>
      <c r="J73" s="4">
        <v>24.9</v>
      </c>
      <c r="K73" s="4">
        <v>48.1</v>
      </c>
      <c r="L73" s="4">
        <v>0.28399999999999997</v>
      </c>
      <c r="M73" s="4">
        <v>14.3</v>
      </c>
      <c r="N73" s="4">
        <v>22.7</v>
      </c>
    </row>
    <row r="74" spans="1:14" x14ac:dyDescent="0.2">
      <c r="A74" s="2" t="s">
        <v>29</v>
      </c>
      <c r="B74" s="4">
        <v>82</v>
      </c>
      <c r="C74" s="4">
        <v>45</v>
      </c>
      <c r="D74" s="4">
        <v>37</v>
      </c>
      <c r="E74" s="4">
        <v>0.54900000000000004</v>
      </c>
      <c r="F74" s="5">
        <v>3956</v>
      </c>
      <c r="G74" s="4">
        <v>50.1</v>
      </c>
      <c r="H74" s="4">
        <v>0.26300000000000001</v>
      </c>
      <c r="I74" s="4">
        <v>14.1</v>
      </c>
      <c r="J74" s="4">
        <v>27.1</v>
      </c>
      <c r="K74" s="4">
        <v>49.6</v>
      </c>
      <c r="L74" s="4">
        <v>0.25700000000000001</v>
      </c>
      <c r="M74" s="4">
        <v>13</v>
      </c>
      <c r="N74" s="4">
        <v>24.9</v>
      </c>
    </row>
    <row r="75" spans="1:14" x14ac:dyDescent="0.2">
      <c r="A75" s="2" t="s">
        <v>18</v>
      </c>
      <c r="B75" s="4">
        <v>82</v>
      </c>
      <c r="C75" s="4">
        <v>45</v>
      </c>
      <c r="D75" s="4">
        <v>37</v>
      </c>
      <c r="E75" s="4">
        <v>0.54900000000000004</v>
      </c>
      <c r="F75" s="5">
        <v>3966</v>
      </c>
      <c r="G75" s="4">
        <v>49.2</v>
      </c>
      <c r="H75" s="4">
        <v>0.28399999999999997</v>
      </c>
      <c r="I75" s="4">
        <v>14.8</v>
      </c>
      <c r="J75" s="4">
        <v>28.9</v>
      </c>
      <c r="K75" s="4">
        <v>48.9</v>
      </c>
      <c r="L75" s="4">
        <v>0.28599999999999998</v>
      </c>
      <c r="M75" s="4">
        <v>13.8</v>
      </c>
      <c r="N75" s="4">
        <v>24.4</v>
      </c>
    </row>
    <row r="76" spans="1:14" x14ac:dyDescent="0.2">
      <c r="A76" s="2" t="s">
        <v>22</v>
      </c>
      <c r="B76" s="4">
        <v>82</v>
      </c>
      <c r="C76" s="4">
        <v>41</v>
      </c>
      <c r="D76" s="4">
        <v>41</v>
      </c>
      <c r="E76" s="4">
        <v>0.5</v>
      </c>
      <c r="F76" s="5">
        <v>3986</v>
      </c>
      <c r="G76" s="4">
        <v>49.9</v>
      </c>
      <c r="H76" s="4">
        <v>0.25800000000000001</v>
      </c>
      <c r="I76" s="4">
        <v>17.2</v>
      </c>
      <c r="J76" s="4">
        <v>25.4</v>
      </c>
      <c r="K76" s="4">
        <v>48.7</v>
      </c>
      <c r="L76" s="4">
        <v>0.29799999999999999</v>
      </c>
      <c r="M76" s="4">
        <v>17.7</v>
      </c>
      <c r="N76" s="4">
        <v>26.7</v>
      </c>
    </row>
    <row r="77" spans="1:14" x14ac:dyDescent="0.2">
      <c r="A77" s="2" t="s">
        <v>12</v>
      </c>
      <c r="B77" s="4">
        <v>82</v>
      </c>
      <c r="C77" s="4">
        <v>40</v>
      </c>
      <c r="D77" s="4">
        <v>42</v>
      </c>
      <c r="E77" s="4">
        <v>0.48799999999999999</v>
      </c>
      <c r="F77" s="5">
        <v>3976</v>
      </c>
      <c r="G77" s="4">
        <v>48.9</v>
      </c>
      <c r="H77" s="4">
        <v>0.23300000000000001</v>
      </c>
      <c r="I77" s="4">
        <v>13.9</v>
      </c>
      <c r="J77" s="4">
        <v>24.7</v>
      </c>
      <c r="K77" s="4">
        <v>49.4</v>
      </c>
      <c r="L77" s="4">
        <v>0.27500000000000002</v>
      </c>
      <c r="M77" s="4">
        <v>15.2</v>
      </c>
      <c r="N77" s="4">
        <v>25</v>
      </c>
    </row>
    <row r="78" spans="1:14" x14ac:dyDescent="0.2">
      <c r="A78" s="2" t="s">
        <v>37</v>
      </c>
      <c r="B78" s="4">
        <v>82</v>
      </c>
      <c r="C78" s="4">
        <v>39</v>
      </c>
      <c r="D78" s="4">
        <v>43</v>
      </c>
      <c r="E78" s="4">
        <v>0.47599999999999998</v>
      </c>
      <c r="F78" s="5">
        <v>3976</v>
      </c>
      <c r="G78" s="4">
        <v>50.1</v>
      </c>
      <c r="H78" s="4">
        <v>0.251</v>
      </c>
      <c r="I78" s="4">
        <v>15.2</v>
      </c>
      <c r="J78" s="4">
        <v>24.5</v>
      </c>
      <c r="K78" s="4">
        <v>49.7</v>
      </c>
      <c r="L78" s="4">
        <v>0.29099999999999998</v>
      </c>
      <c r="M78" s="4">
        <v>15.6</v>
      </c>
      <c r="N78" s="4">
        <v>26.5</v>
      </c>
    </row>
    <row r="79" spans="1:14" x14ac:dyDescent="0.2">
      <c r="A79" s="2" t="s">
        <v>21</v>
      </c>
      <c r="B79" s="4">
        <v>82</v>
      </c>
      <c r="C79" s="4">
        <v>38</v>
      </c>
      <c r="D79" s="4">
        <v>44</v>
      </c>
      <c r="E79" s="4">
        <v>0.46300000000000002</v>
      </c>
      <c r="F79" s="5">
        <v>3971</v>
      </c>
      <c r="G79" s="4">
        <v>48.4</v>
      </c>
      <c r="H79" s="4">
        <v>0.26600000000000001</v>
      </c>
      <c r="I79" s="4">
        <v>14.5</v>
      </c>
      <c r="J79" s="4">
        <v>24</v>
      </c>
      <c r="K79" s="4">
        <v>47.8</v>
      </c>
      <c r="L79" s="4">
        <v>0.28799999999999998</v>
      </c>
      <c r="M79" s="4">
        <v>13.2</v>
      </c>
      <c r="N79" s="4">
        <v>22.1</v>
      </c>
    </row>
    <row r="80" spans="1:14" x14ac:dyDescent="0.2">
      <c r="A80" s="2" t="s">
        <v>13</v>
      </c>
      <c r="B80" s="4">
        <v>82</v>
      </c>
      <c r="C80" s="4">
        <v>38</v>
      </c>
      <c r="D80" s="4">
        <v>44</v>
      </c>
      <c r="E80" s="4">
        <v>0.46300000000000002</v>
      </c>
      <c r="F80" s="5">
        <v>3941</v>
      </c>
      <c r="G80" s="4">
        <v>49.4</v>
      </c>
      <c r="H80" s="4">
        <v>0.29699999999999999</v>
      </c>
      <c r="I80" s="4">
        <v>16.5</v>
      </c>
      <c r="J80" s="4">
        <v>29.1</v>
      </c>
      <c r="K80" s="4">
        <v>49.1</v>
      </c>
      <c r="L80" s="4">
        <v>0.26700000000000002</v>
      </c>
      <c r="M80" s="4">
        <v>14.1</v>
      </c>
      <c r="N80" s="4">
        <v>23.7</v>
      </c>
    </row>
    <row r="81" spans="1:14" x14ac:dyDescent="0.2">
      <c r="A81" s="2" t="s">
        <v>38</v>
      </c>
      <c r="B81" s="4">
        <v>82</v>
      </c>
      <c r="C81" s="4">
        <v>38</v>
      </c>
      <c r="D81" s="4">
        <v>44</v>
      </c>
      <c r="E81" s="4">
        <v>0.46300000000000002</v>
      </c>
      <c r="F81" s="5">
        <v>3986</v>
      </c>
      <c r="G81" s="4">
        <v>49.1</v>
      </c>
      <c r="H81" s="4">
        <v>0.26700000000000002</v>
      </c>
      <c r="I81" s="4">
        <v>14.4</v>
      </c>
      <c r="J81" s="4">
        <v>23.9</v>
      </c>
      <c r="K81" s="4">
        <v>50.6</v>
      </c>
      <c r="L81" s="4">
        <v>0.253</v>
      </c>
      <c r="M81" s="4">
        <v>14.4</v>
      </c>
      <c r="N81" s="4">
        <v>26.3</v>
      </c>
    </row>
    <row r="82" spans="1:14" x14ac:dyDescent="0.2">
      <c r="A82" s="2" t="s">
        <v>25</v>
      </c>
      <c r="B82" s="4">
        <v>82</v>
      </c>
      <c r="C82" s="4">
        <v>37</v>
      </c>
      <c r="D82" s="4">
        <v>45</v>
      </c>
      <c r="E82" s="4">
        <v>0.45100000000000001</v>
      </c>
      <c r="F82" s="5">
        <v>3946</v>
      </c>
      <c r="G82" s="4">
        <v>50</v>
      </c>
      <c r="H82" s="4">
        <v>0.30599999999999999</v>
      </c>
      <c r="I82" s="4">
        <v>15.9</v>
      </c>
      <c r="J82" s="4">
        <v>23.2</v>
      </c>
      <c r="K82" s="4">
        <v>50.5</v>
      </c>
      <c r="L82" s="4">
        <v>0.29199999999999998</v>
      </c>
      <c r="M82" s="4">
        <v>15.8</v>
      </c>
      <c r="N82" s="4">
        <v>26.6</v>
      </c>
    </row>
    <row r="83" spans="1:14" x14ac:dyDescent="0.2">
      <c r="A83" s="2" t="s">
        <v>28</v>
      </c>
      <c r="B83" s="4">
        <v>82</v>
      </c>
      <c r="C83" s="4">
        <v>33</v>
      </c>
      <c r="D83" s="4">
        <v>49</v>
      </c>
      <c r="E83" s="4">
        <v>0.40200000000000002</v>
      </c>
      <c r="F83" s="5">
        <v>3981</v>
      </c>
      <c r="G83" s="4">
        <v>45.6</v>
      </c>
      <c r="H83" s="4">
        <v>0.26900000000000002</v>
      </c>
      <c r="I83" s="4">
        <v>12.3</v>
      </c>
      <c r="J83" s="4">
        <v>22.1</v>
      </c>
      <c r="K83" s="4">
        <v>48.7</v>
      </c>
      <c r="L83" s="4">
        <v>0.24399999999999999</v>
      </c>
      <c r="M83" s="4">
        <v>13.1</v>
      </c>
      <c r="N83" s="4">
        <v>20.7</v>
      </c>
    </row>
    <row r="84" spans="1:14" x14ac:dyDescent="0.2">
      <c r="A84" s="2" t="s">
        <v>27</v>
      </c>
      <c r="B84" s="4">
        <v>82</v>
      </c>
      <c r="C84" s="4">
        <v>32</v>
      </c>
      <c r="D84" s="4">
        <v>50</v>
      </c>
      <c r="E84" s="4">
        <v>0.39</v>
      </c>
      <c r="F84" s="5">
        <v>3966</v>
      </c>
      <c r="G84" s="4">
        <v>48.2</v>
      </c>
      <c r="H84" s="4">
        <v>0.26100000000000001</v>
      </c>
      <c r="I84" s="4">
        <v>13.9</v>
      </c>
      <c r="J84" s="4">
        <v>27.7</v>
      </c>
      <c r="K84" s="4">
        <v>50.2</v>
      </c>
      <c r="L84" s="4">
        <v>0.249</v>
      </c>
      <c r="M84" s="4">
        <v>14.6</v>
      </c>
      <c r="N84" s="4">
        <v>25</v>
      </c>
    </row>
    <row r="85" spans="1:14" x14ac:dyDescent="0.2">
      <c r="A85" s="2" t="s">
        <v>26</v>
      </c>
      <c r="B85" s="4">
        <v>82</v>
      </c>
      <c r="C85" s="4">
        <v>30</v>
      </c>
      <c r="D85" s="4">
        <v>52</v>
      </c>
      <c r="E85" s="4">
        <v>0.36599999999999999</v>
      </c>
      <c r="F85" s="5">
        <v>3976</v>
      </c>
      <c r="G85" s="4">
        <v>47.9</v>
      </c>
      <c r="H85" s="4">
        <v>0.27800000000000002</v>
      </c>
      <c r="I85" s="4">
        <v>14.2</v>
      </c>
      <c r="J85" s="4">
        <v>26.6</v>
      </c>
      <c r="K85" s="4">
        <v>50.4</v>
      </c>
      <c r="L85" s="4">
        <v>0.32</v>
      </c>
      <c r="M85" s="4">
        <v>14.4</v>
      </c>
      <c r="N85" s="4">
        <v>25.3</v>
      </c>
    </row>
    <row r="86" spans="1:14" x14ac:dyDescent="0.2">
      <c r="A86" s="2" t="s">
        <v>31</v>
      </c>
      <c r="B86" s="4">
        <v>82</v>
      </c>
      <c r="C86" s="4">
        <v>29</v>
      </c>
      <c r="D86" s="4">
        <v>53</v>
      </c>
      <c r="E86" s="4">
        <v>0.35399999999999998</v>
      </c>
      <c r="F86" s="5">
        <v>3971</v>
      </c>
      <c r="G86" s="4">
        <v>49</v>
      </c>
      <c r="H86" s="4">
        <v>0.36299999999999999</v>
      </c>
      <c r="I86" s="4">
        <v>16.399999999999999</v>
      </c>
      <c r="J86" s="4">
        <v>26.5</v>
      </c>
      <c r="K86" s="4">
        <v>50.7</v>
      </c>
      <c r="L86" s="4">
        <v>0.26800000000000002</v>
      </c>
      <c r="M86" s="4">
        <v>13.1</v>
      </c>
      <c r="N86" s="4">
        <v>24.8</v>
      </c>
    </row>
    <row r="87" spans="1:14" x14ac:dyDescent="0.2">
      <c r="A87" s="2" t="s">
        <v>34</v>
      </c>
      <c r="B87" s="4">
        <v>82</v>
      </c>
      <c r="C87" s="4">
        <v>25</v>
      </c>
      <c r="D87" s="4">
        <v>57</v>
      </c>
      <c r="E87" s="4">
        <v>0.30499999999999999</v>
      </c>
      <c r="F87" s="5">
        <v>3951</v>
      </c>
      <c r="G87" s="4">
        <v>49.4</v>
      </c>
      <c r="H87" s="4">
        <v>0.23</v>
      </c>
      <c r="I87" s="4">
        <v>15.5</v>
      </c>
      <c r="J87" s="4">
        <v>23.1</v>
      </c>
      <c r="K87" s="4">
        <v>51.4</v>
      </c>
      <c r="L87" s="4">
        <v>0.27900000000000003</v>
      </c>
      <c r="M87" s="4">
        <v>15</v>
      </c>
      <c r="N87" s="4">
        <v>24</v>
      </c>
    </row>
    <row r="88" spans="1:14" x14ac:dyDescent="0.2">
      <c r="A88" s="2" t="s">
        <v>36</v>
      </c>
      <c r="B88" s="4">
        <v>82</v>
      </c>
      <c r="C88" s="4">
        <v>21</v>
      </c>
      <c r="D88" s="4">
        <v>61</v>
      </c>
      <c r="E88" s="4">
        <v>0.25600000000000001</v>
      </c>
      <c r="F88" s="5">
        <v>3986</v>
      </c>
      <c r="G88" s="4">
        <v>47.3</v>
      </c>
      <c r="H88" s="4">
        <v>0.27600000000000002</v>
      </c>
      <c r="I88" s="4">
        <v>13.6</v>
      </c>
      <c r="J88" s="4">
        <v>25.4</v>
      </c>
      <c r="K88" s="4">
        <v>51.8</v>
      </c>
      <c r="L88" s="4">
        <v>0.311</v>
      </c>
      <c r="M88" s="4">
        <v>13.4</v>
      </c>
      <c r="N88" s="4">
        <v>23.7</v>
      </c>
    </row>
    <row r="89" spans="1:14" x14ac:dyDescent="0.2">
      <c r="A89" s="2" t="s">
        <v>35</v>
      </c>
      <c r="B89" s="4">
        <v>82</v>
      </c>
      <c r="C89" s="4">
        <v>18</v>
      </c>
      <c r="D89" s="4">
        <v>64</v>
      </c>
      <c r="E89" s="4">
        <v>0.22</v>
      </c>
      <c r="F89" s="5">
        <v>3961</v>
      </c>
      <c r="G89" s="4">
        <v>45.9</v>
      </c>
      <c r="H89" s="4">
        <v>0.28799999999999998</v>
      </c>
      <c r="I89" s="4">
        <v>17.899999999999999</v>
      </c>
      <c r="J89" s="4">
        <v>25.5</v>
      </c>
      <c r="K89" s="4">
        <v>49.7</v>
      </c>
      <c r="L89" s="4">
        <v>0.29799999999999999</v>
      </c>
      <c r="M89" s="4">
        <v>16.899999999999999</v>
      </c>
      <c r="N89" s="4">
        <v>27</v>
      </c>
    </row>
    <row r="90" spans="1:14" x14ac:dyDescent="0.2">
      <c r="A90" s="2" t="s">
        <v>33</v>
      </c>
      <c r="B90" s="4">
        <v>82</v>
      </c>
      <c r="C90" s="4">
        <v>17</v>
      </c>
      <c r="D90" s="4">
        <v>65</v>
      </c>
      <c r="E90" s="4">
        <v>0.20699999999999999</v>
      </c>
      <c r="F90" s="5">
        <v>3971</v>
      </c>
      <c r="G90" s="4">
        <v>47</v>
      </c>
      <c r="H90" s="4">
        <v>0.23400000000000001</v>
      </c>
      <c r="I90" s="4">
        <v>15.5</v>
      </c>
      <c r="J90" s="4">
        <v>24.5</v>
      </c>
      <c r="K90" s="4">
        <v>51.2</v>
      </c>
      <c r="L90" s="4">
        <v>0.308</v>
      </c>
      <c r="M90" s="4">
        <v>14.9</v>
      </c>
      <c r="N90" s="4">
        <v>26.9</v>
      </c>
    </row>
    <row r="91" spans="1:14" x14ac:dyDescent="0.2">
      <c r="A91" s="2" t="s">
        <v>32</v>
      </c>
      <c r="B91" s="4">
        <v>82</v>
      </c>
      <c r="C91" s="4">
        <v>16</v>
      </c>
      <c r="D91" s="4">
        <v>66</v>
      </c>
      <c r="E91" s="4">
        <v>0.19500000000000001</v>
      </c>
      <c r="F91" s="5">
        <v>3961</v>
      </c>
      <c r="G91" s="4">
        <v>46.8</v>
      </c>
      <c r="H91" s="4">
        <v>0.309</v>
      </c>
      <c r="I91" s="4">
        <v>15.3</v>
      </c>
      <c r="J91" s="4">
        <v>26.6</v>
      </c>
      <c r="K91" s="4">
        <v>53.7</v>
      </c>
      <c r="L91" s="4">
        <v>0.246</v>
      </c>
      <c r="M91" s="4">
        <v>15.6</v>
      </c>
      <c r="N91" s="4">
        <v>28.4</v>
      </c>
    </row>
    <row r="92" spans="1:14" x14ac:dyDescent="0.2">
      <c r="A92" s="2" t="s">
        <v>10</v>
      </c>
      <c r="B92" s="4">
        <v>82</v>
      </c>
      <c r="C92" s="4">
        <v>62</v>
      </c>
      <c r="D92" s="4">
        <v>20</v>
      </c>
      <c r="E92" s="4">
        <v>0.75600000000000001</v>
      </c>
      <c r="F92" s="5">
        <v>3951</v>
      </c>
      <c r="G92" s="4">
        <v>53.7</v>
      </c>
      <c r="H92" s="4">
        <v>0.24</v>
      </c>
      <c r="I92" s="4">
        <v>14.8</v>
      </c>
      <c r="J92" s="4">
        <v>22.7</v>
      </c>
      <c r="K92" s="4">
        <v>48.2</v>
      </c>
      <c r="L92" s="4">
        <v>0.24199999999999999</v>
      </c>
      <c r="M92" s="4">
        <v>14.2</v>
      </c>
      <c r="N92" s="4">
        <v>23.6</v>
      </c>
    </row>
    <row r="93" spans="1:14" x14ac:dyDescent="0.2">
      <c r="A93" s="2" t="s">
        <v>18</v>
      </c>
      <c r="B93" s="4">
        <v>82</v>
      </c>
      <c r="C93" s="4">
        <v>59</v>
      </c>
      <c r="D93" s="4">
        <v>23</v>
      </c>
      <c r="E93" s="4">
        <v>0.72</v>
      </c>
      <c r="F93" s="5">
        <v>3961</v>
      </c>
      <c r="G93" s="4">
        <v>52</v>
      </c>
      <c r="H93" s="4">
        <v>0.30299999999999999</v>
      </c>
      <c r="I93" s="4">
        <v>15.6</v>
      </c>
      <c r="J93" s="4">
        <v>26.5</v>
      </c>
      <c r="K93" s="4">
        <v>48.8</v>
      </c>
      <c r="L93" s="4">
        <v>0.30399999999999999</v>
      </c>
      <c r="M93" s="4">
        <v>15.4</v>
      </c>
      <c r="N93" s="4">
        <v>24.4</v>
      </c>
    </row>
    <row r="94" spans="1:14" x14ac:dyDescent="0.2">
      <c r="A94" s="2" t="s">
        <v>45</v>
      </c>
      <c r="B94" s="4">
        <v>82</v>
      </c>
      <c r="C94" s="4">
        <v>57</v>
      </c>
      <c r="D94" s="4">
        <v>25</v>
      </c>
      <c r="E94" s="4">
        <v>0.69499999999999995</v>
      </c>
      <c r="F94" s="5">
        <v>3951</v>
      </c>
      <c r="G94" s="4">
        <v>52.6</v>
      </c>
      <c r="H94" s="4">
        <v>0.35299999999999998</v>
      </c>
      <c r="I94" s="4">
        <v>14</v>
      </c>
      <c r="J94" s="4">
        <v>25</v>
      </c>
      <c r="K94" s="4">
        <v>48.4</v>
      </c>
      <c r="L94" s="4">
        <v>0.29399999999999998</v>
      </c>
      <c r="M94" s="4">
        <v>15.5</v>
      </c>
      <c r="N94" s="4">
        <v>27.5</v>
      </c>
    </row>
    <row r="95" spans="1:14" x14ac:dyDescent="0.2">
      <c r="A95" s="2" t="s">
        <v>21</v>
      </c>
      <c r="B95" s="4">
        <v>82</v>
      </c>
      <c r="C95" s="4">
        <v>56</v>
      </c>
      <c r="D95" s="4">
        <v>26</v>
      </c>
      <c r="E95" s="4">
        <v>0.68300000000000005</v>
      </c>
      <c r="F95" s="5">
        <v>3956</v>
      </c>
      <c r="G95" s="4">
        <v>49</v>
      </c>
      <c r="H95" s="4">
        <v>0.28999999999999998</v>
      </c>
      <c r="I95" s="4">
        <v>15.8</v>
      </c>
      <c r="J95" s="4">
        <v>24.9</v>
      </c>
      <c r="K95" s="4">
        <v>46</v>
      </c>
      <c r="L95" s="4">
        <v>0.26100000000000001</v>
      </c>
      <c r="M95" s="4">
        <v>14.3</v>
      </c>
      <c r="N95" s="4">
        <v>23.2</v>
      </c>
    </row>
    <row r="96" spans="1:14" x14ac:dyDescent="0.2">
      <c r="A96" s="2" t="s">
        <v>25</v>
      </c>
      <c r="B96" s="4">
        <v>82</v>
      </c>
      <c r="C96" s="4">
        <v>54</v>
      </c>
      <c r="D96" s="4">
        <v>28</v>
      </c>
      <c r="E96" s="4">
        <v>0.65900000000000003</v>
      </c>
      <c r="F96" s="5">
        <v>3976</v>
      </c>
      <c r="G96" s="4">
        <v>55.4</v>
      </c>
      <c r="H96" s="4">
        <v>0.3</v>
      </c>
      <c r="I96" s="4">
        <v>15.8</v>
      </c>
      <c r="J96" s="4">
        <v>20.6</v>
      </c>
      <c r="K96" s="4">
        <v>51.1</v>
      </c>
      <c r="L96" s="4">
        <v>0.28299999999999997</v>
      </c>
      <c r="M96" s="4">
        <v>17.600000000000001</v>
      </c>
      <c r="N96" s="4">
        <v>27</v>
      </c>
    </row>
    <row r="97" spans="1:14" x14ac:dyDescent="0.2">
      <c r="A97" s="2" t="s">
        <v>24</v>
      </c>
      <c r="B97" s="4">
        <v>82</v>
      </c>
      <c r="C97" s="4">
        <v>54</v>
      </c>
      <c r="D97" s="4">
        <v>28</v>
      </c>
      <c r="E97" s="4">
        <v>0.65900000000000003</v>
      </c>
      <c r="F97" s="5">
        <v>3971</v>
      </c>
      <c r="G97" s="4">
        <v>50.4</v>
      </c>
      <c r="H97" s="4">
        <v>0.27</v>
      </c>
      <c r="I97" s="4">
        <v>13.9</v>
      </c>
      <c r="J97" s="4">
        <v>28</v>
      </c>
      <c r="K97" s="4">
        <v>48.8</v>
      </c>
      <c r="L97" s="4">
        <v>0.253</v>
      </c>
      <c r="M97" s="4">
        <v>12.2</v>
      </c>
      <c r="N97" s="4">
        <v>25.3</v>
      </c>
    </row>
    <row r="98" spans="1:14" x14ac:dyDescent="0.2">
      <c r="A98" s="2" t="s">
        <v>11</v>
      </c>
      <c r="B98" s="4">
        <v>82</v>
      </c>
      <c r="C98" s="4">
        <v>54</v>
      </c>
      <c r="D98" s="4">
        <v>28</v>
      </c>
      <c r="E98" s="4">
        <v>0.65900000000000003</v>
      </c>
      <c r="F98" s="5">
        <v>3966</v>
      </c>
      <c r="G98" s="4">
        <v>53.1</v>
      </c>
      <c r="H98" s="4">
        <v>0.38600000000000001</v>
      </c>
      <c r="I98" s="4">
        <v>16.3</v>
      </c>
      <c r="J98" s="4">
        <v>27.4</v>
      </c>
      <c r="K98" s="4">
        <v>48.9</v>
      </c>
      <c r="L98" s="4">
        <v>0.255</v>
      </c>
      <c r="M98" s="4">
        <v>14</v>
      </c>
      <c r="N98" s="4">
        <v>25.9</v>
      </c>
    </row>
    <row r="99" spans="1:14" x14ac:dyDescent="0.2">
      <c r="A99" s="2" t="s">
        <v>9</v>
      </c>
      <c r="B99" s="4">
        <v>82</v>
      </c>
      <c r="C99" s="4">
        <v>51</v>
      </c>
      <c r="D99" s="4">
        <v>31</v>
      </c>
      <c r="E99" s="4">
        <v>0.622</v>
      </c>
      <c r="F99" s="5">
        <v>3966</v>
      </c>
      <c r="G99" s="4">
        <v>51.7</v>
      </c>
      <c r="H99" s="4">
        <v>0.247</v>
      </c>
      <c r="I99" s="4">
        <v>15.4</v>
      </c>
      <c r="J99" s="4">
        <v>25.1</v>
      </c>
      <c r="K99" s="4">
        <v>47.7</v>
      </c>
      <c r="L99" s="4">
        <v>0.29199999999999998</v>
      </c>
      <c r="M99" s="4">
        <v>15.1</v>
      </c>
      <c r="N99" s="4">
        <v>23.7</v>
      </c>
    </row>
    <row r="100" spans="1:14" x14ac:dyDescent="0.2">
      <c r="A100" s="2" t="s">
        <v>19</v>
      </c>
      <c r="B100" s="4">
        <v>82</v>
      </c>
      <c r="C100" s="4">
        <v>50</v>
      </c>
      <c r="D100" s="4">
        <v>32</v>
      </c>
      <c r="E100" s="4">
        <v>0.61</v>
      </c>
      <c r="F100" s="5">
        <v>3961</v>
      </c>
      <c r="G100" s="4">
        <v>49.4</v>
      </c>
      <c r="H100" s="4">
        <v>0.248</v>
      </c>
      <c r="I100" s="4">
        <v>14.7</v>
      </c>
      <c r="J100" s="4">
        <v>28.3</v>
      </c>
      <c r="K100" s="4">
        <v>49.7</v>
      </c>
      <c r="L100" s="4">
        <v>0.25900000000000001</v>
      </c>
      <c r="M100" s="4">
        <v>15.3</v>
      </c>
      <c r="N100" s="4">
        <v>24.3</v>
      </c>
    </row>
    <row r="101" spans="1:14" x14ac:dyDescent="0.2">
      <c r="A101" s="2" t="s">
        <v>30</v>
      </c>
      <c r="B101" s="4">
        <v>82</v>
      </c>
      <c r="C101" s="4">
        <v>49</v>
      </c>
      <c r="D101" s="4">
        <v>33</v>
      </c>
      <c r="E101" s="4">
        <v>0.59799999999999998</v>
      </c>
      <c r="F101" s="5">
        <v>3966</v>
      </c>
      <c r="G101" s="4">
        <v>52.6</v>
      </c>
      <c r="H101" s="4">
        <v>0.253</v>
      </c>
      <c r="I101" s="4">
        <v>14.1</v>
      </c>
      <c r="J101" s="4">
        <v>24.6</v>
      </c>
      <c r="K101" s="4">
        <v>51.5</v>
      </c>
      <c r="L101" s="4">
        <v>0.30299999999999999</v>
      </c>
      <c r="M101" s="4">
        <v>16.5</v>
      </c>
      <c r="N101" s="4">
        <v>27.3</v>
      </c>
    </row>
    <row r="102" spans="1:14" x14ac:dyDescent="0.2">
      <c r="A102" s="2" t="s">
        <v>14</v>
      </c>
      <c r="B102" s="4">
        <v>82</v>
      </c>
      <c r="C102" s="4">
        <v>48</v>
      </c>
      <c r="D102" s="4">
        <v>34</v>
      </c>
      <c r="E102" s="4">
        <v>0.58499999999999996</v>
      </c>
      <c r="F102" s="5">
        <v>3991</v>
      </c>
      <c r="G102" s="4">
        <v>49.8</v>
      </c>
      <c r="H102" s="4">
        <v>0.30599999999999999</v>
      </c>
      <c r="I102" s="4">
        <v>14.8</v>
      </c>
      <c r="J102" s="4">
        <v>27.2</v>
      </c>
      <c r="K102" s="4">
        <v>49.3</v>
      </c>
      <c r="L102" s="4">
        <v>0.315</v>
      </c>
      <c r="M102" s="4">
        <v>15.6</v>
      </c>
      <c r="N102" s="4">
        <v>25.1</v>
      </c>
    </row>
    <row r="103" spans="1:14" x14ac:dyDescent="0.2">
      <c r="A103" s="2" t="s">
        <v>23</v>
      </c>
      <c r="B103" s="4">
        <v>82</v>
      </c>
      <c r="C103" s="4">
        <v>48</v>
      </c>
      <c r="D103" s="4">
        <v>34</v>
      </c>
      <c r="E103" s="4">
        <v>0.58499999999999996</v>
      </c>
      <c r="F103" s="5">
        <v>3986</v>
      </c>
      <c r="G103" s="4">
        <v>47.1</v>
      </c>
      <c r="H103" s="4">
        <v>0.28999999999999998</v>
      </c>
      <c r="I103" s="4">
        <v>15.9</v>
      </c>
      <c r="J103" s="4">
        <v>27.2</v>
      </c>
      <c r="K103" s="4">
        <v>47.1</v>
      </c>
      <c r="L103" s="4">
        <v>0.25</v>
      </c>
      <c r="M103" s="4">
        <v>15.3</v>
      </c>
      <c r="N103" s="4">
        <v>24.6</v>
      </c>
    </row>
    <row r="104" spans="1:14" x14ac:dyDescent="0.2">
      <c r="A104" s="2" t="s">
        <v>37</v>
      </c>
      <c r="B104" s="4">
        <v>82</v>
      </c>
      <c r="C104" s="4">
        <v>48</v>
      </c>
      <c r="D104" s="4">
        <v>34</v>
      </c>
      <c r="E104" s="4">
        <v>0.58499999999999996</v>
      </c>
      <c r="F104" s="5">
        <v>3951</v>
      </c>
      <c r="G104" s="4">
        <v>51.9</v>
      </c>
      <c r="H104" s="4">
        <v>0.29299999999999998</v>
      </c>
      <c r="I104" s="4">
        <v>15.6</v>
      </c>
      <c r="J104" s="4">
        <v>26.4</v>
      </c>
      <c r="K104" s="4">
        <v>49.6</v>
      </c>
      <c r="L104" s="4">
        <v>0.309</v>
      </c>
      <c r="M104" s="4">
        <v>15.5</v>
      </c>
      <c r="N104" s="4">
        <v>26.3</v>
      </c>
    </row>
    <row r="105" spans="1:14" x14ac:dyDescent="0.2">
      <c r="A105" s="2" t="s">
        <v>17</v>
      </c>
      <c r="B105" s="4">
        <v>82</v>
      </c>
      <c r="C105" s="4">
        <v>44</v>
      </c>
      <c r="D105" s="4">
        <v>38</v>
      </c>
      <c r="E105" s="4">
        <v>0.53700000000000003</v>
      </c>
      <c r="F105" s="5">
        <v>4011</v>
      </c>
      <c r="G105" s="4">
        <v>50.6</v>
      </c>
      <c r="H105" s="4">
        <v>0.248</v>
      </c>
      <c r="I105" s="4">
        <v>15.1</v>
      </c>
      <c r="J105" s="4">
        <v>25.2</v>
      </c>
      <c r="K105" s="4">
        <v>50.4</v>
      </c>
      <c r="L105" s="4">
        <v>0.28799999999999998</v>
      </c>
      <c r="M105" s="4">
        <v>16.5</v>
      </c>
      <c r="N105" s="4">
        <v>24.3</v>
      </c>
    </row>
    <row r="106" spans="1:14" x14ac:dyDescent="0.2">
      <c r="A106" s="2" t="s">
        <v>38</v>
      </c>
      <c r="B106" s="4">
        <v>82</v>
      </c>
      <c r="C106" s="4">
        <v>44</v>
      </c>
      <c r="D106" s="4">
        <v>38</v>
      </c>
      <c r="E106" s="4">
        <v>0.53700000000000003</v>
      </c>
      <c r="F106" s="5">
        <v>3976</v>
      </c>
      <c r="G106" s="4">
        <v>51.4</v>
      </c>
      <c r="H106" s="4">
        <v>0.313</v>
      </c>
      <c r="I106" s="4">
        <v>15.4</v>
      </c>
      <c r="J106" s="4">
        <v>21.7</v>
      </c>
      <c r="K106" s="4">
        <v>50.9</v>
      </c>
      <c r="L106" s="4">
        <v>0.311</v>
      </c>
      <c r="M106" s="4">
        <v>16.7</v>
      </c>
      <c r="N106" s="4">
        <v>27.7</v>
      </c>
    </row>
    <row r="107" spans="1:14" x14ac:dyDescent="0.2">
      <c r="A107" s="2" t="s">
        <v>46</v>
      </c>
      <c r="B107" s="4">
        <v>82</v>
      </c>
      <c r="C107" s="4">
        <v>43</v>
      </c>
      <c r="D107" s="4">
        <v>39</v>
      </c>
      <c r="E107" s="4">
        <v>0.52400000000000002</v>
      </c>
      <c r="F107" s="5">
        <v>3981</v>
      </c>
      <c r="G107" s="4">
        <v>48.1</v>
      </c>
      <c r="H107" s="4">
        <v>0.29699999999999999</v>
      </c>
      <c r="I107" s="4">
        <v>12.9</v>
      </c>
      <c r="J107" s="4">
        <v>21.9</v>
      </c>
      <c r="K107" s="4">
        <v>49.1</v>
      </c>
      <c r="L107" s="4">
        <v>0.24099999999999999</v>
      </c>
      <c r="M107" s="4">
        <v>13.9</v>
      </c>
      <c r="N107" s="4">
        <v>22.4</v>
      </c>
    </row>
    <row r="108" spans="1:14" x14ac:dyDescent="0.2">
      <c r="A108" s="2" t="s">
        <v>32</v>
      </c>
      <c r="B108" s="4">
        <v>82</v>
      </c>
      <c r="C108" s="4">
        <v>40</v>
      </c>
      <c r="D108" s="4">
        <v>42</v>
      </c>
      <c r="E108" s="4">
        <v>0.48799999999999999</v>
      </c>
      <c r="F108" s="5">
        <v>3971</v>
      </c>
      <c r="G108" s="4">
        <v>48.6</v>
      </c>
      <c r="H108" s="4">
        <v>0.32100000000000001</v>
      </c>
      <c r="I108" s="4">
        <v>13.8</v>
      </c>
      <c r="J108" s="4">
        <v>27.4</v>
      </c>
      <c r="K108" s="4">
        <v>51.8</v>
      </c>
      <c r="L108" s="4">
        <v>0.23300000000000001</v>
      </c>
      <c r="M108" s="4">
        <v>16.399999999999999</v>
      </c>
      <c r="N108" s="4">
        <v>25.6</v>
      </c>
    </row>
    <row r="109" spans="1:14" x14ac:dyDescent="0.2">
      <c r="A109" s="2" t="s">
        <v>20</v>
      </c>
      <c r="B109" s="4">
        <v>82</v>
      </c>
      <c r="C109" s="4">
        <v>38</v>
      </c>
      <c r="D109" s="4">
        <v>44</v>
      </c>
      <c r="E109" s="4">
        <v>0.46300000000000002</v>
      </c>
      <c r="F109" s="5">
        <v>3966</v>
      </c>
      <c r="G109" s="4">
        <v>51.5</v>
      </c>
      <c r="H109" s="4">
        <v>0.26600000000000001</v>
      </c>
      <c r="I109" s="4">
        <v>15.6</v>
      </c>
      <c r="J109" s="4">
        <v>21</v>
      </c>
      <c r="K109" s="4">
        <v>51</v>
      </c>
      <c r="L109" s="4">
        <v>0.26200000000000001</v>
      </c>
      <c r="M109" s="4">
        <v>15.6</v>
      </c>
      <c r="N109" s="4">
        <v>25.6</v>
      </c>
    </row>
    <row r="110" spans="1:14" x14ac:dyDescent="0.2">
      <c r="A110" s="2" t="s">
        <v>33</v>
      </c>
      <c r="B110" s="4">
        <v>82</v>
      </c>
      <c r="C110" s="4">
        <v>37</v>
      </c>
      <c r="D110" s="4">
        <v>45</v>
      </c>
      <c r="E110" s="4">
        <v>0.45100000000000001</v>
      </c>
      <c r="F110" s="5">
        <v>3971</v>
      </c>
      <c r="G110" s="4">
        <v>50.5</v>
      </c>
      <c r="H110" s="4">
        <v>0.248</v>
      </c>
      <c r="I110" s="4">
        <v>13.9</v>
      </c>
      <c r="J110" s="4">
        <v>25.1</v>
      </c>
      <c r="K110" s="4">
        <v>51.4</v>
      </c>
      <c r="L110" s="4">
        <v>0.32</v>
      </c>
      <c r="M110" s="4">
        <v>15.6</v>
      </c>
      <c r="N110" s="4">
        <v>25.7</v>
      </c>
    </row>
    <row r="111" spans="1:14" x14ac:dyDescent="0.2">
      <c r="A111" s="2" t="s">
        <v>26</v>
      </c>
      <c r="B111" s="4">
        <v>82</v>
      </c>
      <c r="C111" s="4">
        <v>36</v>
      </c>
      <c r="D111" s="4">
        <v>46</v>
      </c>
      <c r="E111" s="4">
        <v>0.439</v>
      </c>
      <c r="F111" s="5">
        <v>3951</v>
      </c>
      <c r="G111" s="4">
        <v>49.7</v>
      </c>
      <c r="H111" s="4">
        <v>0.30599999999999999</v>
      </c>
      <c r="I111" s="4">
        <v>15.7</v>
      </c>
      <c r="J111" s="4">
        <v>27.5</v>
      </c>
      <c r="K111" s="4">
        <v>50</v>
      </c>
      <c r="L111" s="4">
        <v>0.30599999999999999</v>
      </c>
      <c r="M111" s="4">
        <v>14.2</v>
      </c>
      <c r="N111" s="4">
        <v>25.5</v>
      </c>
    </row>
    <row r="112" spans="1:14" x14ac:dyDescent="0.2">
      <c r="A112" s="2" t="s">
        <v>29</v>
      </c>
      <c r="B112" s="4">
        <v>82</v>
      </c>
      <c r="C112" s="4">
        <v>34</v>
      </c>
      <c r="D112" s="4">
        <v>48</v>
      </c>
      <c r="E112" s="4">
        <v>0.41499999999999998</v>
      </c>
      <c r="F112" s="5">
        <v>3971</v>
      </c>
      <c r="G112" s="4">
        <v>49.5</v>
      </c>
      <c r="H112" s="4">
        <v>0.28599999999999998</v>
      </c>
      <c r="I112" s="4">
        <v>14.5</v>
      </c>
      <c r="J112" s="4">
        <v>26.9</v>
      </c>
      <c r="K112" s="4">
        <v>51.5</v>
      </c>
      <c r="L112" s="4">
        <v>0.33100000000000002</v>
      </c>
      <c r="M112" s="4">
        <v>15.1</v>
      </c>
      <c r="N112" s="4">
        <v>26.2</v>
      </c>
    </row>
    <row r="113" spans="1:14" x14ac:dyDescent="0.2">
      <c r="A113" s="2" t="s">
        <v>15</v>
      </c>
      <c r="B113" s="4">
        <v>82</v>
      </c>
      <c r="C113" s="4">
        <v>33</v>
      </c>
      <c r="D113" s="4">
        <v>49</v>
      </c>
      <c r="E113" s="4">
        <v>0.40200000000000002</v>
      </c>
      <c r="F113" s="5">
        <v>3986</v>
      </c>
      <c r="G113" s="4">
        <v>47.9</v>
      </c>
      <c r="H113" s="4">
        <v>0.26800000000000002</v>
      </c>
      <c r="I113" s="4">
        <v>14.6</v>
      </c>
      <c r="J113" s="4">
        <v>27.2</v>
      </c>
      <c r="K113" s="4">
        <v>50.8</v>
      </c>
      <c r="L113" s="4">
        <v>0.26300000000000001</v>
      </c>
      <c r="M113" s="4">
        <v>14.4</v>
      </c>
      <c r="N113" s="4">
        <v>24.2</v>
      </c>
    </row>
    <row r="114" spans="1:14" x14ac:dyDescent="0.2">
      <c r="A114" s="2" t="s">
        <v>27</v>
      </c>
      <c r="B114" s="4">
        <v>82</v>
      </c>
      <c r="C114" s="4">
        <v>29</v>
      </c>
      <c r="D114" s="4">
        <v>53</v>
      </c>
      <c r="E114" s="4">
        <v>0.35399999999999998</v>
      </c>
      <c r="F114" s="5">
        <v>3956</v>
      </c>
      <c r="G114" s="4">
        <v>48.2</v>
      </c>
      <c r="H114" s="4">
        <v>0.29599999999999999</v>
      </c>
      <c r="I114" s="4">
        <v>14.8</v>
      </c>
      <c r="J114" s="4">
        <v>31.4</v>
      </c>
      <c r="K114" s="4">
        <v>52</v>
      </c>
      <c r="L114" s="4">
        <v>0.28799999999999998</v>
      </c>
      <c r="M114" s="4">
        <v>15.4</v>
      </c>
      <c r="N114" s="4">
        <v>26.6</v>
      </c>
    </row>
    <row r="115" spans="1:14" x14ac:dyDescent="0.2">
      <c r="A115" s="2" t="s">
        <v>31</v>
      </c>
      <c r="B115" s="4">
        <v>82</v>
      </c>
      <c r="C115" s="4">
        <v>28</v>
      </c>
      <c r="D115" s="4">
        <v>54</v>
      </c>
      <c r="E115" s="4">
        <v>0.34100000000000003</v>
      </c>
      <c r="F115" s="5">
        <v>3966</v>
      </c>
      <c r="G115" s="4">
        <v>48.4</v>
      </c>
      <c r="H115" s="4">
        <v>0.33100000000000002</v>
      </c>
      <c r="I115" s="4">
        <v>15.6</v>
      </c>
      <c r="J115" s="4">
        <v>27.8</v>
      </c>
      <c r="K115" s="4">
        <v>51.2</v>
      </c>
      <c r="L115" s="4">
        <v>0.318</v>
      </c>
      <c r="M115" s="4">
        <v>14</v>
      </c>
      <c r="N115" s="4">
        <v>23.4</v>
      </c>
    </row>
    <row r="116" spans="1:14" x14ac:dyDescent="0.2">
      <c r="A116" s="2" t="s">
        <v>36</v>
      </c>
      <c r="B116" s="4">
        <v>82</v>
      </c>
      <c r="C116" s="4">
        <v>27</v>
      </c>
      <c r="D116" s="4">
        <v>55</v>
      </c>
      <c r="E116" s="4">
        <v>0.32900000000000001</v>
      </c>
      <c r="F116" s="5">
        <v>3941</v>
      </c>
      <c r="G116" s="4">
        <v>50.5</v>
      </c>
      <c r="H116" s="4">
        <v>0.26300000000000001</v>
      </c>
      <c r="I116" s="4">
        <v>15</v>
      </c>
      <c r="J116" s="4">
        <v>20.2</v>
      </c>
      <c r="K116" s="4">
        <v>51.3</v>
      </c>
      <c r="L116" s="4">
        <v>0.26400000000000001</v>
      </c>
      <c r="M116" s="4">
        <v>14</v>
      </c>
      <c r="N116" s="4">
        <v>29</v>
      </c>
    </row>
    <row r="117" spans="1:14" x14ac:dyDescent="0.2">
      <c r="A117" s="2" t="s">
        <v>13</v>
      </c>
      <c r="B117" s="4">
        <v>82</v>
      </c>
      <c r="C117" s="4">
        <v>25</v>
      </c>
      <c r="D117" s="4">
        <v>57</v>
      </c>
      <c r="E117" s="4">
        <v>0.30499999999999999</v>
      </c>
      <c r="F117" s="5">
        <v>3956</v>
      </c>
      <c r="G117" s="4">
        <v>48.4</v>
      </c>
      <c r="H117" s="4">
        <v>0.27100000000000002</v>
      </c>
      <c r="I117" s="4">
        <v>15.5</v>
      </c>
      <c r="J117" s="4">
        <v>25.5</v>
      </c>
      <c r="K117" s="4">
        <v>51.8</v>
      </c>
      <c r="L117" s="4">
        <v>0.29299999999999998</v>
      </c>
      <c r="M117" s="4">
        <v>13.5</v>
      </c>
      <c r="N117" s="4">
        <v>25.5</v>
      </c>
    </row>
    <row r="118" spans="1:14" x14ac:dyDescent="0.2">
      <c r="A118" s="2" t="s">
        <v>12</v>
      </c>
      <c r="B118" s="4">
        <v>82</v>
      </c>
      <c r="C118" s="4">
        <v>25</v>
      </c>
      <c r="D118" s="4">
        <v>57</v>
      </c>
      <c r="E118" s="4">
        <v>0.30499999999999999</v>
      </c>
      <c r="F118" s="5">
        <v>3946</v>
      </c>
      <c r="G118" s="4">
        <v>47.7</v>
      </c>
      <c r="H118" s="4">
        <v>0.248</v>
      </c>
      <c r="I118" s="4">
        <v>15.9</v>
      </c>
      <c r="J118" s="4">
        <v>27.4</v>
      </c>
      <c r="K118" s="4">
        <v>50.5</v>
      </c>
      <c r="L118" s="4">
        <v>0.29899999999999999</v>
      </c>
      <c r="M118" s="4">
        <v>14.9</v>
      </c>
      <c r="N118" s="4">
        <v>25.8</v>
      </c>
    </row>
    <row r="119" spans="1:14" x14ac:dyDescent="0.2">
      <c r="A119" s="2" t="s">
        <v>34</v>
      </c>
      <c r="B119" s="4">
        <v>82</v>
      </c>
      <c r="C119" s="4">
        <v>23</v>
      </c>
      <c r="D119" s="4">
        <v>59</v>
      </c>
      <c r="E119" s="4">
        <v>0.28000000000000003</v>
      </c>
      <c r="F119" s="5">
        <v>3991</v>
      </c>
      <c r="G119" s="4">
        <v>48.7</v>
      </c>
      <c r="H119" s="4">
        <v>0.253</v>
      </c>
      <c r="I119" s="4">
        <v>15.3</v>
      </c>
      <c r="J119" s="4">
        <v>22.4</v>
      </c>
      <c r="K119" s="4">
        <v>50.4</v>
      </c>
      <c r="L119" s="4">
        <v>0.27400000000000002</v>
      </c>
      <c r="M119" s="4">
        <v>14.4</v>
      </c>
      <c r="N119" s="4">
        <v>24.5</v>
      </c>
    </row>
    <row r="120" spans="1:14" x14ac:dyDescent="0.2">
      <c r="A120" s="2" t="s">
        <v>35</v>
      </c>
      <c r="B120" s="4">
        <v>82</v>
      </c>
      <c r="C120" s="4">
        <v>19</v>
      </c>
      <c r="D120" s="4">
        <v>63</v>
      </c>
      <c r="E120" s="4">
        <v>0.23200000000000001</v>
      </c>
      <c r="F120" s="5">
        <v>3971</v>
      </c>
      <c r="G120" s="4">
        <v>47.5</v>
      </c>
      <c r="H120" s="4">
        <v>0.26800000000000002</v>
      </c>
      <c r="I120" s="4">
        <v>16.399999999999999</v>
      </c>
      <c r="J120" s="4">
        <v>24.8</v>
      </c>
      <c r="K120" s="4">
        <v>52.4</v>
      </c>
      <c r="L120" s="4">
        <v>0.32400000000000001</v>
      </c>
      <c r="M120" s="4">
        <v>16.600000000000001</v>
      </c>
      <c r="N120" s="4">
        <v>27.6</v>
      </c>
    </row>
    <row r="121" spans="1:14" x14ac:dyDescent="0.2">
      <c r="A121" s="2" t="s">
        <v>22</v>
      </c>
      <c r="B121" s="4">
        <v>82</v>
      </c>
      <c r="C121" s="4">
        <v>15</v>
      </c>
      <c r="D121" s="4">
        <v>67</v>
      </c>
      <c r="E121" s="4">
        <v>0.183</v>
      </c>
      <c r="F121" s="5">
        <v>3976</v>
      </c>
      <c r="G121" s="4">
        <v>47.9</v>
      </c>
      <c r="H121" s="4">
        <v>0.27400000000000002</v>
      </c>
      <c r="I121" s="4">
        <v>15.8</v>
      </c>
      <c r="J121" s="4">
        <v>27.1</v>
      </c>
      <c r="K121" s="4">
        <v>52</v>
      </c>
      <c r="L121" s="4">
        <v>0.29899999999999999</v>
      </c>
      <c r="M121" s="4">
        <v>14.8</v>
      </c>
      <c r="N121" s="4">
        <v>28.6</v>
      </c>
    </row>
  </sheetData>
  <hyperlinks>
    <hyperlink ref="A2" r:id="rId1" location="!/1610612744/traditional/?"/>
    <hyperlink ref="A3" r:id="rId2" location="!/1610612759/traditional/?"/>
    <hyperlink ref="A4" r:id="rId3" location="!/1610612745/traditional/?"/>
    <hyperlink ref="A5" r:id="rId4" location="!/1610612738/traditional/?"/>
    <hyperlink ref="A6" r:id="rId5" location="!/1610612762/traditional/?"/>
    <hyperlink ref="A7" r:id="rId6" location="!/1610612761/traditional/?"/>
    <hyperlink ref="A8" r:id="rId7" location="!/1610612739/traditional/?"/>
    <hyperlink ref="A9" r:id="rId8" location="!/1610612746/traditional/?"/>
    <hyperlink ref="A10" r:id="rId9" location="!/1610612764/traditional/?"/>
    <hyperlink ref="A11" r:id="rId10" location="!/1610612760/traditional/?"/>
    <hyperlink ref="A12" r:id="rId11" location="!/1610612763/traditional/?"/>
    <hyperlink ref="A13" r:id="rId12" location="!/1610612737/traditional/?"/>
    <hyperlink ref="A14" r:id="rId13" location="!/1610612754/traditional/?"/>
    <hyperlink ref="A15" r:id="rId14" location="!/1610612749/traditional/?"/>
    <hyperlink ref="A16" r:id="rId15" location="!/1610612741/traditional/?"/>
    <hyperlink ref="A17" r:id="rId16" location="!/1610612757/traditional/?"/>
    <hyperlink ref="A18" r:id="rId17" location="!/1610612748/traditional/?"/>
    <hyperlink ref="A19" r:id="rId18" location="!/1610612743/traditional/?"/>
    <hyperlink ref="A20" r:id="rId19" location="!/1610612765/traditional/?"/>
    <hyperlink ref="A21" r:id="rId20" location="!/1610612766/traditional/?"/>
    <hyperlink ref="A22" r:id="rId21" location="!/1610612740/traditional/?"/>
    <hyperlink ref="A23" r:id="rId22" location="!/1610612742/traditional/?"/>
    <hyperlink ref="A24" r:id="rId23" location="!/1610612758/traditional/?"/>
    <hyperlink ref="A25" r:id="rId24" location="!/1610612750/traditional/?"/>
    <hyperlink ref="A26" r:id="rId25" location="!/1610612752/traditional/?"/>
    <hyperlink ref="A27" r:id="rId26" location="!/1610612753/traditional/?"/>
    <hyperlink ref="A28" r:id="rId27" location="!/1610612755/traditional/?"/>
    <hyperlink ref="A29" r:id="rId28" location="!/1610612747/traditional/?"/>
    <hyperlink ref="A30" r:id="rId29" location="!/1610612756/traditional/?"/>
    <hyperlink ref="A31" r:id="rId30" location="!/1610612751/traditional/?"/>
    <hyperlink ref="A32" r:id="rId31" location="!/1610612744/traditional/?"/>
    <hyperlink ref="A33" r:id="rId32" location="!/1610612759/traditional/?"/>
    <hyperlink ref="A34" r:id="rId33" location="!/1610612739/traditional/?"/>
    <hyperlink ref="A35" r:id="rId34" location="!/1610612761/traditional/?"/>
    <hyperlink ref="A36" r:id="rId35" location="!/1610612760/traditional/?"/>
    <hyperlink ref="A37" r:id="rId36" location="!/1610612746/traditional/?"/>
    <hyperlink ref="A38" r:id="rId37" location="!/1610612748/traditional/?"/>
    <hyperlink ref="A39" r:id="rId38" location="!/1610612738/traditional/?"/>
    <hyperlink ref="A40" r:id="rId39" location="!/1610612766/traditional/?"/>
    <hyperlink ref="A41" r:id="rId40" location="!/1610612737/traditional/?"/>
    <hyperlink ref="A42" r:id="rId41" location="!/1610612754/traditional/?"/>
    <hyperlink ref="A43" r:id="rId42" location="!/1610612765/traditional/?"/>
    <hyperlink ref="A44" r:id="rId43" location="!/1610612757/traditional/?"/>
    <hyperlink ref="A45" r:id="rId44" location="!/1610612742/traditional/?"/>
    <hyperlink ref="A46" r:id="rId45" location="!/1610612741/traditional/?"/>
    <hyperlink ref="A47" r:id="rId46" location="!/1610612763/traditional/?"/>
    <hyperlink ref="A48" r:id="rId47" location="!/1610612745/traditional/?"/>
    <hyperlink ref="A49" r:id="rId48" location="!/1610612764/traditional/?"/>
    <hyperlink ref="A50" r:id="rId49" location="!/1610612762/traditional/?"/>
    <hyperlink ref="A51" r:id="rId50" location="!/1610612753/traditional/?"/>
    <hyperlink ref="A52" r:id="rId51" location="!/1610612749/traditional/?"/>
    <hyperlink ref="A53" r:id="rId52" location="!/1610612743/traditional/?"/>
    <hyperlink ref="A54" r:id="rId53" location="!/1610612758/traditional/?"/>
    <hyperlink ref="A55" r:id="rId54" location="!/1610612752/traditional/?"/>
    <hyperlink ref="A56" r:id="rId55" location="!/1610612740/traditional/?"/>
    <hyperlink ref="A57" r:id="rId56" location="!/1610612750/traditional/?"/>
    <hyperlink ref="A58" r:id="rId57" location="!/1610612756/traditional/?"/>
    <hyperlink ref="A59" r:id="rId58" location="!/1610612751/traditional/?"/>
    <hyperlink ref="A60" r:id="rId59" location="!/1610612747/traditional/?"/>
    <hyperlink ref="A61" r:id="rId60" location="!/1610612755/traditional/?"/>
    <hyperlink ref="A62" r:id="rId61" location="!/1610612744/traditional/?"/>
    <hyperlink ref="A63" r:id="rId62" location="!/1610612737/traditional/?"/>
    <hyperlink ref="A64" r:id="rId63" location="!/1610612745/traditional/?"/>
    <hyperlink ref="A65" r:id="rId64" location="!/1610612746/traditional/?"/>
    <hyperlink ref="A66" r:id="rId65" location="!/1610612763/traditional/?"/>
    <hyperlink ref="A67" r:id="rId66" location="!/1610612759/traditional/?"/>
    <hyperlink ref="A68" r:id="rId67" location="!/1610612739/traditional/?"/>
    <hyperlink ref="A69" r:id="rId68" location="!/1610612757/traditional/?"/>
    <hyperlink ref="A70" r:id="rId69" location="!/1610612741/traditional/?"/>
    <hyperlink ref="A71" r:id="rId70" location="!/1610612742/traditional/?"/>
    <hyperlink ref="A72" r:id="rId71" location="!/1610612761/traditional/?"/>
    <hyperlink ref="A73" r:id="rId72" location="!/1610612764/traditional/?"/>
    <hyperlink ref="A74" r:id="rId73" location="!/1610612740/traditional/?"/>
    <hyperlink ref="A75" r:id="rId74" location="!/1610612760/traditional/?"/>
    <hyperlink ref="A76" r:id="rId75" location="!/1610612749/traditional/?"/>
    <hyperlink ref="A77" r:id="rId76" location="!/1610612738/traditional/?"/>
    <hyperlink ref="A78" r:id="rId77" location="!/1610612756/traditional/?"/>
    <hyperlink ref="A79" r:id="rId78" location="!/1610612754/traditional/?"/>
    <hyperlink ref="A80" r:id="rId79" location="!/1610612762/traditional/?"/>
    <hyperlink ref="A81" r:id="rId80" location="!/1610612751/traditional/?"/>
    <hyperlink ref="A82" r:id="rId81" location="!/1610612748/traditional/?"/>
    <hyperlink ref="A83" r:id="rId82" location="!/1610612766/traditional/?"/>
    <hyperlink ref="A84" r:id="rId83" location="!/1610612765/traditional/?"/>
    <hyperlink ref="A85" r:id="rId84" location="!/1610612743/traditional/?"/>
    <hyperlink ref="A86" r:id="rId85" location="!/1610612758/traditional/?"/>
    <hyperlink ref="A87" r:id="rId86" location="!/1610612753/traditional/?"/>
    <hyperlink ref="A88" r:id="rId87" location="!/1610612747/traditional/?"/>
    <hyperlink ref="A89" r:id="rId88" location="!/1610612755/traditional/?"/>
    <hyperlink ref="A90" r:id="rId89" location="!/1610612752/traditional/?"/>
    <hyperlink ref="A91" r:id="rId90" location="!/1610612750/traditional/?"/>
    <hyperlink ref="A92" r:id="rId91" location="!/1610612759/traditional/?"/>
    <hyperlink ref="A93" r:id="rId92" location="!/1610612760/traditional/?"/>
    <hyperlink ref="A94" r:id="rId93" location="!/1610612746/traditional/?"/>
    <hyperlink ref="A95" r:id="rId94" location="!/1610612754/traditional/?"/>
    <hyperlink ref="A96" r:id="rId95" location="!/1610612748/traditional/?"/>
    <hyperlink ref="A97" r:id="rId96" location="!/1610612757/traditional/?"/>
    <hyperlink ref="A98" r:id="rId97" location="!/1610612745/traditional/?"/>
    <hyperlink ref="A99" r:id="rId98" location="!/1610612744/traditional/?"/>
    <hyperlink ref="A100" r:id="rId99" location="!/1610612763/traditional/?"/>
    <hyperlink ref="A101" r:id="rId100" location="!/1610612742/traditional/?"/>
    <hyperlink ref="A102" r:id="rId101" location="!/1610612761/traditional/?"/>
    <hyperlink ref="A103" r:id="rId102" location="!/1610612741/traditional/?"/>
    <hyperlink ref="A104" r:id="rId103" location="!/1610612756/traditional/?"/>
    <hyperlink ref="A105" r:id="rId104" location="!/1610612764/traditional/?"/>
    <hyperlink ref="A106" r:id="rId105" location="!/1610612751/traditional/?"/>
    <hyperlink ref="A107" r:id="rId106" location="!/1610612766/traditional/?"/>
    <hyperlink ref="A108" r:id="rId107" location="!/1610612750/traditional/?"/>
    <hyperlink ref="A109" r:id="rId108" location="!/1610612737/traditional/?"/>
    <hyperlink ref="A110" r:id="rId109" location="!/1610612752/traditional/?"/>
    <hyperlink ref="A111" r:id="rId110" location="!/1610612743/traditional/?"/>
    <hyperlink ref="A112" r:id="rId111" location="!/1610612740/traditional/?"/>
    <hyperlink ref="A113" r:id="rId112" location="!/1610612739/traditional/?"/>
    <hyperlink ref="A114" r:id="rId113" location="!/1610612765/traditional/?"/>
    <hyperlink ref="A115" r:id="rId114" location="!/1610612758/traditional/?"/>
    <hyperlink ref="A116" r:id="rId115" location="!/1610612747/traditional/?"/>
    <hyperlink ref="A117" r:id="rId116" location="!/1610612762/traditional/?"/>
    <hyperlink ref="A118" r:id="rId117" location="!/1610612738/traditional/?"/>
    <hyperlink ref="A119" r:id="rId118" location="!/1610612753/traditional/?"/>
    <hyperlink ref="A120" r:id="rId119" location="!/1610612755/traditional/?"/>
    <hyperlink ref="A121" r:id="rId120" location="!/1610612749/traditional/?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110" workbookViewId="0">
      <selection activeCell="E31" sqref="C1:E31"/>
    </sheetView>
  </sheetViews>
  <sheetFormatPr baseColWidth="10" defaultRowHeight="16" x14ac:dyDescent="0.2"/>
  <cols>
    <col min="1" max="1" width="21.6640625" style="4" bestFit="1" customWidth="1"/>
    <col min="2" max="2" width="4.1640625" style="4" bestFit="1" customWidth="1"/>
    <col min="3" max="4" width="3.5" style="4" bestFit="1" customWidth="1"/>
    <col min="5" max="5" width="7.1640625" style="4" bestFit="1" customWidth="1"/>
    <col min="6" max="6" width="6.1640625" style="4" bestFit="1" customWidth="1"/>
    <col min="7" max="7" width="7.5" style="4" bestFit="1" customWidth="1"/>
    <col min="8" max="8" width="11.5" style="4" bestFit="1" customWidth="1"/>
    <col min="9" max="9" width="7.5" style="4" bestFit="1" customWidth="1"/>
    <col min="10" max="10" width="9.1640625" style="4" bestFit="1" customWidth="1"/>
    <col min="11" max="11" width="12.6640625" style="4" bestFit="1" customWidth="1"/>
    <col min="12" max="12" width="16.6640625" style="4" bestFit="1" customWidth="1"/>
    <col min="13" max="13" width="12.6640625" style="4" bestFit="1" customWidth="1"/>
    <col min="14" max="14" width="14.33203125" style="4" bestFit="1" customWidth="1"/>
    <col min="15" max="15" width="10.83203125" style="4"/>
    <col min="16" max="16" width="7.1640625" style="4" bestFit="1" customWidth="1"/>
    <col min="17" max="17" width="12.1640625" style="4" bestFit="1" customWidth="1"/>
    <col min="18" max="18" width="3.1640625" style="4" customWidth="1"/>
    <col min="19" max="19" width="10.83203125" style="4"/>
    <col min="20" max="20" width="3.1640625" style="4" customWidth="1"/>
    <col min="21" max="16384" width="10.83203125" style="4"/>
  </cols>
  <sheetData>
    <row r="1" spans="1:24" s="11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S1" s="11" t="s">
        <v>63</v>
      </c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12" t="s">
        <v>20</v>
      </c>
      <c r="B2" s="1">
        <v>82</v>
      </c>
      <c r="C2" s="1">
        <v>43</v>
      </c>
      <c r="D2" s="1">
        <v>39</v>
      </c>
      <c r="E2" s="1">
        <v>0.52400000000000002</v>
      </c>
      <c r="F2" s="3">
        <v>3976</v>
      </c>
      <c r="G2" s="1">
        <v>50.4</v>
      </c>
      <c r="H2" s="1">
        <v>0.29499999999999998</v>
      </c>
      <c r="I2" s="1">
        <v>15.7</v>
      </c>
      <c r="J2" s="1">
        <v>23.6</v>
      </c>
      <c r="K2" s="1">
        <v>50.7</v>
      </c>
      <c r="L2" s="1">
        <v>0.23200000000000001</v>
      </c>
      <c r="M2" s="1">
        <v>15.3</v>
      </c>
      <c r="N2" s="1">
        <v>23.9</v>
      </c>
      <c r="P2" s="1">
        <f>E2</f>
        <v>0.52400000000000002</v>
      </c>
      <c r="Q2" s="4">
        <f>$U$2*G2+$V$2*I2+$W$2*K2+$X$2*J2</f>
        <v>0.56778000000000062</v>
      </c>
      <c r="S2" s="4">
        <f>ABS((1-P2)-Q2)</f>
        <v>9.1780000000000639E-2</v>
      </c>
      <c r="U2" s="1">
        <v>-4.5199999999999997E-2</v>
      </c>
      <c r="V2" s="1">
        <v>3.8300000000000001E-2</v>
      </c>
      <c r="W2" s="1">
        <v>5.1299999999999998E-2</v>
      </c>
      <c r="X2" s="1">
        <v>-1.5100000000000001E-2</v>
      </c>
    </row>
    <row r="3" spans="1:24" x14ac:dyDescent="0.2">
      <c r="A3" s="12" t="s">
        <v>12</v>
      </c>
      <c r="B3" s="1">
        <v>82</v>
      </c>
      <c r="C3" s="1">
        <v>53</v>
      </c>
      <c r="D3" s="1">
        <v>29</v>
      </c>
      <c r="E3" s="1">
        <v>0.64600000000000002</v>
      </c>
      <c r="F3" s="3">
        <v>3951</v>
      </c>
      <c r="G3" s="1">
        <v>52.5</v>
      </c>
      <c r="H3" s="1">
        <v>0.27300000000000002</v>
      </c>
      <c r="I3" s="1">
        <v>13.3</v>
      </c>
      <c r="J3" s="1">
        <v>21.2</v>
      </c>
      <c r="K3" s="1">
        <v>50.3</v>
      </c>
      <c r="L3" s="1">
        <v>0.28999999999999998</v>
      </c>
      <c r="M3" s="1">
        <v>13.9</v>
      </c>
      <c r="N3" s="1">
        <v>24.7</v>
      </c>
      <c r="P3" s="1">
        <f t="shared" ref="P3:P31" si="0">E3</f>
        <v>0.64600000000000002</v>
      </c>
      <c r="Q3" s="4">
        <f t="shared" ref="Q3:Q31" si="1">$U$2*G3+$V$2*I3+$W$2*K3+$X$2*J3</f>
        <v>0.39666000000000018</v>
      </c>
      <c r="S3" s="4">
        <f t="shared" ref="S3:S31" si="2">ABS((1-P3)-Q3)</f>
        <v>4.2660000000000198E-2</v>
      </c>
    </row>
    <row r="4" spans="1:24" x14ac:dyDescent="0.2">
      <c r="A4" s="12" t="s">
        <v>38</v>
      </c>
      <c r="B4" s="1">
        <v>82</v>
      </c>
      <c r="C4" s="1">
        <v>20</v>
      </c>
      <c r="D4" s="1">
        <v>62</v>
      </c>
      <c r="E4" s="1">
        <v>0.24399999999999999</v>
      </c>
      <c r="F4" s="3">
        <v>3951</v>
      </c>
      <c r="G4" s="1">
        <v>50.7</v>
      </c>
      <c r="H4" s="1">
        <v>0.28899999999999998</v>
      </c>
      <c r="I4" s="1">
        <v>15.9</v>
      </c>
      <c r="J4" s="1">
        <v>19.600000000000001</v>
      </c>
      <c r="K4" s="1">
        <v>51.3</v>
      </c>
      <c r="L4" s="1">
        <v>0.27500000000000002</v>
      </c>
      <c r="M4" s="1">
        <v>12.8</v>
      </c>
      <c r="N4" s="1">
        <v>23.9</v>
      </c>
      <c r="P4" s="1">
        <f t="shared" si="0"/>
        <v>0.24399999999999999</v>
      </c>
      <c r="Q4" s="4">
        <f t="shared" si="1"/>
        <v>0.65305999999999975</v>
      </c>
      <c r="S4" s="4">
        <f t="shared" si="2"/>
        <v>0.10294000000000025</v>
      </c>
    </row>
    <row r="5" spans="1:24" x14ac:dyDescent="0.2">
      <c r="A5" s="12" t="s">
        <v>28</v>
      </c>
      <c r="B5" s="1">
        <v>82</v>
      </c>
      <c r="C5" s="1">
        <v>36</v>
      </c>
      <c r="D5" s="1">
        <v>46</v>
      </c>
      <c r="E5" s="1">
        <v>0.439</v>
      </c>
      <c r="F5" s="3">
        <v>3966</v>
      </c>
      <c r="G5" s="1">
        <v>50.1</v>
      </c>
      <c r="H5" s="1">
        <v>0.27900000000000003</v>
      </c>
      <c r="I5" s="1">
        <v>11.7</v>
      </c>
      <c r="J5" s="1">
        <v>19.899999999999999</v>
      </c>
      <c r="K5" s="1">
        <v>52.3</v>
      </c>
      <c r="L5" s="1">
        <v>0.21099999999999999</v>
      </c>
      <c r="M5" s="1">
        <v>13.2</v>
      </c>
      <c r="N5" s="1">
        <v>20.399999999999999</v>
      </c>
      <c r="P5" s="1">
        <f t="shared" si="0"/>
        <v>0.439</v>
      </c>
      <c r="Q5" s="4">
        <f t="shared" si="1"/>
        <v>0.56608999999999976</v>
      </c>
      <c r="S5" s="4">
        <f t="shared" si="2"/>
        <v>5.0899999999998169E-3</v>
      </c>
    </row>
    <row r="6" spans="1:24" x14ac:dyDescent="0.2">
      <c r="A6" s="12" t="s">
        <v>23</v>
      </c>
      <c r="B6" s="1">
        <v>82</v>
      </c>
      <c r="C6" s="1">
        <v>41</v>
      </c>
      <c r="D6" s="1">
        <v>41</v>
      </c>
      <c r="E6" s="1">
        <v>0.5</v>
      </c>
      <c r="F6" s="3">
        <v>3956</v>
      </c>
      <c r="G6" s="1">
        <v>48.7</v>
      </c>
      <c r="H6" s="1">
        <v>0.25900000000000001</v>
      </c>
      <c r="I6" s="1">
        <v>13.8</v>
      </c>
      <c r="J6" s="1">
        <v>27</v>
      </c>
      <c r="K6" s="1">
        <v>50.7</v>
      </c>
      <c r="L6" s="1">
        <v>0.219</v>
      </c>
      <c r="M6" s="1">
        <v>13.7</v>
      </c>
      <c r="N6" s="1">
        <v>23.2</v>
      </c>
      <c r="P6" s="1">
        <f t="shared" si="0"/>
        <v>0.5</v>
      </c>
      <c r="Q6" s="4">
        <f t="shared" si="1"/>
        <v>0.52051000000000047</v>
      </c>
      <c r="S6" s="4">
        <f t="shared" si="2"/>
        <v>2.0510000000000472E-2</v>
      </c>
    </row>
    <row r="7" spans="1:24" x14ac:dyDescent="0.2">
      <c r="A7" s="12" t="s">
        <v>15</v>
      </c>
      <c r="B7" s="1">
        <v>82</v>
      </c>
      <c r="C7" s="1">
        <v>51</v>
      </c>
      <c r="D7" s="1">
        <v>31</v>
      </c>
      <c r="E7" s="1">
        <v>0.622</v>
      </c>
      <c r="F7" s="3">
        <v>3976</v>
      </c>
      <c r="G7" s="1">
        <v>54.7</v>
      </c>
      <c r="H7" s="1">
        <v>0.27500000000000002</v>
      </c>
      <c r="I7" s="1">
        <v>13.7</v>
      </c>
      <c r="J7" s="1">
        <v>21.9</v>
      </c>
      <c r="K7" s="1">
        <v>51.6</v>
      </c>
      <c r="L7" s="1">
        <v>0.22600000000000001</v>
      </c>
      <c r="M7" s="1">
        <v>12.7</v>
      </c>
      <c r="N7" s="1">
        <v>24.2</v>
      </c>
      <c r="P7" s="1">
        <f t="shared" si="0"/>
        <v>0.622</v>
      </c>
      <c r="Q7" s="4">
        <f t="shared" si="1"/>
        <v>0.36865999999999971</v>
      </c>
      <c r="S7" s="4">
        <f t="shared" si="2"/>
        <v>9.3400000000002925E-3</v>
      </c>
    </row>
    <row r="8" spans="1:24" x14ac:dyDescent="0.2">
      <c r="A8" s="12" t="s">
        <v>30</v>
      </c>
      <c r="B8" s="1">
        <v>82</v>
      </c>
      <c r="C8" s="1">
        <v>33</v>
      </c>
      <c r="D8" s="1">
        <v>49</v>
      </c>
      <c r="E8" s="1">
        <v>0.40200000000000002</v>
      </c>
      <c r="F8" s="3">
        <v>3956</v>
      </c>
      <c r="G8" s="1">
        <v>50.5</v>
      </c>
      <c r="H8" s="1">
        <v>0.22500000000000001</v>
      </c>
      <c r="I8" s="1">
        <v>12.6</v>
      </c>
      <c r="J8" s="1">
        <v>18.100000000000001</v>
      </c>
      <c r="K8" s="1">
        <v>52.9</v>
      </c>
      <c r="L8" s="1">
        <v>0.28199999999999997</v>
      </c>
      <c r="M8" s="1">
        <v>15.7</v>
      </c>
      <c r="N8" s="1">
        <v>22.4</v>
      </c>
      <c r="P8" s="1">
        <f t="shared" si="0"/>
        <v>0.40200000000000002</v>
      </c>
      <c r="Q8" s="4">
        <f t="shared" si="1"/>
        <v>0.64043999999999979</v>
      </c>
      <c r="S8" s="4">
        <f t="shared" si="2"/>
        <v>4.2439999999999811E-2</v>
      </c>
    </row>
    <row r="9" spans="1:24" x14ac:dyDescent="0.2">
      <c r="A9" s="12" t="s">
        <v>26</v>
      </c>
      <c r="B9" s="1">
        <v>82</v>
      </c>
      <c r="C9" s="1">
        <v>40</v>
      </c>
      <c r="D9" s="1">
        <v>42</v>
      </c>
      <c r="E9" s="1">
        <v>0.48799999999999999</v>
      </c>
      <c r="F9" s="3">
        <v>3951</v>
      </c>
      <c r="G9" s="1">
        <v>53</v>
      </c>
      <c r="H9" s="1">
        <v>0.27600000000000002</v>
      </c>
      <c r="I9" s="1">
        <v>14.7</v>
      </c>
      <c r="J9" s="1">
        <v>27.3</v>
      </c>
      <c r="K9" s="1">
        <v>53.2</v>
      </c>
      <c r="L9" s="1">
        <v>0.248</v>
      </c>
      <c r="M9" s="1">
        <v>11.9</v>
      </c>
      <c r="N9" s="1">
        <v>21.3</v>
      </c>
      <c r="P9" s="1">
        <f t="shared" si="0"/>
        <v>0.48799999999999999</v>
      </c>
      <c r="Q9" s="4">
        <f t="shared" si="1"/>
        <v>0.48434000000000027</v>
      </c>
      <c r="S9" s="4">
        <f t="shared" si="2"/>
        <v>2.765999999999974E-2</v>
      </c>
    </row>
    <row r="10" spans="1:24" x14ac:dyDescent="0.2">
      <c r="A10" s="12" t="s">
        <v>27</v>
      </c>
      <c r="B10" s="1">
        <v>82</v>
      </c>
      <c r="C10" s="1">
        <v>37</v>
      </c>
      <c r="D10" s="1">
        <v>45</v>
      </c>
      <c r="E10" s="1">
        <v>0.45100000000000001</v>
      </c>
      <c r="F10" s="3">
        <v>3961</v>
      </c>
      <c r="G10" s="1">
        <v>49.2</v>
      </c>
      <c r="H10" s="1">
        <v>0.218</v>
      </c>
      <c r="I10" s="1">
        <v>12.1</v>
      </c>
      <c r="J10" s="1">
        <v>24.1</v>
      </c>
      <c r="K10" s="1">
        <v>51.6</v>
      </c>
      <c r="L10" s="1">
        <v>0.253</v>
      </c>
      <c r="M10" s="1">
        <v>13.1</v>
      </c>
      <c r="N10" s="1">
        <v>18.8</v>
      </c>
      <c r="P10" s="1">
        <f t="shared" si="0"/>
        <v>0.45100000000000001</v>
      </c>
      <c r="Q10" s="4">
        <f t="shared" si="1"/>
        <v>0.52275999999999989</v>
      </c>
      <c r="S10" s="4">
        <f t="shared" si="2"/>
        <v>2.6240000000000041E-2</v>
      </c>
    </row>
    <row r="11" spans="1:24" x14ac:dyDescent="0.2">
      <c r="A11" s="12" t="s">
        <v>9</v>
      </c>
      <c r="B11" s="1">
        <v>82</v>
      </c>
      <c r="C11" s="1">
        <v>67</v>
      </c>
      <c r="D11" s="1">
        <v>15</v>
      </c>
      <c r="E11" s="1">
        <v>0.81699999999999995</v>
      </c>
      <c r="F11" s="3">
        <v>3956</v>
      </c>
      <c r="G11" s="1">
        <v>56.3</v>
      </c>
      <c r="H11" s="1">
        <v>0.25900000000000001</v>
      </c>
      <c r="I11" s="1">
        <v>14.4</v>
      </c>
      <c r="J11" s="1">
        <v>22.8</v>
      </c>
      <c r="K11" s="1">
        <v>48.6</v>
      </c>
      <c r="L11" s="1">
        <v>0.26100000000000001</v>
      </c>
      <c r="M11" s="1">
        <v>15</v>
      </c>
      <c r="N11" s="1">
        <v>25.1</v>
      </c>
      <c r="P11" s="1">
        <f t="shared" si="0"/>
        <v>0.81699999999999995</v>
      </c>
      <c r="Q11" s="4">
        <f t="shared" si="1"/>
        <v>0.15566000000000046</v>
      </c>
      <c r="S11" s="4">
        <f t="shared" si="2"/>
        <v>2.7339999999999587E-2</v>
      </c>
    </row>
    <row r="12" spans="1:24" x14ac:dyDescent="0.2">
      <c r="A12" s="12" t="s">
        <v>11</v>
      </c>
      <c r="B12" s="1">
        <v>82</v>
      </c>
      <c r="C12" s="1">
        <v>55</v>
      </c>
      <c r="D12" s="1">
        <v>27</v>
      </c>
      <c r="E12" s="1">
        <v>0.67100000000000004</v>
      </c>
      <c r="F12" s="3">
        <v>3956</v>
      </c>
      <c r="G12" s="1">
        <v>54.5</v>
      </c>
      <c r="H12" s="1">
        <v>0.30399999999999999</v>
      </c>
      <c r="I12" s="1">
        <v>14.7</v>
      </c>
      <c r="J12" s="1">
        <v>24.6</v>
      </c>
      <c r="K12" s="1">
        <v>51.9</v>
      </c>
      <c r="L12" s="1">
        <v>0.25</v>
      </c>
      <c r="M12" s="1">
        <v>14.6</v>
      </c>
      <c r="N12" s="1">
        <v>24.2</v>
      </c>
      <c r="P12" s="1">
        <f t="shared" si="0"/>
        <v>0.67100000000000004</v>
      </c>
      <c r="Q12" s="4">
        <f t="shared" si="1"/>
        <v>0.39061999999999986</v>
      </c>
      <c r="S12" s="4">
        <f t="shared" si="2"/>
        <v>6.1619999999999897E-2</v>
      </c>
    </row>
    <row r="13" spans="1:24" x14ac:dyDescent="0.2">
      <c r="A13" s="12" t="s">
        <v>21</v>
      </c>
      <c r="B13" s="1">
        <v>82</v>
      </c>
      <c r="C13" s="1">
        <v>42</v>
      </c>
      <c r="D13" s="1">
        <v>40</v>
      </c>
      <c r="E13" s="1">
        <v>0.51200000000000001</v>
      </c>
      <c r="F13" s="3">
        <v>3971</v>
      </c>
      <c r="G13" s="1">
        <v>51.6</v>
      </c>
      <c r="H13" s="1">
        <v>0.26100000000000001</v>
      </c>
      <c r="I13" s="1">
        <v>13.9</v>
      </c>
      <c r="J13" s="1">
        <v>21.2</v>
      </c>
      <c r="K13" s="1">
        <v>51.2</v>
      </c>
      <c r="L13" s="1">
        <v>0.28599999999999998</v>
      </c>
      <c r="M13" s="1">
        <v>15.1</v>
      </c>
      <c r="N13" s="1">
        <v>24.5</v>
      </c>
      <c r="P13" s="1">
        <f t="shared" si="0"/>
        <v>0.51200000000000001</v>
      </c>
      <c r="Q13" s="4">
        <f t="shared" si="1"/>
        <v>0.50649000000000033</v>
      </c>
      <c r="S13" s="4">
        <f t="shared" si="2"/>
        <v>1.8490000000000339E-2</v>
      </c>
    </row>
    <row r="14" spans="1:24" x14ac:dyDescent="0.2">
      <c r="A14" s="12" t="s">
        <v>16</v>
      </c>
      <c r="B14" s="1">
        <v>82</v>
      </c>
      <c r="C14" s="1">
        <v>51</v>
      </c>
      <c r="D14" s="1">
        <v>31</v>
      </c>
      <c r="E14" s="1">
        <v>0.622</v>
      </c>
      <c r="F14" s="3">
        <v>3951</v>
      </c>
      <c r="G14" s="1">
        <v>53.7</v>
      </c>
      <c r="H14" s="1">
        <v>0.312</v>
      </c>
      <c r="I14" s="1">
        <v>13.1</v>
      </c>
      <c r="J14" s="1">
        <v>21.5</v>
      </c>
      <c r="K14" s="1">
        <v>50.6</v>
      </c>
      <c r="L14" s="1">
        <v>0.27400000000000002</v>
      </c>
      <c r="M14" s="1">
        <v>13.4</v>
      </c>
      <c r="N14" s="1">
        <v>23.1</v>
      </c>
      <c r="P14" s="1">
        <f t="shared" si="0"/>
        <v>0.622</v>
      </c>
      <c r="Q14" s="4">
        <f t="shared" si="1"/>
        <v>0.34562000000000015</v>
      </c>
      <c r="S14" s="4">
        <f t="shared" si="2"/>
        <v>3.2379999999999853E-2</v>
      </c>
    </row>
    <row r="15" spans="1:24" x14ac:dyDescent="0.2">
      <c r="A15" s="12" t="s">
        <v>36</v>
      </c>
      <c r="B15" s="1">
        <v>82</v>
      </c>
      <c r="C15" s="1">
        <v>26</v>
      </c>
      <c r="D15" s="1">
        <v>56</v>
      </c>
      <c r="E15" s="1">
        <v>0.317</v>
      </c>
      <c r="F15" s="3">
        <v>3941</v>
      </c>
      <c r="G15" s="1">
        <v>50.1</v>
      </c>
      <c r="H15" s="1">
        <v>0.25900000000000001</v>
      </c>
      <c r="I15" s="1">
        <v>15</v>
      </c>
      <c r="J15" s="1">
        <v>25</v>
      </c>
      <c r="K15" s="1">
        <v>54.2</v>
      </c>
      <c r="L15" s="1">
        <v>0.27900000000000003</v>
      </c>
      <c r="M15" s="1">
        <v>14.4</v>
      </c>
      <c r="N15" s="1">
        <v>24.2</v>
      </c>
      <c r="P15" s="1">
        <f t="shared" si="0"/>
        <v>0.317</v>
      </c>
      <c r="Q15" s="4">
        <f t="shared" si="1"/>
        <v>0.71294000000000013</v>
      </c>
      <c r="S15" s="4">
        <f t="shared" si="2"/>
        <v>2.9940000000000078E-2</v>
      </c>
    </row>
    <row r="16" spans="1:24" x14ac:dyDescent="0.2">
      <c r="A16" s="12" t="s">
        <v>19</v>
      </c>
      <c r="B16" s="1">
        <v>82</v>
      </c>
      <c r="C16" s="1">
        <v>43</v>
      </c>
      <c r="D16" s="1">
        <v>39</v>
      </c>
      <c r="E16" s="1">
        <v>0.52400000000000002</v>
      </c>
      <c r="F16" s="3">
        <v>3981</v>
      </c>
      <c r="G16" s="1">
        <v>49.1</v>
      </c>
      <c r="H16" s="1">
        <v>0.28000000000000003</v>
      </c>
      <c r="I16" s="1">
        <v>13.5</v>
      </c>
      <c r="J16" s="1">
        <v>24.8</v>
      </c>
      <c r="K16" s="1">
        <v>50.6</v>
      </c>
      <c r="L16" s="1">
        <v>0.34100000000000003</v>
      </c>
      <c r="M16" s="1">
        <v>14.9</v>
      </c>
      <c r="N16" s="1">
        <v>22.5</v>
      </c>
      <c r="P16" s="1">
        <f t="shared" si="0"/>
        <v>0.52400000000000002</v>
      </c>
      <c r="Q16" s="4">
        <f t="shared" si="1"/>
        <v>0.51903000000000021</v>
      </c>
      <c r="S16" s="4">
        <f t="shared" si="2"/>
        <v>4.3030000000000235E-2</v>
      </c>
    </row>
    <row r="17" spans="1:19" x14ac:dyDescent="0.2">
      <c r="A17" s="12" t="s">
        <v>25</v>
      </c>
      <c r="B17" s="1">
        <v>82</v>
      </c>
      <c r="C17" s="1">
        <v>41</v>
      </c>
      <c r="D17" s="1">
        <v>41</v>
      </c>
      <c r="E17" s="1">
        <v>0.5</v>
      </c>
      <c r="F17" s="3">
        <v>3956</v>
      </c>
      <c r="G17" s="1">
        <v>51.2</v>
      </c>
      <c r="H17" s="1">
        <v>0.251</v>
      </c>
      <c r="I17" s="1">
        <v>13.7</v>
      </c>
      <c r="J17" s="1">
        <v>24.2</v>
      </c>
      <c r="K17" s="1">
        <v>49.6</v>
      </c>
      <c r="L17" s="1">
        <v>0.28100000000000003</v>
      </c>
      <c r="M17" s="1">
        <v>13.9</v>
      </c>
      <c r="N17" s="1">
        <v>23.6</v>
      </c>
      <c r="P17" s="1">
        <f t="shared" si="0"/>
        <v>0.5</v>
      </c>
      <c r="Q17" s="4">
        <f t="shared" si="1"/>
        <v>0.38953000000000021</v>
      </c>
      <c r="S17" s="4">
        <f t="shared" si="2"/>
        <v>0.11046999999999979</v>
      </c>
    </row>
    <row r="18" spans="1:19" x14ac:dyDescent="0.2">
      <c r="A18" s="12" t="s">
        <v>22</v>
      </c>
      <c r="B18" s="1">
        <v>82</v>
      </c>
      <c r="C18" s="1">
        <v>42</v>
      </c>
      <c r="D18" s="1">
        <v>40</v>
      </c>
      <c r="E18" s="1">
        <v>0.51200000000000001</v>
      </c>
      <c r="F18" s="3">
        <v>3956</v>
      </c>
      <c r="G18" s="1">
        <v>52.7</v>
      </c>
      <c r="H18" s="1">
        <v>0.27400000000000002</v>
      </c>
      <c r="I18" s="1">
        <v>14.4</v>
      </c>
      <c r="J18" s="1">
        <v>21.5</v>
      </c>
      <c r="K18" s="1">
        <v>51.8</v>
      </c>
      <c r="L18" s="1">
        <v>0.27900000000000003</v>
      </c>
      <c r="M18" s="1">
        <v>15.1</v>
      </c>
      <c r="N18" s="1">
        <v>24.6</v>
      </c>
      <c r="P18" s="1">
        <f t="shared" si="0"/>
        <v>0.51200000000000001</v>
      </c>
      <c r="Q18" s="4">
        <f t="shared" si="1"/>
        <v>0.50216999999999967</v>
      </c>
      <c r="S18" s="4">
        <f t="shared" si="2"/>
        <v>1.4169999999999683E-2</v>
      </c>
    </row>
    <row r="19" spans="1:19" x14ac:dyDescent="0.2">
      <c r="A19" s="12" t="s">
        <v>32</v>
      </c>
      <c r="B19" s="1">
        <v>82</v>
      </c>
      <c r="C19" s="1">
        <v>31</v>
      </c>
      <c r="D19" s="1">
        <v>51</v>
      </c>
      <c r="E19" s="1">
        <v>0.378</v>
      </c>
      <c r="F19" s="3">
        <v>3961</v>
      </c>
      <c r="G19" s="1">
        <v>51.1</v>
      </c>
      <c r="H19" s="1">
        <v>0.28699999999999998</v>
      </c>
      <c r="I19" s="1">
        <v>14.4</v>
      </c>
      <c r="J19" s="1">
        <v>27.2</v>
      </c>
      <c r="K19" s="1">
        <v>53.5</v>
      </c>
      <c r="L19" s="1">
        <v>0.27500000000000002</v>
      </c>
      <c r="M19" s="1">
        <v>14.6</v>
      </c>
      <c r="N19" s="1">
        <v>24.1</v>
      </c>
      <c r="P19" s="1">
        <f t="shared" si="0"/>
        <v>0.378</v>
      </c>
      <c r="Q19" s="4">
        <f t="shared" si="1"/>
        <v>0.57562999999999986</v>
      </c>
      <c r="S19" s="4">
        <f t="shared" si="2"/>
        <v>4.6370000000000133E-2</v>
      </c>
    </row>
    <row r="20" spans="1:19" x14ac:dyDescent="0.2">
      <c r="A20" s="12" t="s">
        <v>29</v>
      </c>
      <c r="B20" s="1">
        <v>82</v>
      </c>
      <c r="C20" s="1">
        <v>34</v>
      </c>
      <c r="D20" s="1">
        <v>48</v>
      </c>
      <c r="E20" s="1">
        <v>0.41499999999999998</v>
      </c>
      <c r="F20" s="3">
        <v>3981</v>
      </c>
      <c r="G20" s="1">
        <v>50.4</v>
      </c>
      <c r="H20" s="1">
        <v>0.25600000000000001</v>
      </c>
      <c r="I20" s="1">
        <v>12.7</v>
      </c>
      <c r="J20" s="1">
        <v>18.5</v>
      </c>
      <c r="K20" s="1">
        <v>50.9</v>
      </c>
      <c r="L20" s="1">
        <v>0.23200000000000001</v>
      </c>
      <c r="M20" s="1">
        <v>13.8</v>
      </c>
      <c r="N20" s="1">
        <v>23.2</v>
      </c>
      <c r="P20" s="1">
        <f t="shared" si="0"/>
        <v>0.41499999999999998</v>
      </c>
      <c r="Q20" s="4">
        <f t="shared" si="1"/>
        <v>0.54015000000000035</v>
      </c>
      <c r="S20" s="4">
        <f t="shared" si="2"/>
        <v>4.4849999999999612E-2</v>
      </c>
    </row>
    <row r="21" spans="1:19" x14ac:dyDescent="0.2">
      <c r="A21" s="12" t="s">
        <v>33</v>
      </c>
      <c r="B21" s="1">
        <v>82</v>
      </c>
      <c r="C21" s="1">
        <v>31</v>
      </c>
      <c r="D21" s="1">
        <v>51</v>
      </c>
      <c r="E21" s="1">
        <v>0.378</v>
      </c>
      <c r="F21" s="3">
        <v>3971</v>
      </c>
      <c r="G21" s="1">
        <v>49.6</v>
      </c>
      <c r="H21" s="1">
        <v>0.23899999999999999</v>
      </c>
      <c r="I21" s="1">
        <v>13.9</v>
      </c>
      <c r="J21" s="1">
        <v>26.6</v>
      </c>
      <c r="K21" s="1">
        <v>51.1</v>
      </c>
      <c r="L21" s="1">
        <v>0.27800000000000002</v>
      </c>
      <c r="M21" s="1">
        <v>13</v>
      </c>
      <c r="N21" s="1">
        <v>25.9</v>
      </c>
      <c r="P21" s="1">
        <f t="shared" si="0"/>
        <v>0.378</v>
      </c>
      <c r="Q21" s="4">
        <f t="shared" si="1"/>
        <v>0.51022000000000023</v>
      </c>
      <c r="S21" s="4">
        <f t="shared" si="2"/>
        <v>0.11177999999999977</v>
      </c>
    </row>
    <row r="22" spans="1:19" x14ac:dyDescent="0.2">
      <c r="A22" s="12" t="s">
        <v>18</v>
      </c>
      <c r="B22" s="1">
        <v>82</v>
      </c>
      <c r="C22" s="1">
        <v>47</v>
      </c>
      <c r="D22" s="1">
        <v>35</v>
      </c>
      <c r="E22" s="1">
        <v>0.57299999999999995</v>
      </c>
      <c r="F22" s="3">
        <v>3961</v>
      </c>
      <c r="G22" s="1">
        <v>50</v>
      </c>
      <c r="H22" s="1">
        <v>0.29499999999999998</v>
      </c>
      <c r="I22" s="1">
        <v>14.8</v>
      </c>
      <c r="J22" s="1">
        <v>27.9</v>
      </c>
      <c r="K22" s="1">
        <v>51.1</v>
      </c>
      <c r="L22" s="1">
        <v>0.28499999999999998</v>
      </c>
      <c r="M22" s="1">
        <v>13.7</v>
      </c>
      <c r="N22" s="1">
        <v>21</v>
      </c>
      <c r="P22" s="1">
        <f t="shared" si="0"/>
        <v>0.57299999999999995</v>
      </c>
      <c r="Q22" s="4">
        <f t="shared" si="1"/>
        <v>0.50698000000000043</v>
      </c>
      <c r="S22" s="4">
        <f t="shared" si="2"/>
        <v>7.9980000000000384E-2</v>
      </c>
    </row>
    <row r="23" spans="1:19" x14ac:dyDescent="0.2">
      <c r="A23" s="12" t="s">
        <v>34</v>
      </c>
      <c r="B23" s="1">
        <v>82</v>
      </c>
      <c r="C23" s="1">
        <v>29</v>
      </c>
      <c r="D23" s="1">
        <v>53</v>
      </c>
      <c r="E23" s="1">
        <v>0.35399999999999998</v>
      </c>
      <c r="F23" s="3">
        <v>3961</v>
      </c>
      <c r="G23" s="1">
        <v>48.9</v>
      </c>
      <c r="H23" s="1">
        <v>0.246</v>
      </c>
      <c r="I23" s="1">
        <v>13.3</v>
      </c>
      <c r="J23" s="1">
        <v>21.6</v>
      </c>
      <c r="K23" s="1">
        <v>52.3</v>
      </c>
      <c r="L23" s="1">
        <v>0.26300000000000001</v>
      </c>
      <c r="M23" s="1">
        <v>13.1</v>
      </c>
      <c r="N23" s="1">
        <v>22.6</v>
      </c>
      <c r="P23" s="1">
        <f t="shared" si="0"/>
        <v>0.35399999999999998</v>
      </c>
      <c r="Q23" s="4">
        <f t="shared" si="1"/>
        <v>0.65594000000000019</v>
      </c>
      <c r="S23" s="4">
        <f t="shared" si="2"/>
        <v>9.9400000000001709E-3</v>
      </c>
    </row>
    <row r="24" spans="1:19" x14ac:dyDescent="0.2">
      <c r="A24" s="12" t="s">
        <v>35</v>
      </c>
      <c r="B24" s="1">
        <v>82</v>
      </c>
      <c r="C24" s="1">
        <v>28</v>
      </c>
      <c r="D24" s="1">
        <v>54</v>
      </c>
      <c r="E24" s="1">
        <v>0.34100000000000003</v>
      </c>
      <c r="F24" s="3">
        <v>3966</v>
      </c>
      <c r="G24" s="1">
        <v>50.1</v>
      </c>
      <c r="H24" s="1">
        <v>0.25800000000000001</v>
      </c>
      <c r="I24" s="1">
        <v>16.399999999999999</v>
      </c>
      <c r="J24" s="1">
        <v>22.4</v>
      </c>
      <c r="K24" s="1">
        <v>51.2</v>
      </c>
      <c r="L24" s="1">
        <v>0.30299999999999999</v>
      </c>
      <c r="M24" s="1">
        <v>14.9</v>
      </c>
      <c r="N24" s="1">
        <v>24.7</v>
      </c>
      <c r="P24" s="1">
        <f t="shared" si="0"/>
        <v>0.34100000000000003</v>
      </c>
      <c r="Q24" s="4">
        <f t="shared" si="1"/>
        <v>0.65191999999999994</v>
      </c>
      <c r="S24" s="4">
        <f t="shared" si="2"/>
        <v>7.0800000000000862E-3</v>
      </c>
    </row>
    <row r="25" spans="1:19" x14ac:dyDescent="0.2">
      <c r="A25" s="12" t="s">
        <v>37</v>
      </c>
      <c r="B25" s="1">
        <v>82</v>
      </c>
      <c r="C25" s="1">
        <v>24</v>
      </c>
      <c r="D25" s="1">
        <v>58</v>
      </c>
      <c r="E25" s="1">
        <v>0.29299999999999998</v>
      </c>
      <c r="F25" s="3">
        <v>3966</v>
      </c>
      <c r="G25" s="1">
        <v>49.3</v>
      </c>
      <c r="H25" s="1">
        <v>0.29699999999999999</v>
      </c>
      <c r="I25" s="1">
        <v>14.9</v>
      </c>
      <c r="J25" s="1">
        <v>26</v>
      </c>
      <c r="K25" s="1">
        <v>52.5</v>
      </c>
      <c r="L25" s="1">
        <v>0.33800000000000002</v>
      </c>
      <c r="M25" s="1">
        <v>14.4</v>
      </c>
      <c r="N25" s="1">
        <v>23.6</v>
      </c>
      <c r="P25" s="1">
        <f t="shared" si="0"/>
        <v>0.29299999999999998</v>
      </c>
      <c r="Q25" s="4">
        <f t="shared" si="1"/>
        <v>0.64295999999999998</v>
      </c>
      <c r="S25" s="4">
        <f t="shared" si="2"/>
        <v>6.4040000000000097E-2</v>
      </c>
    </row>
    <row r="26" spans="1:19" x14ac:dyDescent="0.2">
      <c r="A26" s="12" t="s">
        <v>24</v>
      </c>
      <c r="B26" s="1">
        <v>82</v>
      </c>
      <c r="C26" s="1">
        <v>41</v>
      </c>
      <c r="D26" s="1">
        <v>41</v>
      </c>
      <c r="E26" s="1">
        <v>0.5</v>
      </c>
      <c r="F26" s="3">
        <v>3986</v>
      </c>
      <c r="G26" s="1">
        <v>52</v>
      </c>
      <c r="H26" s="1">
        <v>0.27500000000000002</v>
      </c>
      <c r="I26" s="1">
        <v>13.7</v>
      </c>
      <c r="J26" s="1">
        <v>23</v>
      </c>
      <c r="K26" s="1">
        <v>50.8</v>
      </c>
      <c r="L26" s="1">
        <v>0.307</v>
      </c>
      <c r="M26" s="1">
        <v>12.8</v>
      </c>
      <c r="N26" s="1">
        <v>23.2</v>
      </c>
      <c r="P26" s="1">
        <f t="shared" si="0"/>
        <v>0.5</v>
      </c>
      <c r="Q26" s="4">
        <f t="shared" si="1"/>
        <v>0.43304999999999966</v>
      </c>
      <c r="S26" s="4">
        <f t="shared" si="2"/>
        <v>6.6950000000000343E-2</v>
      </c>
    </row>
    <row r="27" spans="1:19" x14ac:dyDescent="0.2">
      <c r="A27" s="12" t="s">
        <v>31</v>
      </c>
      <c r="B27" s="1">
        <v>82</v>
      </c>
      <c r="C27" s="1">
        <v>32</v>
      </c>
      <c r="D27" s="1">
        <v>50</v>
      </c>
      <c r="E27" s="1">
        <v>0.39</v>
      </c>
      <c r="F27" s="3">
        <v>3976</v>
      </c>
      <c r="G27" s="1">
        <v>51.6</v>
      </c>
      <c r="H27" s="1">
        <v>0.28399999999999997</v>
      </c>
      <c r="I27" s="1">
        <v>14.9</v>
      </c>
      <c r="J27" s="1">
        <v>21</v>
      </c>
      <c r="K27" s="1">
        <v>52.8</v>
      </c>
      <c r="L27" s="1">
        <v>0.29099999999999998</v>
      </c>
      <c r="M27" s="1">
        <v>14.3</v>
      </c>
      <c r="N27" s="1">
        <v>23.7</v>
      </c>
      <c r="P27" s="1">
        <f t="shared" si="0"/>
        <v>0.39</v>
      </c>
      <c r="Q27" s="4">
        <f t="shared" si="1"/>
        <v>0.62989000000000028</v>
      </c>
      <c r="S27" s="4">
        <f t="shared" si="2"/>
        <v>1.9890000000000296E-2</v>
      </c>
    </row>
    <row r="28" spans="1:19" x14ac:dyDescent="0.2">
      <c r="A28" s="12" t="s">
        <v>10</v>
      </c>
      <c r="B28" s="1">
        <v>82</v>
      </c>
      <c r="C28" s="1">
        <v>61</v>
      </c>
      <c r="D28" s="1">
        <v>21</v>
      </c>
      <c r="E28" s="1">
        <v>0.74399999999999999</v>
      </c>
      <c r="F28" s="3">
        <v>3961</v>
      </c>
      <c r="G28" s="1">
        <v>52.4</v>
      </c>
      <c r="H28" s="1">
        <v>0.26300000000000001</v>
      </c>
      <c r="I28" s="1">
        <v>13.9</v>
      </c>
      <c r="J28" s="1">
        <v>24</v>
      </c>
      <c r="K28" s="1">
        <v>49.2</v>
      </c>
      <c r="L28" s="1">
        <v>0.249</v>
      </c>
      <c r="M28" s="1">
        <v>14.8</v>
      </c>
      <c r="N28" s="1">
        <v>22.4</v>
      </c>
      <c r="P28" s="1">
        <f t="shared" si="0"/>
        <v>0.74399999999999999</v>
      </c>
      <c r="Q28" s="4">
        <f t="shared" si="1"/>
        <v>0.32545000000000029</v>
      </c>
      <c r="S28" s="4">
        <f t="shared" si="2"/>
        <v>6.9450000000000289E-2</v>
      </c>
    </row>
    <row r="29" spans="1:19" x14ac:dyDescent="0.2">
      <c r="A29" s="12" t="s">
        <v>14</v>
      </c>
      <c r="B29" s="1">
        <v>82</v>
      </c>
      <c r="C29" s="1">
        <v>51</v>
      </c>
      <c r="D29" s="1">
        <v>31</v>
      </c>
      <c r="E29" s="1">
        <v>0.622</v>
      </c>
      <c r="F29" s="3">
        <v>3956</v>
      </c>
      <c r="G29" s="1">
        <v>51.7</v>
      </c>
      <c r="H29" s="1">
        <v>0.29299999999999998</v>
      </c>
      <c r="I29" s="1">
        <v>13</v>
      </c>
      <c r="J29" s="1">
        <v>25</v>
      </c>
      <c r="K29" s="1">
        <v>50.7</v>
      </c>
      <c r="L29" s="1">
        <v>0.28599999999999998</v>
      </c>
      <c r="M29" s="1">
        <v>14.9</v>
      </c>
      <c r="N29" s="1">
        <v>23.7</v>
      </c>
      <c r="P29" s="1">
        <f t="shared" si="0"/>
        <v>0.622</v>
      </c>
      <c r="Q29" s="4">
        <f t="shared" si="1"/>
        <v>0.38447000000000026</v>
      </c>
      <c r="S29" s="4">
        <f t="shared" si="2"/>
        <v>6.4700000000002533E-3</v>
      </c>
    </row>
    <row r="30" spans="1:19" x14ac:dyDescent="0.2">
      <c r="A30" s="12" t="s">
        <v>13</v>
      </c>
      <c r="B30" s="1">
        <v>82</v>
      </c>
      <c r="C30" s="1">
        <v>51</v>
      </c>
      <c r="D30" s="1">
        <v>31</v>
      </c>
      <c r="E30" s="1">
        <v>0.622</v>
      </c>
      <c r="F30" s="3">
        <v>3951</v>
      </c>
      <c r="G30" s="1">
        <v>52.6</v>
      </c>
      <c r="H30" s="1">
        <v>0.28799999999999998</v>
      </c>
      <c r="I30" s="1">
        <v>14.5</v>
      </c>
      <c r="J30" s="1">
        <v>23.2</v>
      </c>
      <c r="K30" s="1">
        <v>49.3</v>
      </c>
      <c r="L30" s="1">
        <v>0.253</v>
      </c>
      <c r="M30" s="1">
        <v>12.9</v>
      </c>
      <c r="N30" s="1">
        <v>21.1</v>
      </c>
      <c r="P30" s="1">
        <f t="shared" si="0"/>
        <v>0.622</v>
      </c>
      <c r="Q30" s="4">
        <f t="shared" si="1"/>
        <v>0.35659999999999953</v>
      </c>
      <c r="S30" s="4">
        <f t="shared" si="2"/>
        <v>2.1400000000000474E-2</v>
      </c>
    </row>
    <row r="31" spans="1:19" x14ac:dyDescent="0.2">
      <c r="A31" s="12" t="s">
        <v>17</v>
      </c>
      <c r="B31" s="1">
        <v>82</v>
      </c>
      <c r="C31" s="1">
        <v>49</v>
      </c>
      <c r="D31" s="1">
        <v>33</v>
      </c>
      <c r="E31" s="1">
        <v>0.59799999999999998</v>
      </c>
      <c r="F31" s="3">
        <v>3971</v>
      </c>
      <c r="G31" s="1">
        <v>52.8</v>
      </c>
      <c r="H31" s="1">
        <v>0.254</v>
      </c>
      <c r="I31" s="1">
        <v>14.1</v>
      </c>
      <c r="J31" s="1">
        <v>24.1</v>
      </c>
      <c r="K31" s="1">
        <v>52.4</v>
      </c>
      <c r="L31" s="1">
        <v>0.28399999999999997</v>
      </c>
      <c r="M31" s="1">
        <v>15.3</v>
      </c>
      <c r="N31" s="1">
        <v>24.5</v>
      </c>
      <c r="P31" s="1">
        <f t="shared" si="0"/>
        <v>0.59799999999999998</v>
      </c>
      <c r="Q31" s="4">
        <f t="shared" si="1"/>
        <v>0.47767999999999983</v>
      </c>
      <c r="S31" s="4">
        <f t="shared" si="2"/>
        <v>7.5679999999999803E-2</v>
      </c>
    </row>
  </sheetData>
  <sortState ref="A2:N31">
    <sortCondition ref="A2:A31"/>
  </sortState>
  <conditionalFormatting sqref="S2:S31">
    <cfRule type="cellIs" dxfId="6" priority="1" operator="greaterThan">
      <formula>0.1</formula>
    </cfRule>
  </conditionalFormatting>
  <hyperlinks>
    <hyperlink ref="A11" r:id="rId1" location="!/1610612744/traditional/?"/>
    <hyperlink ref="A28" r:id="rId2" location="!/1610612759/traditional/?"/>
    <hyperlink ref="A12" r:id="rId3" location="!/1610612745/traditional/?"/>
    <hyperlink ref="A3" r:id="rId4" location="!/1610612738/traditional/?"/>
    <hyperlink ref="A30" r:id="rId5" location="!/1610612762/traditional/?"/>
    <hyperlink ref="A29" r:id="rId6" location="!/1610612761/traditional/?"/>
    <hyperlink ref="A7" r:id="rId7" location="!/1610612739/traditional/?"/>
    <hyperlink ref="A14" r:id="rId8" location="!/1610612746/traditional/?"/>
    <hyperlink ref="A31" r:id="rId9" location="!/1610612764/traditional/?"/>
    <hyperlink ref="A22" r:id="rId10" location="!/1610612760/traditional/?"/>
    <hyperlink ref="A16" r:id="rId11" location="!/1610612763/traditional/?"/>
    <hyperlink ref="A2" r:id="rId12" location="!/1610612737/traditional/?"/>
    <hyperlink ref="A13" r:id="rId13" location="!/1610612754/traditional/?"/>
    <hyperlink ref="A18" r:id="rId14" location="!/1610612749/traditional/?"/>
    <hyperlink ref="A6" r:id="rId15" location="!/1610612741/traditional/?"/>
    <hyperlink ref="A26" r:id="rId16" location="!/1610612757/traditional/?"/>
    <hyperlink ref="A17" r:id="rId17" location="!/1610612748/traditional/?"/>
    <hyperlink ref="A9" r:id="rId18" location="!/1610612743/traditional/?"/>
    <hyperlink ref="A10" r:id="rId19" location="!/1610612765/traditional/?"/>
    <hyperlink ref="A5" r:id="rId20" location="!/1610612766/traditional/?"/>
    <hyperlink ref="A20" r:id="rId21" location="!/1610612740/traditional/?"/>
    <hyperlink ref="A8" r:id="rId22" location="!/1610612742/traditional/?"/>
    <hyperlink ref="A27" r:id="rId23" location="!/1610612758/traditional/?"/>
    <hyperlink ref="A19" r:id="rId24" location="!/1610612750/traditional/?"/>
    <hyperlink ref="A21" r:id="rId25" location="!/1610612752/traditional/?"/>
    <hyperlink ref="A23" r:id="rId26" location="!/1610612753/traditional/?"/>
    <hyperlink ref="A24" r:id="rId27" location="!/1610612755/traditional/?"/>
    <hyperlink ref="A15" r:id="rId28" location="!/1610612747/traditional/?"/>
    <hyperlink ref="A25" r:id="rId29" location="!/1610612756/traditional/?"/>
    <hyperlink ref="A4" r:id="rId30" location="!/1610612751/traditional/?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P1" zoomScale="75" workbookViewId="0">
      <selection activeCell="E31" sqref="C1:E31"/>
    </sheetView>
  </sheetViews>
  <sheetFormatPr baseColWidth="10" defaultRowHeight="16" x14ac:dyDescent="0.2"/>
  <cols>
    <col min="1" max="1" width="21.6640625" bestFit="1" customWidth="1"/>
    <col min="2" max="2" width="4.1640625" customWidth="1"/>
    <col min="3" max="4" width="3.5" bestFit="1" customWidth="1"/>
    <col min="5" max="5" width="7.1640625" bestFit="1" customWidth="1"/>
    <col min="6" max="6" width="6.1640625" bestFit="1" customWidth="1"/>
    <col min="7" max="7" width="7.5" bestFit="1" customWidth="1"/>
    <col min="8" max="8" width="11.5" bestFit="1" customWidth="1"/>
    <col min="9" max="9" width="7.5" bestFit="1" customWidth="1"/>
    <col min="10" max="10" width="9.1640625" bestFit="1" customWidth="1"/>
    <col min="11" max="11" width="12.6640625" bestFit="1" customWidth="1"/>
    <col min="12" max="12" width="16.6640625" bestFit="1" customWidth="1"/>
    <col min="13" max="13" width="12.6640625" bestFit="1" customWidth="1"/>
    <col min="14" max="14" width="14.33203125" bestFit="1" customWidth="1"/>
  </cols>
  <sheetData>
    <row r="1" spans="1:24" s="9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R1" s="11"/>
      <c r="S1" s="11" t="s">
        <v>63</v>
      </c>
      <c r="T1" s="11"/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2" t="s">
        <v>20</v>
      </c>
      <c r="B2" s="4">
        <v>82</v>
      </c>
      <c r="C2" s="4">
        <v>48</v>
      </c>
      <c r="D2" s="4">
        <v>34</v>
      </c>
      <c r="E2" s="4">
        <v>0.58499999999999996</v>
      </c>
      <c r="F2" s="5">
        <v>3966</v>
      </c>
      <c r="G2" s="4">
        <v>51.6</v>
      </c>
      <c r="H2" s="4">
        <v>0.23699999999999999</v>
      </c>
      <c r="I2" s="4">
        <v>15</v>
      </c>
      <c r="J2" s="4">
        <v>19.100000000000001</v>
      </c>
      <c r="K2" s="4">
        <v>48</v>
      </c>
      <c r="L2" s="4">
        <v>0.25600000000000001</v>
      </c>
      <c r="M2" s="4">
        <v>16.100000000000001</v>
      </c>
      <c r="N2" s="4">
        <v>25.4</v>
      </c>
      <c r="P2" s="1">
        <f>E2</f>
        <v>0.58499999999999996</v>
      </c>
      <c r="Q2" s="4">
        <f>$U$2*G2+$V$2*I2+$W$2*K2+$X$2*J2</f>
        <v>0.40008714285714275</v>
      </c>
      <c r="R2" s="4"/>
      <c r="S2" s="4">
        <f>ABS((1-P2)-Q2)</f>
        <v>1.4912857142857283E-2</v>
      </c>
      <c r="T2" s="4"/>
      <c r="U2" s="1">
        <v>-4.4485714285714288E-2</v>
      </c>
      <c r="V2" s="1">
        <v>2.0314285714285712E-2</v>
      </c>
      <c r="W2" s="1">
        <v>5.4271428571428575E-2</v>
      </c>
      <c r="X2" s="1">
        <v>-1.1214285714285715E-2</v>
      </c>
    </row>
    <row r="3" spans="1:24" x14ac:dyDescent="0.2">
      <c r="A3" s="2" t="s">
        <v>12</v>
      </c>
      <c r="B3" s="4">
        <v>82</v>
      </c>
      <c r="C3" s="4">
        <v>48</v>
      </c>
      <c r="D3" s="4">
        <v>34</v>
      </c>
      <c r="E3" s="4">
        <v>0.58499999999999996</v>
      </c>
      <c r="F3" s="5">
        <v>3956</v>
      </c>
      <c r="G3" s="4">
        <v>48.8</v>
      </c>
      <c r="H3" s="4">
        <v>0.26400000000000001</v>
      </c>
      <c r="I3" s="4">
        <v>13.5</v>
      </c>
      <c r="J3" s="4">
        <v>25.1</v>
      </c>
      <c r="K3" s="4">
        <v>48.7</v>
      </c>
      <c r="L3" s="4">
        <v>0.30599999999999999</v>
      </c>
      <c r="M3" s="4">
        <v>16.2</v>
      </c>
      <c r="N3" s="4">
        <v>25.4</v>
      </c>
      <c r="P3" s="1">
        <f t="shared" ref="P3:P31" si="0">E3</f>
        <v>0.58499999999999996</v>
      </c>
      <c r="Q3" s="4">
        <f t="shared" ref="Q3:Q31" si="1">$U$2*G3+$V$2*I3+$W$2*K3+$X$2*J3</f>
        <v>0.4648800000000004</v>
      </c>
      <c r="R3" s="4"/>
      <c r="S3" s="4">
        <f t="shared" ref="S3:S31" si="2">ABS((1-P3)-Q3)</f>
        <v>4.9880000000000368E-2</v>
      </c>
      <c r="T3" s="4"/>
      <c r="U3" s="4"/>
      <c r="V3" s="4"/>
      <c r="W3" s="4"/>
      <c r="X3" s="4"/>
    </row>
    <row r="4" spans="1:24" x14ac:dyDescent="0.2">
      <c r="A4" s="2" t="s">
        <v>38</v>
      </c>
      <c r="B4" s="4">
        <v>82</v>
      </c>
      <c r="C4" s="4">
        <v>21</v>
      </c>
      <c r="D4" s="4">
        <v>61</v>
      </c>
      <c r="E4" s="4">
        <v>0.25600000000000001</v>
      </c>
      <c r="F4" s="5">
        <v>3951</v>
      </c>
      <c r="G4" s="4">
        <v>49.2</v>
      </c>
      <c r="H4" s="4">
        <v>0.246</v>
      </c>
      <c r="I4" s="4">
        <v>15.1</v>
      </c>
      <c r="J4" s="4">
        <v>24.1</v>
      </c>
      <c r="K4" s="4">
        <v>53.4</v>
      </c>
      <c r="L4" s="4">
        <v>0.23</v>
      </c>
      <c r="M4" s="4">
        <v>14.5</v>
      </c>
      <c r="N4" s="4">
        <v>24.3</v>
      </c>
      <c r="P4" s="1">
        <f t="shared" si="0"/>
        <v>0.25600000000000001</v>
      </c>
      <c r="Q4" s="4">
        <f t="shared" si="1"/>
        <v>0.7458785714285715</v>
      </c>
      <c r="R4" s="4"/>
      <c r="S4" s="4">
        <f t="shared" si="2"/>
        <v>1.8785714285715072E-3</v>
      </c>
      <c r="T4" s="4"/>
      <c r="U4" s="4"/>
      <c r="V4" s="4"/>
      <c r="W4" s="4"/>
      <c r="X4" s="4"/>
    </row>
    <row r="5" spans="1:24" x14ac:dyDescent="0.2">
      <c r="A5" s="2" t="s">
        <v>28</v>
      </c>
      <c r="B5" s="4">
        <v>82</v>
      </c>
      <c r="C5" s="4">
        <v>48</v>
      </c>
      <c r="D5" s="4">
        <v>34</v>
      </c>
      <c r="E5" s="4">
        <v>0.58499999999999996</v>
      </c>
      <c r="F5" s="5">
        <v>3971</v>
      </c>
      <c r="G5" s="4">
        <v>50.2</v>
      </c>
      <c r="H5" s="4">
        <v>0.28000000000000003</v>
      </c>
      <c r="I5" s="4">
        <v>12.7</v>
      </c>
      <c r="J5" s="4">
        <v>20</v>
      </c>
      <c r="K5" s="4">
        <v>49.6</v>
      </c>
      <c r="L5" s="4">
        <v>0.249</v>
      </c>
      <c r="M5" s="4">
        <v>13.6</v>
      </c>
      <c r="N5" s="4">
        <v>20.2</v>
      </c>
      <c r="P5" s="1">
        <f t="shared" si="0"/>
        <v>0.58499999999999996</v>
      </c>
      <c r="Q5" s="4">
        <f t="shared" si="1"/>
        <v>0.49238571428571454</v>
      </c>
      <c r="R5" s="4"/>
      <c r="S5" s="4">
        <f t="shared" si="2"/>
        <v>7.7385714285714502E-2</v>
      </c>
      <c r="T5" s="4"/>
      <c r="U5" s="4"/>
      <c r="V5" s="4"/>
      <c r="W5" s="4"/>
      <c r="X5" s="4"/>
    </row>
    <row r="6" spans="1:24" x14ac:dyDescent="0.2">
      <c r="A6" s="2" t="s">
        <v>23</v>
      </c>
      <c r="B6" s="4">
        <v>82</v>
      </c>
      <c r="C6" s="4">
        <v>42</v>
      </c>
      <c r="D6" s="4">
        <v>40</v>
      </c>
      <c r="E6" s="4">
        <v>0.51200000000000001</v>
      </c>
      <c r="F6" s="5">
        <v>3981</v>
      </c>
      <c r="G6" s="4">
        <v>48.7</v>
      </c>
      <c r="H6" s="4">
        <v>0.24</v>
      </c>
      <c r="I6" s="4">
        <v>14</v>
      </c>
      <c r="J6" s="4">
        <v>24.5</v>
      </c>
      <c r="K6" s="4">
        <v>48.5</v>
      </c>
      <c r="L6" s="4">
        <v>0.247</v>
      </c>
      <c r="M6" s="4">
        <v>12</v>
      </c>
      <c r="N6" s="4">
        <v>25.1</v>
      </c>
      <c r="P6" s="1">
        <f t="shared" si="0"/>
        <v>0.51200000000000001</v>
      </c>
      <c r="Q6" s="4">
        <f t="shared" si="1"/>
        <v>0.47536000000000006</v>
      </c>
      <c r="R6" s="4"/>
      <c r="S6" s="4">
        <f t="shared" si="2"/>
        <v>1.2639999999999929E-2</v>
      </c>
      <c r="T6" s="4"/>
      <c r="U6" s="4"/>
      <c r="V6" s="4"/>
      <c r="W6" s="4"/>
      <c r="X6" s="4"/>
    </row>
    <row r="7" spans="1:24" x14ac:dyDescent="0.2">
      <c r="A7" s="2" t="s">
        <v>15</v>
      </c>
      <c r="B7" s="4">
        <v>82</v>
      </c>
      <c r="C7" s="4">
        <v>57</v>
      </c>
      <c r="D7" s="4">
        <v>25</v>
      </c>
      <c r="E7" s="4">
        <v>0.69499999999999995</v>
      </c>
      <c r="F7" s="5">
        <v>3971</v>
      </c>
      <c r="G7" s="4">
        <v>52.4</v>
      </c>
      <c r="H7" s="4">
        <v>0.25900000000000001</v>
      </c>
      <c r="I7" s="4">
        <v>14.1</v>
      </c>
      <c r="J7" s="4">
        <v>25.1</v>
      </c>
      <c r="K7" s="4">
        <v>49.6</v>
      </c>
      <c r="L7" s="4">
        <v>0.27500000000000002</v>
      </c>
      <c r="M7" s="4">
        <v>13.9</v>
      </c>
      <c r="N7" s="4">
        <v>21.5</v>
      </c>
      <c r="P7" s="1">
        <f t="shared" si="0"/>
        <v>0.69499999999999995</v>
      </c>
      <c r="Q7" s="4">
        <f t="shared" si="1"/>
        <v>0.36576428571428599</v>
      </c>
      <c r="R7" s="4"/>
      <c r="S7" s="4">
        <f t="shared" si="2"/>
        <v>6.0764285714285937E-2</v>
      </c>
      <c r="T7" s="4"/>
      <c r="U7" s="4"/>
      <c r="V7" s="4"/>
      <c r="W7" s="4"/>
      <c r="X7" s="4"/>
    </row>
    <row r="8" spans="1:24" x14ac:dyDescent="0.2">
      <c r="A8" s="2" t="s">
        <v>30</v>
      </c>
      <c r="B8" s="4">
        <v>82</v>
      </c>
      <c r="C8" s="4">
        <v>42</v>
      </c>
      <c r="D8" s="4">
        <v>40</v>
      </c>
      <c r="E8" s="4">
        <v>0.51200000000000001</v>
      </c>
      <c r="F8" s="5">
        <v>4001</v>
      </c>
      <c r="G8" s="4">
        <v>50.2</v>
      </c>
      <c r="H8" s="4">
        <v>0.26500000000000001</v>
      </c>
      <c r="I8" s="4">
        <v>13.1</v>
      </c>
      <c r="J8" s="4">
        <v>20.6</v>
      </c>
      <c r="K8" s="4">
        <v>50.4</v>
      </c>
      <c r="L8" s="4">
        <v>0.26900000000000002</v>
      </c>
      <c r="M8" s="4">
        <v>14.2</v>
      </c>
      <c r="N8" s="4">
        <v>23.8</v>
      </c>
      <c r="P8" s="1">
        <f t="shared" si="0"/>
        <v>0.51200000000000001</v>
      </c>
      <c r="Q8" s="4">
        <f t="shared" si="1"/>
        <v>0.53719999999999979</v>
      </c>
      <c r="R8" s="4"/>
      <c r="S8" s="4">
        <f t="shared" si="2"/>
        <v>4.9199999999999799E-2</v>
      </c>
      <c r="T8" s="4"/>
      <c r="U8" s="4"/>
      <c r="V8" s="4"/>
      <c r="W8" s="4"/>
      <c r="X8" s="4"/>
    </row>
    <row r="9" spans="1:24" x14ac:dyDescent="0.2">
      <c r="A9" s="2" t="s">
        <v>26</v>
      </c>
      <c r="B9" s="4">
        <v>82</v>
      </c>
      <c r="C9" s="4">
        <v>33</v>
      </c>
      <c r="D9" s="4">
        <v>49</v>
      </c>
      <c r="E9" s="4">
        <v>0.40200000000000002</v>
      </c>
      <c r="F9" s="5">
        <v>3966</v>
      </c>
      <c r="G9" s="4">
        <v>48.9</v>
      </c>
      <c r="H9" s="4">
        <v>0.28199999999999997</v>
      </c>
      <c r="I9" s="4">
        <v>14.8</v>
      </c>
      <c r="J9" s="4">
        <v>25.8</v>
      </c>
      <c r="K9" s="4">
        <v>51.5</v>
      </c>
      <c r="L9" s="4">
        <v>0.28399999999999997</v>
      </c>
      <c r="M9" s="4">
        <v>13.9</v>
      </c>
      <c r="N9" s="4">
        <v>22.7</v>
      </c>
      <c r="P9" s="1">
        <f t="shared" si="0"/>
        <v>0.40200000000000002</v>
      </c>
      <c r="Q9" s="4">
        <f t="shared" si="1"/>
        <v>0.63095000000000012</v>
      </c>
      <c r="R9" s="4"/>
      <c r="S9" s="4">
        <f t="shared" si="2"/>
        <v>3.2950000000000146E-2</v>
      </c>
      <c r="T9" s="4"/>
      <c r="U9" s="4"/>
      <c r="V9" s="4"/>
      <c r="W9" s="4"/>
      <c r="X9" s="4"/>
    </row>
    <row r="10" spans="1:24" x14ac:dyDescent="0.2">
      <c r="A10" s="2" t="s">
        <v>27</v>
      </c>
      <c r="B10" s="4">
        <v>82</v>
      </c>
      <c r="C10" s="4">
        <v>44</v>
      </c>
      <c r="D10" s="4">
        <v>38</v>
      </c>
      <c r="E10" s="4">
        <v>0.53700000000000003</v>
      </c>
      <c r="F10" s="5">
        <v>3976</v>
      </c>
      <c r="G10" s="4">
        <v>49.1</v>
      </c>
      <c r="H10" s="4">
        <v>0.29599999999999999</v>
      </c>
      <c r="I10" s="4">
        <v>13.7</v>
      </c>
      <c r="J10" s="4">
        <v>27</v>
      </c>
      <c r="K10" s="4">
        <v>50.4</v>
      </c>
      <c r="L10" s="4">
        <v>0.25</v>
      </c>
      <c r="M10" s="4">
        <v>13.7</v>
      </c>
      <c r="N10" s="4">
        <v>20.7</v>
      </c>
      <c r="P10" s="1">
        <f t="shared" si="0"/>
        <v>0.53700000000000003</v>
      </c>
      <c r="Q10" s="4">
        <f t="shared" si="1"/>
        <v>0.526551428571428</v>
      </c>
      <c r="R10" s="4"/>
      <c r="S10" s="4">
        <f t="shared" si="2"/>
        <v>6.3551428571428037E-2</v>
      </c>
      <c r="T10" s="4"/>
      <c r="U10" s="4"/>
      <c r="V10" s="4"/>
      <c r="W10" s="4"/>
      <c r="X10" s="4"/>
    </row>
    <row r="11" spans="1:24" x14ac:dyDescent="0.2">
      <c r="A11" s="2" t="s">
        <v>9</v>
      </c>
      <c r="B11" s="4">
        <v>82</v>
      </c>
      <c r="C11" s="4">
        <v>73</v>
      </c>
      <c r="D11" s="4">
        <v>9</v>
      </c>
      <c r="E11" s="4">
        <v>0.89</v>
      </c>
      <c r="F11" s="5">
        <v>3976</v>
      </c>
      <c r="G11" s="4">
        <v>56.3</v>
      </c>
      <c r="H11" s="4">
        <v>0.25</v>
      </c>
      <c r="I11" s="4">
        <v>14.9</v>
      </c>
      <c r="J11" s="4">
        <v>23.5</v>
      </c>
      <c r="K11" s="4">
        <v>47.9</v>
      </c>
      <c r="L11" s="4">
        <v>0.27500000000000002</v>
      </c>
      <c r="M11" s="4">
        <v>14</v>
      </c>
      <c r="N11" s="4">
        <v>24</v>
      </c>
      <c r="P11" s="1">
        <f t="shared" si="0"/>
        <v>0.89</v>
      </c>
      <c r="Q11" s="4">
        <f t="shared" si="1"/>
        <v>0.13420285714285718</v>
      </c>
      <c r="R11" s="4"/>
      <c r="S11" s="4">
        <f t="shared" si="2"/>
        <v>2.4202857142857193E-2</v>
      </c>
      <c r="T11" s="4"/>
      <c r="U11" s="4"/>
      <c r="V11" s="4"/>
      <c r="W11" s="4"/>
      <c r="X11" s="4"/>
    </row>
    <row r="12" spans="1:24" x14ac:dyDescent="0.2">
      <c r="A12" s="2" t="s">
        <v>11</v>
      </c>
      <c r="B12" s="4">
        <v>82</v>
      </c>
      <c r="C12" s="4">
        <v>41</v>
      </c>
      <c r="D12" s="4">
        <v>41</v>
      </c>
      <c r="E12" s="4">
        <v>0.5</v>
      </c>
      <c r="F12" s="5">
        <v>3966</v>
      </c>
      <c r="G12" s="4">
        <v>51.6</v>
      </c>
      <c r="H12" s="4">
        <v>0.35199999999999998</v>
      </c>
      <c r="I12" s="4">
        <v>15.8</v>
      </c>
      <c r="J12" s="4">
        <v>25.7</v>
      </c>
      <c r="K12" s="4">
        <v>51.6</v>
      </c>
      <c r="L12" s="4">
        <v>0.28899999999999998</v>
      </c>
      <c r="M12" s="4">
        <v>16.5</v>
      </c>
      <c r="N12" s="4">
        <v>27.2</v>
      </c>
      <c r="P12" s="1">
        <f t="shared" si="0"/>
        <v>0.5</v>
      </c>
      <c r="Q12" s="4">
        <f t="shared" si="1"/>
        <v>0.53770142857142877</v>
      </c>
      <c r="R12" s="4"/>
      <c r="S12" s="4">
        <f t="shared" si="2"/>
        <v>3.7701428571428774E-2</v>
      </c>
      <c r="T12" s="4"/>
      <c r="U12" s="4"/>
      <c r="V12" s="4"/>
      <c r="W12" s="4"/>
      <c r="X12" s="4"/>
    </row>
    <row r="13" spans="1:24" x14ac:dyDescent="0.2">
      <c r="A13" s="2" t="s">
        <v>21</v>
      </c>
      <c r="B13" s="4">
        <v>82</v>
      </c>
      <c r="C13" s="4">
        <v>45</v>
      </c>
      <c r="D13" s="4">
        <v>37</v>
      </c>
      <c r="E13" s="4">
        <v>0.54900000000000004</v>
      </c>
      <c r="F13" s="5">
        <v>3976</v>
      </c>
      <c r="G13" s="4">
        <v>49.7</v>
      </c>
      <c r="H13" s="4">
        <v>0.26800000000000002</v>
      </c>
      <c r="I13" s="4">
        <v>14.9</v>
      </c>
      <c r="J13" s="4">
        <v>23.4</v>
      </c>
      <c r="K13" s="4">
        <v>48.9</v>
      </c>
      <c r="L13" s="4">
        <v>0.27300000000000002</v>
      </c>
      <c r="M13" s="4">
        <v>15.8</v>
      </c>
      <c r="N13" s="4">
        <v>24</v>
      </c>
      <c r="P13" s="1">
        <f t="shared" si="0"/>
        <v>0.54900000000000004</v>
      </c>
      <c r="Q13" s="4">
        <f t="shared" si="1"/>
        <v>0.48320142857142834</v>
      </c>
      <c r="R13" s="4"/>
      <c r="S13" s="4">
        <f t="shared" si="2"/>
        <v>3.2201428571428381E-2</v>
      </c>
      <c r="T13" s="4"/>
      <c r="U13" s="4"/>
      <c r="V13" s="4"/>
      <c r="W13" s="4"/>
      <c r="X13" s="4"/>
    </row>
    <row r="14" spans="1:24" x14ac:dyDescent="0.2">
      <c r="A14" s="2" t="s">
        <v>16</v>
      </c>
      <c r="B14" s="4">
        <v>82</v>
      </c>
      <c r="C14" s="4">
        <v>53</v>
      </c>
      <c r="D14" s="4">
        <v>29</v>
      </c>
      <c r="E14" s="4">
        <v>0.64600000000000002</v>
      </c>
      <c r="F14" s="5">
        <v>3966</v>
      </c>
      <c r="G14" s="4">
        <v>52.4</v>
      </c>
      <c r="H14" s="4">
        <v>0.318</v>
      </c>
      <c r="I14" s="4">
        <v>13.2</v>
      </c>
      <c r="J14" s="4">
        <v>20.100000000000001</v>
      </c>
      <c r="K14" s="4">
        <v>48</v>
      </c>
      <c r="L14" s="4">
        <v>0.29599999999999999</v>
      </c>
      <c r="M14" s="4">
        <v>15.5</v>
      </c>
      <c r="N14" s="4">
        <v>26.2</v>
      </c>
      <c r="P14" s="1">
        <f t="shared" si="0"/>
        <v>0.64600000000000002</v>
      </c>
      <c r="Q14" s="4">
        <f t="shared" si="1"/>
        <v>0.31671857142857118</v>
      </c>
      <c r="R14" s="4"/>
      <c r="S14" s="4">
        <f t="shared" si="2"/>
        <v>3.7281428571428799E-2</v>
      </c>
      <c r="T14" s="4"/>
      <c r="U14" s="4"/>
      <c r="V14" s="4"/>
      <c r="W14" s="4"/>
      <c r="X14" s="4"/>
    </row>
    <row r="15" spans="1:24" x14ac:dyDescent="0.2">
      <c r="A15" s="2" t="s">
        <v>36</v>
      </c>
      <c r="B15" s="4">
        <v>82</v>
      </c>
      <c r="C15" s="4">
        <v>17</v>
      </c>
      <c r="D15" s="4">
        <v>65</v>
      </c>
      <c r="E15" s="4">
        <v>0.20699999999999999</v>
      </c>
      <c r="F15" s="5">
        <v>3946</v>
      </c>
      <c r="G15" s="4">
        <v>46</v>
      </c>
      <c r="H15" s="4">
        <v>0.29199999999999998</v>
      </c>
      <c r="I15" s="4">
        <v>13.9</v>
      </c>
      <c r="J15" s="4">
        <v>23.1</v>
      </c>
      <c r="K15" s="4">
        <v>52.3</v>
      </c>
      <c r="L15" s="4">
        <v>0.27700000000000002</v>
      </c>
      <c r="M15" s="4">
        <v>12.9</v>
      </c>
      <c r="N15" s="4">
        <v>25.3</v>
      </c>
      <c r="P15" s="1">
        <f t="shared" si="0"/>
        <v>0.20699999999999999</v>
      </c>
      <c r="Q15" s="4">
        <f t="shared" si="1"/>
        <v>0.81537142857142864</v>
      </c>
      <c r="R15" s="4"/>
      <c r="S15" s="4">
        <f t="shared" si="2"/>
        <v>2.2371428571428598E-2</v>
      </c>
      <c r="T15" s="4"/>
      <c r="U15" s="4"/>
      <c r="V15" s="4"/>
      <c r="W15" s="4"/>
      <c r="X15" s="4"/>
    </row>
    <row r="16" spans="1:24" x14ac:dyDescent="0.2">
      <c r="A16" s="2" t="s">
        <v>19</v>
      </c>
      <c r="B16" s="4">
        <v>82</v>
      </c>
      <c r="C16" s="4">
        <v>42</v>
      </c>
      <c r="D16" s="4">
        <v>40</v>
      </c>
      <c r="E16" s="4">
        <v>0.51200000000000001</v>
      </c>
      <c r="F16" s="5">
        <v>3966</v>
      </c>
      <c r="G16" s="4">
        <v>47.7</v>
      </c>
      <c r="H16" s="4">
        <v>0.29499999999999998</v>
      </c>
      <c r="I16" s="4">
        <v>13.8</v>
      </c>
      <c r="J16" s="4">
        <v>25.3</v>
      </c>
      <c r="K16" s="4">
        <v>51.8</v>
      </c>
      <c r="L16" s="4">
        <v>0.32600000000000001</v>
      </c>
      <c r="M16" s="4">
        <v>16.8</v>
      </c>
      <c r="N16" s="4">
        <v>24.9</v>
      </c>
      <c r="P16" s="1">
        <f t="shared" si="0"/>
        <v>0.51200000000000001</v>
      </c>
      <c r="Q16" s="4">
        <f t="shared" si="1"/>
        <v>0.68590714285714227</v>
      </c>
      <c r="R16" s="4"/>
      <c r="S16" s="4">
        <f t="shared" si="2"/>
        <v>0.19790714285714228</v>
      </c>
      <c r="T16" s="4"/>
      <c r="U16" s="4"/>
      <c r="V16" s="4"/>
      <c r="W16" s="4"/>
      <c r="X16" s="4"/>
    </row>
    <row r="17" spans="1:24" x14ac:dyDescent="0.2">
      <c r="A17" s="2" t="s">
        <v>25</v>
      </c>
      <c r="B17" s="4">
        <v>82</v>
      </c>
      <c r="C17" s="4">
        <v>48</v>
      </c>
      <c r="D17" s="4">
        <v>34</v>
      </c>
      <c r="E17" s="4">
        <v>0.58499999999999996</v>
      </c>
      <c r="F17" s="5">
        <v>3966</v>
      </c>
      <c r="G17" s="4">
        <v>50.8</v>
      </c>
      <c r="H17" s="4">
        <v>0.28199999999999997</v>
      </c>
      <c r="I17" s="4">
        <v>14.7</v>
      </c>
      <c r="J17" s="4">
        <v>23.8</v>
      </c>
      <c r="K17" s="4">
        <v>48.5</v>
      </c>
      <c r="L17" s="4">
        <v>0.255</v>
      </c>
      <c r="M17" s="4">
        <v>13.3</v>
      </c>
      <c r="N17" s="4">
        <v>22.2</v>
      </c>
      <c r="P17" s="1">
        <f t="shared" si="0"/>
        <v>0.58499999999999996</v>
      </c>
      <c r="Q17" s="4">
        <f t="shared" si="1"/>
        <v>0.40401000000000031</v>
      </c>
      <c r="R17" s="4"/>
      <c r="S17" s="4">
        <f t="shared" si="2"/>
        <v>1.0989999999999722E-2</v>
      </c>
      <c r="T17" s="4"/>
      <c r="U17" s="4"/>
      <c r="V17" s="4"/>
      <c r="W17" s="4"/>
      <c r="X17" s="4"/>
    </row>
    <row r="18" spans="1:24" x14ac:dyDescent="0.2">
      <c r="A18" s="2" t="s">
        <v>22</v>
      </c>
      <c r="B18" s="4">
        <v>82</v>
      </c>
      <c r="C18" s="4">
        <v>33</v>
      </c>
      <c r="D18" s="4">
        <v>49</v>
      </c>
      <c r="E18" s="4">
        <v>0.40200000000000002</v>
      </c>
      <c r="F18" s="5">
        <v>3966</v>
      </c>
      <c r="G18" s="4">
        <v>49.9</v>
      </c>
      <c r="H18" s="4">
        <v>0.27600000000000002</v>
      </c>
      <c r="I18" s="4">
        <v>15.7</v>
      </c>
      <c r="J18" s="4">
        <v>24.9</v>
      </c>
      <c r="K18" s="4">
        <v>51</v>
      </c>
      <c r="L18" s="4">
        <v>0.28799999999999998</v>
      </c>
      <c r="M18" s="4">
        <v>15.8</v>
      </c>
      <c r="N18" s="4">
        <v>26.9</v>
      </c>
      <c r="P18" s="1">
        <f t="shared" si="0"/>
        <v>0.40200000000000002</v>
      </c>
      <c r="Q18" s="4">
        <f t="shared" si="1"/>
        <v>0.58770428571428579</v>
      </c>
      <c r="R18" s="4"/>
      <c r="S18" s="4">
        <f t="shared" si="2"/>
        <v>1.0295714285714186E-2</v>
      </c>
      <c r="T18" s="4"/>
      <c r="U18" s="4"/>
      <c r="V18" s="4"/>
      <c r="W18" s="4"/>
      <c r="X18" s="4"/>
    </row>
    <row r="19" spans="1:24" x14ac:dyDescent="0.2">
      <c r="A19" s="2" t="s">
        <v>32</v>
      </c>
      <c r="B19" s="4">
        <v>82</v>
      </c>
      <c r="C19" s="4">
        <v>29</v>
      </c>
      <c r="D19" s="4">
        <v>53</v>
      </c>
      <c r="E19" s="4">
        <v>0.35399999999999998</v>
      </c>
      <c r="F19" s="5">
        <v>3976</v>
      </c>
      <c r="G19" s="4">
        <v>49.8</v>
      </c>
      <c r="H19" s="4">
        <v>0.33200000000000002</v>
      </c>
      <c r="I19" s="4">
        <v>15.3</v>
      </c>
      <c r="J19" s="4">
        <v>24.3</v>
      </c>
      <c r="K19" s="4">
        <v>52.4</v>
      </c>
      <c r="L19" s="4">
        <v>0.26500000000000001</v>
      </c>
      <c r="M19" s="4">
        <v>15</v>
      </c>
      <c r="N19" s="4">
        <v>25.3</v>
      </c>
      <c r="P19" s="1">
        <f t="shared" si="0"/>
        <v>0.35399999999999998</v>
      </c>
      <c r="Q19" s="4">
        <f t="shared" si="1"/>
        <v>0.66673571428571443</v>
      </c>
      <c r="R19" s="4"/>
      <c r="S19" s="4">
        <f t="shared" si="2"/>
        <v>2.0735714285714413E-2</v>
      </c>
      <c r="T19" s="4"/>
      <c r="U19" s="4"/>
      <c r="V19" s="4"/>
      <c r="W19" s="4"/>
      <c r="X19" s="4"/>
    </row>
    <row r="20" spans="1:24" x14ac:dyDescent="0.2">
      <c r="A20" s="2" t="s">
        <v>29</v>
      </c>
      <c r="B20" s="4">
        <v>82</v>
      </c>
      <c r="C20" s="4">
        <v>30</v>
      </c>
      <c r="D20" s="4">
        <v>52</v>
      </c>
      <c r="E20" s="4">
        <v>0.36599999999999999</v>
      </c>
      <c r="F20" s="5">
        <v>3956</v>
      </c>
      <c r="G20" s="4">
        <v>49.8</v>
      </c>
      <c r="H20" s="4">
        <v>0.25900000000000001</v>
      </c>
      <c r="I20" s="4">
        <v>13.5</v>
      </c>
      <c r="J20" s="4">
        <v>21.2</v>
      </c>
      <c r="K20" s="4">
        <v>52.3</v>
      </c>
      <c r="L20" s="4">
        <v>0.28699999999999998</v>
      </c>
      <c r="M20" s="4">
        <v>13.8</v>
      </c>
      <c r="N20" s="4">
        <v>21.2</v>
      </c>
      <c r="P20" s="1">
        <f t="shared" si="0"/>
        <v>0.36599999999999999</v>
      </c>
      <c r="Q20" s="4">
        <f t="shared" si="1"/>
        <v>0.65950714285714296</v>
      </c>
      <c r="R20" s="4"/>
      <c r="S20" s="4">
        <f t="shared" si="2"/>
        <v>2.550714285714295E-2</v>
      </c>
      <c r="T20" s="4"/>
      <c r="U20" s="4"/>
      <c r="V20" s="4"/>
      <c r="W20" s="4"/>
      <c r="X20" s="4"/>
    </row>
    <row r="21" spans="1:24" x14ac:dyDescent="0.2">
      <c r="A21" s="2" t="s">
        <v>33</v>
      </c>
      <c r="B21" s="4">
        <v>82</v>
      </c>
      <c r="C21" s="4">
        <v>32</v>
      </c>
      <c r="D21" s="4">
        <v>50</v>
      </c>
      <c r="E21" s="4">
        <v>0.39</v>
      </c>
      <c r="F21" s="5">
        <v>3961</v>
      </c>
      <c r="G21" s="4">
        <v>48.3</v>
      </c>
      <c r="H21" s="4">
        <v>0.255</v>
      </c>
      <c r="I21" s="4">
        <v>13.9</v>
      </c>
      <c r="J21" s="4">
        <v>23.7</v>
      </c>
      <c r="K21" s="4">
        <v>48.7</v>
      </c>
      <c r="L21" s="4">
        <v>0.27100000000000002</v>
      </c>
      <c r="M21" s="4">
        <v>11.7</v>
      </c>
      <c r="N21" s="4">
        <v>24.2</v>
      </c>
      <c r="P21" s="1">
        <f t="shared" si="0"/>
        <v>0.39</v>
      </c>
      <c r="Q21" s="4">
        <f t="shared" si="1"/>
        <v>0.51094857142857175</v>
      </c>
      <c r="R21" s="4"/>
      <c r="S21" s="4">
        <f t="shared" si="2"/>
        <v>9.9051428571428235E-2</v>
      </c>
      <c r="T21" s="4"/>
      <c r="U21" s="4"/>
      <c r="V21" s="4"/>
      <c r="W21" s="4"/>
      <c r="X21" s="4"/>
    </row>
    <row r="22" spans="1:24" x14ac:dyDescent="0.2">
      <c r="A22" s="2" t="s">
        <v>18</v>
      </c>
      <c r="B22" s="4">
        <v>82</v>
      </c>
      <c r="C22" s="4">
        <v>55</v>
      </c>
      <c r="D22" s="4">
        <v>27</v>
      </c>
      <c r="E22" s="4">
        <v>0.67100000000000004</v>
      </c>
      <c r="F22" s="5">
        <v>3966</v>
      </c>
      <c r="G22" s="4">
        <v>52.4</v>
      </c>
      <c r="H22" s="4">
        <v>0.29199999999999998</v>
      </c>
      <c r="I22" s="4">
        <v>15.9</v>
      </c>
      <c r="J22" s="4">
        <v>31.1</v>
      </c>
      <c r="K22" s="4">
        <v>48.4</v>
      </c>
      <c r="L22" s="4">
        <v>0.27100000000000002</v>
      </c>
      <c r="M22" s="4">
        <v>13</v>
      </c>
      <c r="N22" s="4">
        <v>24</v>
      </c>
      <c r="P22" s="1">
        <f t="shared" si="0"/>
        <v>0.67100000000000004</v>
      </c>
      <c r="Q22" s="4">
        <f t="shared" si="1"/>
        <v>0.26991857142857156</v>
      </c>
      <c r="R22" s="4"/>
      <c r="S22" s="4">
        <f t="shared" si="2"/>
        <v>5.9081428571428396E-2</v>
      </c>
      <c r="T22" s="4"/>
      <c r="U22" s="4"/>
      <c r="V22" s="4"/>
      <c r="W22" s="4"/>
      <c r="X22" s="4"/>
    </row>
    <row r="23" spans="1:24" x14ac:dyDescent="0.2">
      <c r="A23" s="2" t="s">
        <v>34</v>
      </c>
      <c r="B23" s="4">
        <v>82</v>
      </c>
      <c r="C23" s="4">
        <v>35</v>
      </c>
      <c r="D23" s="4">
        <v>47</v>
      </c>
      <c r="E23" s="4">
        <v>0.42699999999999999</v>
      </c>
      <c r="F23" s="5">
        <v>3981</v>
      </c>
      <c r="G23" s="4">
        <v>50</v>
      </c>
      <c r="H23" s="4">
        <v>0.23200000000000001</v>
      </c>
      <c r="I23" s="4">
        <v>14.2</v>
      </c>
      <c r="J23" s="4">
        <v>23.1</v>
      </c>
      <c r="K23" s="4">
        <v>51.3</v>
      </c>
      <c r="L23" s="4">
        <v>0.28799999999999998</v>
      </c>
      <c r="M23" s="4">
        <v>15.3</v>
      </c>
      <c r="N23" s="4">
        <v>23.5</v>
      </c>
      <c r="P23" s="1">
        <f t="shared" si="0"/>
        <v>0.42699999999999999</v>
      </c>
      <c r="Q23" s="4">
        <f t="shared" si="1"/>
        <v>0.58925142857142876</v>
      </c>
      <c r="R23" s="4"/>
      <c r="S23" s="4">
        <f t="shared" si="2"/>
        <v>1.6251428571428805E-2</v>
      </c>
      <c r="T23" s="4"/>
      <c r="U23" s="4"/>
      <c r="V23" s="4"/>
      <c r="W23" s="4"/>
      <c r="X23" s="4"/>
    </row>
    <row r="24" spans="1:24" x14ac:dyDescent="0.2">
      <c r="A24" s="2" t="s">
        <v>35</v>
      </c>
      <c r="B24" s="4">
        <v>82</v>
      </c>
      <c r="C24" s="4">
        <v>10</v>
      </c>
      <c r="D24" s="4">
        <v>72</v>
      </c>
      <c r="E24" s="4">
        <v>0.122</v>
      </c>
      <c r="F24" s="5">
        <v>3961</v>
      </c>
      <c r="G24" s="4">
        <v>48.7</v>
      </c>
      <c r="H24" s="4">
        <v>0.26900000000000002</v>
      </c>
      <c r="I24" s="4">
        <v>16.2</v>
      </c>
      <c r="J24" s="4">
        <v>20.6</v>
      </c>
      <c r="K24" s="4">
        <v>51</v>
      </c>
      <c r="L24" s="4">
        <v>0.30599999999999999</v>
      </c>
      <c r="M24" s="4">
        <v>15</v>
      </c>
      <c r="N24" s="4">
        <v>26</v>
      </c>
      <c r="P24" s="1">
        <f t="shared" si="0"/>
        <v>0.122</v>
      </c>
      <c r="Q24" s="4">
        <f t="shared" si="1"/>
        <v>0.69946571428571447</v>
      </c>
      <c r="R24" s="4"/>
      <c r="S24" s="4">
        <f t="shared" si="2"/>
        <v>0.17853428571428553</v>
      </c>
      <c r="T24" s="4"/>
      <c r="U24" s="4"/>
      <c r="V24" s="4"/>
      <c r="W24" s="4"/>
      <c r="X24" s="4"/>
    </row>
    <row r="25" spans="1:24" x14ac:dyDescent="0.2">
      <c r="A25" s="2" t="s">
        <v>37</v>
      </c>
      <c r="B25" s="4">
        <v>82</v>
      </c>
      <c r="C25" s="4">
        <v>23</v>
      </c>
      <c r="D25" s="4">
        <v>59</v>
      </c>
      <c r="E25" s="4">
        <v>0.28000000000000003</v>
      </c>
      <c r="F25" s="5">
        <v>3941</v>
      </c>
      <c r="G25" s="4">
        <v>48.7</v>
      </c>
      <c r="H25" s="4">
        <v>0.27100000000000002</v>
      </c>
      <c r="I25" s="4">
        <v>16.899999999999999</v>
      </c>
      <c r="J25" s="4">
        <v>25.4</v>
      </c>
      <c r="K25" s="4">
        <v>52.3</v>
      </c>
      <c r="L25" s="4">
        <v>0.317</v>
      </c>
      <c r="M25" s="4">
        <v>14.9</v>
      </c>
      <c r="N25" s="4">
        <v>22.9</v>
      </c>
      <c r="P25" s="1">
        <f t="shared" si="0"/>
        <v>0.28000000000000003</v>
      </c>
      <c r="Q25" s="4">
        <f t="shared" si="1"/>
        <v>0.73040999999999978</v>
      </c>
      <c r="R25" s="4"/>
      <c r="S25" s="4">
        <f t="shared" si="2"/>
        <v>1.0409999999999808E-2</v>
      </c>
      <c r="T25" s="4"/>
      <c r="U25" s="4"/>
      <c r="V25" s="4"/>
      <c r="W25" s="4"/>
      <c r="X25" s="4"/>
    </row>
    <row r="26" spans="1:24" x14ac:dyDescent="0.2">
      <c r="A26" s="2" t="s">
        <v>24</v>
      </c>
      <c r="B26" s="4">
        <v>82</v>
      </c>
      <c r="C26" s="4">
        <v>44</v>
      </c>
      <c r="D26" s="4">
        <v>38</v>
      </c>
      <c r="E26" s="4">
        <v>0.53700000000000003</v>
      </c>
      <c r="F26" s="5">
        <v>3961</v>
      </c>
      <c r="G26" s="4">
        <v>51.1</v>
      </c>
      <c r="H26" s="4">
        <v>0.26800000000000002</v>
      </c>
      <c r="I26" s="4">
        <v>14.8</v>
      </c>
      <c r="J26" s="4">
        <v>25.9</v>
      </c>
      <c r="K26" s="4">
        <v>50.3</v>
      </c>
      <c r="L26" s="4">
        <v>0.307</v>
      </c>
      <c r="M26" s="4">
        <v>13.4</v>
      </c>
      <c r="N26" s="4">
        <v>23.8</v>
      </c>
      <c r="P26" s="1">
        <f t="shared" si="0"/>
        <v>0.53700000000000003</v>
      </c>
      <c r="Q26" s="4">
        <f t="shared" si="1"/>
        <v>0.46683428571428565</v>
      </c>
      <c r="R26" s="4"/>
      <c r="S26" s="4">
        <f t="shared" si="2"/>
        <v>3.834285714285679E-3</v>
      </c>
      <c r="T26" s="4"/>
      <c r="U26" s="4"/>
      <c r="V26" s="4"/>
      <c r="W26" s="4"/>
      <c r="X26" s="4"/>
    </row>
    <row r="27" spans="1:24" x14ac:dyDescent="0.2">
      <c r="A27" s="2" t="s">
        <v>31</v>
      </c>
      <c r="B27" s="4">
        <v>82</v>
      </c>
      <c r="C27" s="4">
        <v>33</v>
      </c>
      <c r="D27" s="4">
        <v>49</v>
      </c>
      <c r="E27" s="4">
        <v>0.40200000000000002</v>
      </c>
      <c r="F27" s="5">
        <v>3961</v>
      </c>
      <c r="G27" s="4">
        <v>51</v>
      </c>
      <c r="H27" s="4">
        <v>0.29499999999999998</v>
      </c>
      <c r="I27" s="4">
        <v>15.7</v>
      </c>
      <c r="J27" s="4">
        <v>23.9</v>
      </c>
      <c r="K27" s="4">
        <v>52.1</v>
      </c>
      <c r="L27" s="4">
        <v>0.26400000000000001</v>
      </c>
      <c r="M27" s="4">
        <v>15.5</v>
      </c>
      <c r="N27" s="4">
        <v>25.1</v>
      </c>
      <c r="P27" s="1">
        <f t="shared" si="0"/>
        <v>0.40200000000000002</v>
      </c>
      <c r="Q27" s="4">
        <f t="shared" si="1"/>
        <v>0.60968285714285697</v>
      </c>
      <c r="R27" s="4"/>
      <c r="S27" s="4">
        <f t="shared" si="2"/>
        <v>1.1682857142856995E-2</v>
      </c>
      <c r="T27" s="4"/>
      <c r="U27" s="4"/>
      <c r="V27" s="4"/>
      <c r="W27" s="4"/>
      <c r="X27" s="4"/>
    </row>
    <row r="28" spans="1:24" x14ac:dyDescent="0.2">
      <c r="A28" s="2" t="s">
        <v>10</v>
      </c>
      <c r="B28" s="4">
        <v>82</v>
      </c>
      <c r="C28" s="4">
        <v>67</v>
      </c>
      <c r="D28" s="4">
        <v>15</v>
      </c>
      <c r="E28" s="4">
        <v>0.81699999999999995</v>
      </c>
      <c r="F28" s="5">
        <v>3941</v>
      </c>
      <c r="G28" s="4">
        <v>52.6</v>
      </c>
      <c r="H28" s="4">
        <v>0.246</v>
      </c>
      <c r="I28" s="4">
        <v>13.7</v>
      </c>
      <c r="J28" s="4">
        <v>23</v>
      </c>
      <c r="K28" s="4">
        <v>47.7</v>
      </c>
      <c r="L28" s="4">
        <v>0.24</v>
      </c>
      <c r="M28" s="4">
        <v>15.4</v>
      </c>
      <c r="N28" s="4">
        <v>20.9</v>
      </c>
      <c r="P28" s="1">
        <f t="shared" si="0"/>
        <v>0.81699999999999995</v>
      </c>
      <c r="Q28" s="4">
        <f t="shared" si="1"/>
        <v>0.26917571428571413</v>
      </c>
      <c r="R28" s="4"/>
      <c r="S28" s="4">
        <f t="shared" si="2"/>
        <v>8.6175714285714078E-2</v>
      </c>
      <c r="T28" s="4"/>
      <c r="U28" s="4"/>
      <c r="V28" s="4"/>
      <c r="W28" s="4"/>
      <c r="X28" s="4"/>
    </row>
    <row r="29" spans="1:24" x14ac:dyDescent="0.2">
      <c r="A29" s="2" t="s">
        <v>14</v>
      </c>
      <c r="B29" s="4">
        <v>82</v>
      </c>
      <c r="C29" s="4">
        <v>56</v>
      </c>
      <c r="D29" s="4">
        <v>26</v>
      </c>
      <c r="E29" s="4">
        <v>0.68300000000000005</v>
      </c>
      <c r="F29" s="5">
        <v>3956</v>
      </c>
      <c r="G29" s="4">
        <v>50.4</v>
      </c>
      <c r="H29" s="4">
        <v>0.32800000000000001</v>
      </c>
      <c r="I29" s="4">
        <v>13.6</v>
      </c>
      <c r="J29" s="4">
        <v>24.6</v>
      </c>
      <c r="K29" s="4">
        <v>49.8</v>
      </c>
      <c r="L29" s="4">
        <v>0.26900000000000002</v>
      </c>
      <c r="M29" s="4">
        <v>14</v>
      </c>
      <c r="N29" s="4">
        <v>22.3</v>
      </c>
      <c r="P29" s="1">
        <f t="shared" si="0"/>
        <v>0.68300000000000005</v>
      </c>
      <c r="Q29" s="4">
        <f t="shared" si="1"/>
        <v>0.46103999999999984</v>
      </c>
      <c r="R29" s="4"/>
      <c r="S29" s="4">
        <f t="shared" si="2"/>
        <v>0.14403999999999989</v>
      </c>
      <c r="T29" s="4"/>
      <c r="U29" s="4"/>
      <c r="V29" s="4"/>
      <c r="W29" s="4"/>
      <c r="X29" s="4"/>
    </row>
    <row r="30" spans="1:24" x14ac:dyDescent="0.2">
      <c r="A30" s="2" t="s">
        <v>13</v>
      </c>
      <c r="B30" s="4">
        <v>82</v>
      </c>
      <c r="C30" s="4">
        <v>40</v>
      </c>
      <c r="D30" s="4">
        <v>42</v>
      </c>
      <c r="E30" s="4">
        <v>0.48799999999999999</v>
      </c>
      <c r="F30" s="5">
        <v>3991</v>
      </c>
      <c r="G30" s="4">
        <v>50.1</v>
      </c>
      <c r="H30" s="4">
        <v>0.28599999999999998</v>
      </c>
      <c r="I30" s="4">
        <v>15.8</v>
      </c>
      <c r="J30" s="4">
        <v>25.9</v>
      </c>
      <c r="K30" s="4">
        <v>49.5</v>
      </c>
      <c r="L30" s="4">
        <v>0.28100000000000003</v>
      </c>
      <c r="M30" s="4">
        <v>14.8</v>
      </c>
      <c r="N30" s="4">
        <v>22.3</v>
      </c>
      <c r="P30" s="1">
        <f t="shared" si="0"/>
        <v>0.48799999999999999</v>
      </c>
      <c r="Q30" s="4">
        <f t="shared" si="1"/>
        <v>0.48821714285714302</v>
      </c>
      <c r="R30" s="4"/>
      <c r="S30" s="4">
        <f t="shared" si="2"/>
        <v>2.3782857142856995E-2</v>
      </c>
      <c r="T30" s="4"/>
      <c r="U30" s="4"/>
      <c r="V30" s="4"/>
      <c r="W30" s="4"/>
      <c r="X30" s="4"/>
    </row>
    <row r="31" spans="1:24" x14ac:dyDescent="0.2">
      <c r="A31" s="2" t="s">
        <v>17</v>
      </c>
      <c r="B31" s="4">
        <v>82</v>
      </c>
      <c r="C31" s="4">
        <v>41</v>
      </c>
      <c r="D31" s="4">
        <v>41</v>
      </c>
      <c r="E31" s="4">
        <v>0.5</v>
      </c>
      <c r="F31" s="5">
        <v>3951</v>
      </c>
      <c r="G31" s="4">
        <v>51.1</v>
      </c>
      <c r="H31" s="4">
        <v>0.26300000000000001</v>
      </c>
      <c r="I31" s="4">
        <v>14.3</v>
      </c>
      <c r="J31" s="4">
        <v>20.6</v>
      </c>
      <c r="K31" s="4">
        <v>51.5</v>
      </c>
      <c r="L31" s="4">
        <v>0.28299999999999997</v>
      </c>
      <c r="M31" s="4">
        <v>16</v>
      </c>
      <c r="N31" s="4">
        <v>22.3</v>
      </c>
      <c r="P31" s="1">
        <f t="shared" si="0"/>
        <v>0.5</v>
      </c>
      <c r="Q31" s="4">
        <f t="shared" si="1"/>
        <v>0.58123857142857138</v>
      </c>
      <c r="R31" s="4"/>
      <c r="S31" s="4">
        <f t="shared" si="2"/>
        <v>8.1238571428571382E-2</v>
      </c>
      <c r="T31" s="4"/>
      <c r="U31" s="4"/>
      <c r="V31" s="4"/>
      <c r="W31" s="4"/>
      <c r="X31" s="4"/>
    </row>
  </sheetData>
  <sortState ref="A2:N31">
    <sortCondition ref="A2:A31"/>
  </sortState>
  <conditionalFormatting sqref="S2:S31">
    <cfRule type="cellIs" dxfId="5" priority="1" operator="greaterThan">
      <formula>0.1</formula>
    </cfRule>
  </conditionalFormatting>
  <hyperlinks>
    <hyperlink ref="A11" r:id="rId1" location="!/1610612744/traditional/?"/>
    <hyperlink ref="A28" r:id="rId2" location="!/1610612759/traditional/?"/>
    <hyperlink ref="A7" r:id="rId3" location="!/1610612739/traditional/?"/>
    <hyperlink ref="A29" r:id="rId4" location="!/1610612761/traditional/?"/>
    <hyperlink ref="A22" r:id="rId5" location="!/1610612760/traditional/?"/>
    <hyperlink ref="A14" r:id="rId6" location="!/1610612746/traditional/?"/>
    <hyperlink ref="A17" r:id="rId7" location="!/1610612748/traditional/?"/>
    <hyperlink ref="A3" r:id="rId8" location="!/1610612738/traditional/?"/>
    <hyperlink ref="A5" r:id="rId9" location="!/1610612766/traditional/?"/>
    <hyperlink ref="A2" r:id="rId10" location="!/1610612737/traditional/?"/>
    <hyperlink ref="A13" r:id="rId11" location="!/1610612754/traditional/?"/>
    <hyperlink ref="A10" r:id="rId12" location="!/1610612765/traditional/?"/>
    <hyperlink ref="A26" r:id="rId13" location="!/1610612757/traditional/?"/>
    <hyperlink ref="A8" r:id="rId14" location="!/1610612742/traditional/?"/>
    <hyperlink ref="A6" r:id="rId15" location="!/1610612741/traditional/?"/>
    <hyperlink ref="A16" r:id="rId16" location="!/1610612763/traditional/?"/>
    <hyperlink ref="A12" r:id="rId17" location="!/1610612745/traditional/?"/>
    <hyperlink ref="A31" r:id="rId18" location="!/1610612764/traditional/?"/>
    <hyperlink ref="A30" r:id="rId19" location="!/1610612762/traditional/?"/>
    <hyperlink ref="A23" r:id="rId20" location="!/1610612753/traditional/?"/>
    <hyperlink ref="A18" r:id="rId21" location="!/1610612749/traditional/?"/>
    <hyperlink ref="A9" r:id="rId22" location="!/1610612743/traditional/?"/>
    <hyperlink ref="A27" r:id="rId23" location="!/1610612758/traditional/?"/>
    <hyperlink ref="A21" r:id="rId24" location="!/1610612752/traditional/?"/>
    <hyperlink ref="A20" r:id="rId25" location="!/1610612740/traditional/?"/>
    <hyperlink ref="A19" r:id="rId26" location="!/1610612750/traditional/?"/>
    <hyperlink ref="A25" r:id="rId27" location="!/1610612756/traditional/?"/>
    <hyperlink ref="A4" r:id="rId28" location="!/1610612751/traditional/?"/>
    <hyperlink ref="A15" r:id="rId29" location="!/1610612747/traditional/?"/>
    <hyperlink ref="A24" r:id="rId30" location="!/1610612755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C1" sqref="C1:E1048576"/>
    </sheetView>
  </sheetViews>
  <sheetFormatPr baseColWidth="10" defaultRowHeight="16" x14ac:dyDescent="0.2"/>
  <cols>
    <col min="1" max="1" width="21.6640625" bestFit="1" customWidth="1"/>
    <col min="2" max="2" width="4.1640625" bestFit="1" customWidth="1"/>
    <col min="3" max="4" width="3.5" bestFit="1" customWidth="1"/>
    <col min="5" max="5" width="7.1640625" bestFit="1" customWidth="1"/>
    <col min="6" max="6" width="6.1640625" bestFit="1" customWidth="1"/>
    <col min="7" max="7" width="7.5" bestFit="1" customWidth="1"/>
    <col min="8" max="8" width="11.5" bestFit="1" customWidth="1"/>
    <col min="9" max="9" width="7.5" bestFit="1" customWidth="1"/>
    <col min="10" max="10" width="9.1640625" bestFit="1" customWidth="1"/>
    <col min="11" max="11" width="12.6640625" bestFit="1" customWidth="1"/>
    <col min="12" max="12" width="16.6640625" bestFit="1" customWidth="1"/>
    <col min="13" max="13" width="12.6640625" bestFit="1" customWidth="1"/>
    <col min="14" max="14" width="14.33203125" bestFit="1" customWidth="1"/>
  </cols>
  <sheetData>
    <row r="1" spans="1:24" s="9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R1" s="11"/>
      <c r="S1" s="11" t="s">
        <v>63</v>
      </c>
      <c r="T1" s="11"/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2" t="s">
        <v>20</v>
      </c>
      <c r="B2" s="4">
        <v>82</v>
      </c>
      <c r="C2" s="4">
        <v>60</v>
      </c>
      <c r="D2" s="4">
        <v>22</v>
      </c>
      <c r="E2" s="4">
        <v>0.73199999999999998</v>
      </c>
      <c r="F2" s="5">
        <v>3946</v>
      </c>
      <c r="G2" s="4">
        <v>52.7</v>
      </c>
      <c r="H2" s="4">
        <v>0.25900000000000001</v>
      </c>
      <c r="I2" s="4">
        <v>14.7</v>
      </c>
      <c r="J2" s="4">
        <v>21.4</v>
      </c>
      <c r="K2" s="4">
        <v>49.2</v>
      </c>
      <c r="L2" s="4">
        <v>0.24199999999999999</v>
      </c>
      <c r="M2" s="4">
        <v>16.600000000000001</v>
      </c>
      <c r="N2" s="4">
        <v>26.6</v>
      </c>
      <c r="P2" s="1">
        <f>E2</f>
        <v>0.73199999999999998</v>
      </c>
      <c r="Q2" s="4">
        <f>$U$2*G2+$V$2*I2+$W$2*K2+$X$2*J2</f>
        <v>0.38439142857142872</v>
      </c>
      <c r="R2" s="4"/>
      <c r="S2" s="4">
        <f>ABS((1-P2)-Q2)</f>
        <v>0.1163914285714287</v>
      </c>
      <c r="T2" s="4"/>
      <c r="U2" s="1">
        <v>-4.4485714285714288E-2</v>
      </c>
      <c r="V2" s="1">
        <v>2.0314285714285712E-2</v>
      </c>
      <c r="W2" s="1">
        <v>5.4271428571428575E-2</v>
      </c>
      <c r="X2" s="1">
        <v>-1.1214285714285715E-2</v>
      </c>
    </row>
    <row r="3" spans="1:24" ht="17" x14ac:dyDescent="0.2">
      <c r="A3" s="2" t="s">
        <v>12</v>
      </c>
      <c r="B3" s="4">
        <v>82</v>
      </c>
      <c r="C3" s="4">
        <v>40</v>
      </c>
      <c r="D3" s="4">
        <v>42</v>
      </c>
      <c r="E3" s="4">
        <v>0.48799999999999999</v>
      </c>
      <c r="F3" s="5">
        <v>3976</v>
      </c>
      <c r="G3" s="4">
        <v>48.9</v>
      </c>
      <c r="H3" s="4">
        <v>0.23300000000000001</v>
      </c>
      <c r="I3" s="4">
        <v>13.9</v>
      </c>
      <c r="J3" s="4">
        <v>24.7</v>
      </c>
      <c r="K3" s="4">
        <v>49.4</v>
      </c>
      <c r="L3" s="4">
        <v>0.27500000000000002</v>
      </c>
      <c r="M3" s="4">
        <v>15.2</v>
      </c>
      <c r="N3" s="4">
        <v>25</v>
      </c>
      <c r="O3" s="6" t="s">
        <v>44</v>
      </c>
      <c r="P3" s="1">
        <f t="shared" ref="P3:P31" si="0">E3</f>
        <v>0.48799999999999999</v>
      </c>
      <c r="Q3" s="4">
        <f t="shared" ref="Q3:Q31" si="1">$U$2*G3+$V$2*I3+$W$2*K3+$X$2*J3</f>
        <v>0.51103285714285718</v>
      </c>
      <c r="R3" s="4"/>
      <c r="S3" s="4">
        <f t="shared" ref="S3:S31" si="2">ABS((1-P3)-Q3)</f>
        <v>9.671428571428331E-4</v>
      </c>
      <c r="T3" s="4"/>
      <c r="U3" s="4"/>
      <c r="V3" s="4"/>
      <c r="W3" s="4"/>
      <c r="X3" s="4"/>
    </row>
    <row r="4" spans="1:24" ht="17" x14ac:dyDescent="0.2">
      <c r="A4" s="2" t="s">
        <v>38</v>
      </c>
      <c r="B4" s="4">
        <v>82</v>
      </c>
      <c r="C4" s="4">
        <v>38</v>
      </c>
      <c r="D4" s="4">
        <v>44</v>
      </c>
      <c r="E4" s="4">
        <v>0.46300000000000002</v>
      </c>
      <c r="F4" s="5">
        <v>3986</v>
      </c>
      <c r="G4" s="4">
        <v>49.1</v>
      </c>
      <c r="H4" s="4">
        <v>0.26700000000000002</v>
      </c>
      <c r="I4" s="4">
        <v>14.4</v>
      </c>
      <c r="J4" s="4">
        <v>23.9</v>
      </c>
      <c r="K4" s="4">
        <v>50.6</v>
      </c>
      <c r="L4" s="4">
        <v>0.253</v>
      </c>
      <c r="M4" s="4">
        <v>14.4</v>
      </c>
      <c r="N4" s="4">
        <v>26.3</v>
      </c>
      <c r="O4" s="6" t="s">
        <v>8</v>
      </c>
      <c r="P4" s="1">
        <f t="shared" si="0"/>
        <v>0.46300000000000002</v>
      </c>
      <c r="Q4" s="4">
        <f t="shared" si="1"/>
        <v>0.58638999999999997</v>
      </c>
      <c r="R4" s="4"/>
      <c r="S4" s="4">
        <f t="shared" si="2"/>
        <v>4.9390000000000045E-2</v>
      </c>
      <c r="T4" s="4"/>
      <c r="U4" s="4"/>
      <c r="V4" s="4"/>
      <c r="W4" s="4"/>
      <c r="X4" s="4"/>
    </row>
    <row r="5" spans="1:24" x14ac:dyDescent="0.2">
      <c r="A5" s="2" t="s">
        <v>28</v>
      </c>
      <c r="B5" s="4">
        <v>82</v>
      </c>
      <c r="C5" s="4">
        <v>33</v>
      </c>
      <c r="D5" s="4">
        <v>49</v>
      </c>
      <c r="E5" s="4">
        <v>0.40200000000000002</v>
      </c>
      <c r="F5" s="5">
        <v>3981</v>
      </c>
      <c r="G5" s="4">
        <v>45.6</v>
      </c>
      <c r="H5" s="4">
        <v>0.26900000000000002</v>
      </c>
      <c r="I5" s="4">
        <v>12.3</v>
      </c>
      <c r="J5" s="4">
        <v>22.1</v>
      </c>
      <c r="K5" s="4">
        <v>48.7</v>
      </c>
      <c r="L5" s="4">
        <v>0.24399999999999999</v>
      </c>
      <c r="M5" s="4">
        <v>13.1</v>
      </c>
      <c r="N5" s="4">
        <v>20.7</v>
      </c>
      <c r="P5" s="1">
        <f t="shared" si="0"/>
        <v>0.40200000000000002</v>
      </c>
      <c r="Q5" s="4">
        <f t="shared" si="1"/>
        <v>0.61649999999999983</v>
      </c>
      <c r="R5" s="4"/>
      <c r="S5" s="4">
        <f t="shared" si="2"/>
        <v>1.849999999999985E-2</v>
      </c>
      <c r="T5" s="4"/>
      <c r="U5" s="4"/>
      <c r="V5" s="4"/>
      <c r="W5" s="4"/>
      <c r="X5" s="4"/>
    </row>
    <row r="6" spans="1:24" x14ac:dyDescent="0.2">
      <c r="A6" s="2" t="s">
        <v>23</v>
      </c>
      <c r="B6" s="4">
        <v>82</v>
      </c>
      <c r="C6" s="4">
        <v>50</v>
      </c>
      <c r="D6" s="4">
        <v>32</v>
      </c>
      <c r="E6" s="4">
        <v>0.61</v>
      </c>
      <c r="F6" s="5">
        <v>3976</v>
      </c>
      <c r="G6" s="4">
        <v>48.9</v>
      </c>
      <c r="H6" s="4">
        <v>0.30399999999999999</v>
      </c>
      <c r="I6" s="4">
        <v>14.5</v>
      </c>
      <c r="J6" s="4">
        <v>27</v>
      </c>
      <c r="K6" s="4">
        <v>47.3</v>
      </c>
      <c r="L6" s="4">
        <v>0.24199999999999999</v>
      </c>
      <c r="M6" s="4">
        <v>12.7</v>
      </c>
      <c r="N6" s="4">
        <v>25.6</v>
      </c>
      <c r="P6" s="1">
        <f t="shared" si="0"/>
        <v>0.61</v>
      </c>
      <c r="Q6" s="4">
        <f t="shared" si="1"/>
        <v>0.38345857142857109</v>
      </c>
      <c r="R6" s="4"/>
      <c r="S6" s="4">
        <f t="shared" si="2"/>
        <v>6.54142857142892E-3</v>
      </c>
      <c r="T6" s="4"/>
      <c r="U6" s="4"/>
      <c r="V6" s="4"/>
      <c r="W6" s="4"/>
      <c r="X6" s="4"/>
    </row>
    <row r="7" spans="1:24" x14ac:dyDescent="0.2">
      <c r="A7" s="2" t="s">
        <v>15</v>
      </c>
      <c r="B7" s="4">
        <v>82</v>
      </c>
      <c r="C7" s="4">
        <v>53</v>
      </c>
      <c r="D7" s="4">
        <v>29</v>
      </c>
      <c r="E7" s="4">
        <v>0.64600000000000002</v>
      </c>
      <c r="F7" s="5">
        <v>3956</v>
      </c>
      <c r="G7" s="4">
        <v>52</v>
      </c>
      <c r="H7" s="4">
        <v>0.28699999999999998</v>
      </c>
      <c r="I7" s="4">
        <v>14.9</v>
      </c>
      <c r="J7" s="4">
        <v>26.8</v>
      </c>
      <c r="K7" s="4">
        <v>50.2</v>
      </c>
      <c r="L7" s="4">
        <v>0.23799999999999999</v>
      </c>
      <c r="M7" s="4">
        <v>14</v>
      </c>
      <c r="N7" s="4">
        <v>25.3</v>
      </c>
      <c r="P7" s="1">
        <f t="shared" si="0"/>
        <v>0.64600000000000002</v>
      </c>
      <c r="Q7" s="4">
        <f t="shared" si="1"/>
        <v>0.41330857142857141</v>
      </c>
      <c r="R7" s="4"/>
      <c r="S7" s="4">
        <f t="shared" si="2"/>
        <v>5.9308571428571433E-2</v>
      </c>
      <c r="T7" s="4"/>
      <c r="U7" s="4"/>
      <c r="V7" s="4"/>
      <c r="W7" s="4"/>
      <c r="X7" s="4"/>
    </row>
    <row r="8" spans="1:24" x14ac:dyDescent="0.2">
      <c r="A8" s="2" t="s">
        <v>30</v>
      </c>
      <c r="B8" s="4">
        <v>82</v>
      </c>
      <c r="C8" s="4">
        <v>50</v>
      </c>
      <c r="D8" s="4">
        <v>32</v>
      </c>
      <c r="E8" s="4">
        <v>0.61</v>
      </c>
      <c r="F8" s="5">
        <v>3976</v>
      </c>
      <c r="G8" s="4">
        <v>51.5</v>
      </c>
      <c r="H8" s="4">
        <v>0.26200000000000001</v>
      </c>
      <c r="I8" s="4">
        <v>13.2</v>
      </c>
      <c r="J8" s="4">
        <v>23.6</v>
      </c>
      <c r="K8" s="4">
        <v>50.3</v>
      </c>
      <c r="L8" s="4">
        <v>0.27100000000000002</v>
      </c>
      <c r="M8" s="4">
        <v>16.600000000000001</v>
      </c>
      <c r="N8" s="4">
        <v>27.8</v>
      </c>
      <c r="P8" s="1">
        <f t="shared" si="0"/>
        <v>0.61</v>
      </c>
      <c r="Q8" s="4">
        <f t="shared" si="1"/>
        <v>0.44232999999999995</v>
      </c>
      <c r="R8" s="4"/>
      <c r="S8" s="4">
        <f t="shared" si="2"/>
        <v>5.2329999999999932E-2</v>
      </c>
      <c r="T8" s="4"/>
      <c r="U8" s="4"/>
      <c r="V8" s="4"/>
      <c r="W8" s="4"/>
      <c r="X8" s="4"/>
    </row>
    <row r="9" spans="1:24" x14ac:dyDescent="0.2">
      <c r="A9" s="2" t="s">
        <v>26</v>
      </c>
      <c r="B9" s="4">
        <v>82</v>
      </c>
      <c r="C9" s="4">
        <v>30</v>
      </c>
      <c r="D9" s="4">
        <v>52</v>
      </c>
      <c r="E9" s="4">
        <v>0.36599999999999999</v>
      </c>
      <c r="F9" s="5">
        <v>3976</v>
      </c>
      <c r="G9" s="4">
        <v>47.9</v>
      </c>
      <c r="H9" s="4">
        <v>0.27800000000000002</v>
      </c>
      <c r="I9" s="4">
        <v>14.2</v>
      </c>
      <c r="J9" s="4">
        <v>26.6</v>
      </c>
      <c r="K9" s="4">
        <v>50.4</v>
      </c>
      <c r="L9" s="4">
        <v>0.32</v>
      </c>
      <c r="M9" s="4">
        <v>14.4</v>
      </c>
      <c r="N9" s="4">
        <v>25.3</v>
      </c>
      <c r="P9" s="1">
        <f t="shared" si="0"/>
        <v>0.36599999999999999</v>
      </c>
      <c r="Q9" s="4">
        <f t="shared" si="1"/>
        <v>0.59457714285714292</v>
      </c>
      <c r="R9" s="4"/>
      <c r="S9" s="4">
        <f t="shared" si="2"/>
        <v>3.9422857142857093E-2</v>
      </c>
      <c r="T9" s="4"/>
      <c r="U9" s="4"/>
      <c r="V9" s="4"/>
      <c r="W9" s="4"/>
      <c r="X9" s="4"/>
    </row>
    <row r="10" spans="1:24" x14ac:dyDescent="0.2">
      <c r="A10" s="2" t="s">
        <v>27</v>
      </c>
      <c r="B10" s="4">
        <v>82</v>
      </c>
      <c r="C10" s="4">
        <v>32</v>
      </c>
      <c r="D10" s="4">
        <v>50</v>
      </c>
      <c r="E10" s="4">
        <v>0.39</v>
      </c>
      <c r="F10" s="5">
        <v>3966</v>
      </c>
      <c r="G10" s="4">
        <v>48.2</v>
      </c>
      <c r="H10" s="4">
        <v>0.26100000000000001</v>
      </c>
      <c r="I10" s="4">
        <v>13.9</v>
      </c>
      <c r="J10" s="4">
        <v>27.7</v>
      </c>
      <c r="K10" s="4">
        <v>50.2</v>
      </c>
      <c r="L10" s="4">
        <v>0.249</v>
      </c>
      <c r="M10" s="4">
        <v>14.6</v>
      </c>
      <c r="N10" s="4">
        <v>25</v>
      </c>
      <c r="P10" s="1">
        <f t="shared" si="0"/>
        <v>0.39</v>
      </c>
      <c r="Q10" s="4">
        <f t="shared" si="1"/>
        <v>0.55194714285714297</v>
      </c>
      <c r="R10" s="4"/>
      <c r="S10" s="4">
        <f t="shared" si="2"/>
        <v>5.8052857142857017E-2</v>
      </c>
      <c r="T10" s="4"/>
      <c r="U10" s="4"/>
      <c r="V10" s="4"/>
      <c r="W10" s="4"/>
      <c r="X10" s="4"/>
    </row>
    <row r="11" spans="1:24" x14ac:dyDescent="0.2">
      <c r="A11" s="2" t="s">
        <v>9</v>
      </c>
      <c r="B11" s="4">
        <v>82</v>
      </c>
      <c r="C11" s="4">
        <v>67</v>
      </c>
      <c r="D11" s="4">
        <v>15</v>
      </c>
      <c r="E11" s="4">
        <v>0.81699999999999995</v>
      </c>
      <c r="F11" s="5">
        <v>3946</v>
      </c>
      <c r="G11" s="4">
        <v>54</v>
      </c>
      <c r="H11" s="4">
        <v>0.23899999999999999</v>
      </c>
      <c r="I11" s="4">
        <v>14.4</v>
      </c>
      <c r="J11" s="4">
        <v>24.1</v>
      </c>
      <c r="K11" s="4">
        <v>47</v>
      </c>
      <c r="L11" s="4">
        <v>0.28399999999999997</v>
      </c>
      <c r="M11" s="4">
        <v>15.9</v>
      </c>
      <c r="N11" s="4">
        <v>25.5</v>
      </c>
      <c r="P11" s="1">
        <f t="shared" si="0"/>
        <v>0.81699999999999995</v>
      </c>
      <c r="Q11" s="4">
        <f t="shared" si="1"/>
        <v>0.17078999999999966</v>
      </c>
      <c r="R11" s="4"/>
      <c r="S11" s="4">
        <f t="shared" si="2"/>
        <v>1.2210000000000387E-2</v>
      </c>
      <c r="T11" s="4"/>
      <c r="U11" s="4"/>
      <c r="V11" s="4"/>
      <c r="W11" s="4"/>
      <c r="X11" s="4"/>
    </row>
    <row r="12" spans="1:24" x14ac:dyDescent="0.2">
      <c r="A12" s="2" t="s">
        <v>11</v>
      </c>
      <c r="B12" s="4">
        <v>82</v>
      </c>
      <c r="C12" s="4">
        <v>56</v>
      </c>
      <c r="D12" s="4">
        <v>26</v>
      </c>
      <c r="E12" s="4">
        <v>0.68300000000000005</v>
      </c>
      <c r="F12" s="5">
        <v>3961</v>
      </c>
      <c r="G12" s="4">
        <v>51.2</v>
      </c>
      <c r="H12" s="4">
        <v>0.312</v>
      </c>
      <c r="I12" s="4">
        <v>16.7</v>
      </c>
      <c r="J12" s="4">
        <v>26.8</v>
      </c>
      <c r="K12" s="4">
        <v>48.6</v>
      </c>
      <c r="L12" s="4">
        <v>0.27700000000000002</v>
      </c>
      <c r="M12" s="4">
        <v>16.399999999999999</v>
      </c>
      <c r="N12" s="4">
        <v>27.1</v>
      </c>
      <c r="P12" s="1">
        <f t="shared" si="0"/>
        <v>0.68300000000000005</v>
      </c>
      <c r="Q12" s="4">
        <f t="shared" si="1"/>
        <v>0.39862857142857094</v>
      </c>
      <c r="R12" s="4"/>
      <c r="S12" s="4">
        <f t="shared" si="2"/>
        <v>8.1628571428570995E-2</v>
      </c>
      <c r="T12" s="4"/>
      <c r="U12" s="4"/>
      <c r="V12" s="4"/>
      <c r="W12" s="4"/>
      <c r="X12" s="4"/>
    </row>
    <row r="13" spans="1:24" x14ac:dyDescent="0.2">
      <c r="A13" s="2" t="s">
        <v>21</v>
      </c>
      <c r="B13" s="4">
        <v>82</v>
      </c>
      <c r="C13" s="4">
        <v>38</v>
      </c>
      <c r="D13" s="4">
        <v>44</v>
      </c>
      <c r="E13" s="4">
        <v>0.46300000000000002</v>
      </c>
      <c r="F13" s="5">
        <v>3971</v>
      </c>
      <c r="G13" s="4">
        <v>48.4</v>
      </c>
      <c r="H13" s="4">
        <v>0.26600000000000001</v>
      </c>
      <c r="I13" s="4">
        <v>14.5</v>
      </c>
      <c r="J13" s="4">
        <v>24</v>
      </c>
      <c r="K13" s="4">
        <v>47.8</v>
      </c>
      <c r="L13" s="4">
        <v>0.28799999999999998</v>
      </c>
      <c r="M13" s="4">
        <v>13.2</v>
      </c>
      <c r="N13" s="4">
        <v>22.1</v>
      </c>
      <c r="P13" s="1">
        <f t="shared" si="0"/>
        <v>0.46300000000000002</v>
      </c>
      <c r="Q13" s="4">
        <f t="shared" si="1"/>
        <v>0.46647999999999978</v>
      </c>
      <c r="R13" s="4"/>
      <c r="S13" s="4">
        <f t="shared" si="2"/>
        <v>7.0520000000000138E-2</v>
      </c>
      <c r="T13" s="4"/>
      <c r="U13" s="4"/>
      <c r="V13" s="4"/>
      <c r="W13" s="4"/>
      <c r="X13" s="4"/>
    </row>
    <row r="14" spans="1:24" x14ac:dyDescent="0.2">
      <c r="A14" s="2" t="s">
        <v>45</v>
      </c>
      <c r="B14" s="4">
        <v>82</v>
      </c>
      <c r="C14" s="4">
        <v>56</v>
      </c>
      <c r="D14" s="4">
        <v>26</v>
      </c>
      <c r="E14" s="4">
        <v>0.68300000000000005</v>
      </c>
      <c r="F14" s="5">
        <v>3946</v>
      </c>
      <c r="G14" s="4">
        <v>53.3</v>
      </c>
      <c r="H14" s="4">
        <v>0.30299999999999999</v>
      </c>
      <c r="I14" s="4">
        <v>12.7</v>
      </c>
      <c r="J14" s="4">
        <v>22.8</v>
      </c>
      <c r="K14" s="4">
        <v>49.3</v>
      </c>
      <c r="L14" s="4">
        <v>0.312</v>
      </c>
      <c r="M14" s="4">
        <v>14.7</v>
      </c>
      <c r="N14" s="4">
        <v>24.3</v>
      </c>
      <c r="P14" s="1">
        <f t="shared" si="0"/>
        <v>0.68300000000000005</v>
      </c>
      <c r="Q14" s="4">
        <f t="shared" si="1"/>
        <v>0.3067985714285717</v>
      </c>
      <c r="R14" s="4"/>
      <c r="S14" s="4">
        <f t="shared" si="2"/>
        <v>1.020142857142825E-2</v>
      </c>
      <c r="T14" s="4"/>
      <c r="U14" s="4"/>
      <c r="V14" s="4"/>
      <c r="W14" s="4"/>
      <c r="X14" s="4"/>
    </row>
    <row r="15" spans="1:24" x14ac:dyDescent="0.2">
      <c r="A15" s="2" t="s">
        <v>36</v>
      </c>
      <c r="B15" s="4">
        <v>82</v>
      </c>
      <c r="C15" s="4">
        <v>21</v>
      </c>
      <c r="D15" s="4">
        <v>61</v>
      </c>
      <c r="E15" s="4">
        <v>0.25600000000000001</v>
      </c>
      <c r="F15" s="5">
        <v>3986</v>
      </c>
      <c r="G15" s="4">
        <v>47.3</v>
      </c>
      <c r="H15" s="4">
        <v>0.27600000000000002</v>
      </c>
      <c r="I15" s="4">
        <v>13.6</v>
      </c>
      <c r="J15" s="4">
        <v>25.4</v>
      </c>
      <c r="K15" s="4">
        <v>51.8</v>
      </c>
      <c r="L15" s="4">
        <v>0.311</v>
      </c>
      <c r="M15" s="4">
        <v>13.4</v>
      </c>
      <c r="N15" s="4">
        <v>23.7</v>
      </c>
      <c r="P15" s="1">
        <f t="shared" si="0"/>
        <v>0.25600000000000001</v>
      </c>
      <c r="Q15" s="4">
        <f t="shared" si="1"/>
        <v>0.69851714285714284</v>
      </c>
      <c r="R15" s="4"/>
      <c r="S15" s="4">
        <f t="shared" si="2"/>
        <v>4.5482857142857158E-2</v>
      </c>
      <c r="T15" s="4"/>
      <c r="U15" s="4"/>
      <c r="V15" s="4"/>
      <c r="W15" s="4"/>
      <c r="X15" s="4"/>
    </row>
    <row r="16" spans="1:24" x14ac:dyDescent="0.2">
      <c r="A16" s="2" t="s">
        <v>19</v>
      </c>
      <c r="B16" s="4">
        <v>82</v>
      </c>
      <c r="C16" s="4">
        <v>55</v>
      </c>
      <c r="D16" s="4">
        <v>27</v>
      </c>
      <c r="E16" s="4">
        <v>0.67100000000000004</v>
      </c>
      <c r="F16" s="5">
        <v>3981</v>
      </c>
      <c r="G16" s="4">
        <v>48.9</v>
      </c>
      <c r="H16" s="4">
        <v>0.27600000000000002</v>
      </c>
      <c r="I16" s="4">
        <v>14</v>
      </c>
      <c r="J16" s="4">
        <v>24.7</v>
      </c>
      <c r="K16" s="4">
        <v>49.2</v>
      </c>
      <c r="L16" s="4">
        <v>0.247</v>
      </c>
      <c r="M16" s="4">
        <v>16.100000000000001</v>
      </c>
      <c r="N16" s="4">
        <v>24.7</v>
      </c>
      <c r="P16" s="1">
        <f t="shared" si="0"/>
        <v>0.67100000000000004</v>
      </c>
      <c r="Q16" s="4">
        <f t="shared" si="1"/>
        <v>0.50221000000000038</v>
      </c>
      <c r="R16" s="4"/>
      <c r="S16" s="4">
        <f t="shared" si="2"/>
        <v>0.17321000000000042</v>
      </c>
      <c r="T16" s="4"/>
      <c r="U16" s="4"/>
      <c r="V16" s="4"/>
      <c r="W16" s="4"/>
      <c r="X16" s="4"/>
    </row>
    <row r="17" spans="1:24" x14ac:dyDescent="0.2">
      <c r="A17" s="2" t="s">
        <v>25</v>
      </c>
      <c r="B17" s="4">
        <v>82</v>
      </c>
      <c r="C17" s="4">
        <v>37</v>
      </c>
      <c r="D17" s="4">
        <v>45</v>
      </c>
      <c r="E17" s="4">
        <v>0.45100000000000001</v>
      </c>
      <c r="F17" s="5">
        <v>3946</v>
      </c>
      <c r="G17" s="4">
        <v>50</v>
      </c>
      <c r="H17" s="4">
        <v>0.30599999999999999</v>
      </c>
      <c r="I17" s="4">
        <v>15.9</v>
      </c>
      <c r="J17" s="4">
        <v>23.2</v>
      </c>
      <c r="K17" s="4">
        <v>50.5</v>
      </c>
      <c r="L17" s="4">
        <v>0.29199999999999998</v>
      </c>
      <c r="M17" s="4">
        <v>15.8</v>
      </c>
      <c r="N17" s="4">
        <v>26.6</v>
      </c>
      <c r="P17" s="1">
        <f t="shared" si="0"/>
        <v>0.45100000000000001</v>
      </c>
      <c r="Q17" s="4">
        <f t="shared" si="1"/>
        <v>0.57924714285714307</v>
      </c>
      <c r="R17" s="4"/>
      <c r="S17" s="4">
        <f t="shared" si="2"/>
        <v>3.0247142857143139E-2</v>
      </c>
      <c r="T17" s="4"/>
      <c r="U17" s="4"/>
      <c r="V17" s="4"/>
      <c r="W17" s="4"/>
      <c r="X17" s="4"/>
    </row>
    <row r="18" spans="1:24" x14ac:dyDescent="0.2">
      <c r="A18" s="2" t="s">
        <v>22</v>
      </c>
      <c r="B18" s="4">
        <v>82</v>
      </c>
      <c r="C18" s="4">
        <v>41</v>
      </c>
      <c r="D18" s="4">
        <v>41</v>
      </c>
      <c r="E18" s="4">
        <v>0.5</v>
      </c>
      <c r="F18" s="5">
        <v>3986</v>
      </c>
      <c r="G18" s="4">
        <v>49.9</v>
      </c>
      <c r="H18" s="4">
        <v>0.25800000000000001</v>
      </c>
      <c r="I18" s="4">
        <v>17.2</v>
      </c>
      <c r="J18" s="4">
        <v>25.4</v>
      </c>
      <c r="K18" s="4">
        <v>48.7</v>
      </c>
      <c r="L18" s="4">
        <v>0.29799999999999999</v>
      </c>
      <c r="M18" s="4">
        <v>17.7</v>
      </c>
      <c r="N18" s="4">
        <v>26.7</v>
      </c>
      <c r="P18" s="1">
        <f t="shared" si="0"/>
        <v>0.5</v>
      </c>
      <c r="Q18" s="4">
        <f t="shared" si="1"/>
        <v>0.48774428571428557</v>
      </c>
      <c r="R18" s="4"/>
      <c r="S18" s="4">
        <f t="shared" si="2"/>
        <v>1.2255714285714425E-2</v>
      </c>
      <c r="T18" s="4"/>
      <c r="U18" s="4"/>
      <c r="V18" s="4"/>
      <c r="W18" s="4"/>
      <c r="X18" s="4"/>
    </row>
    <row r="19" spans="1:24" x14ac:dyDescent="0.2">
      <c r="A19" s="2" t="s">
        <v>32</v>
      </c>
      <c r="B19" s="4">
        <v>82</v>
      </c>
      <c r="C19" s="4">
        <v>16</v>
      </c>
      <c r="D19" s="4">
        <v>66</v>
      </c>
      <c r="E19" s="4">
        <v>0.19500000000000001</v>
      </c>
      <c r="F19" s="5">
        <v>3961</v>
      </c>
      <c r="G19" s="4">
        <v>46.8</v>
      </c>
      <c r="H19" s="4">
        <v>0.309</v>
      </c>
      <c r="I19" s="4">
        <v>15.3</v>
      </c>
      <c r="J19" s="4">
        <v>26.6</v>
      </c>
      <c r="K19" s="4">
        <v>53.7</v>
      </c>
      <c r="L19" s="4">
        <v>0.246</v>
      </c>
      <c r="M19" s="4">
        <v>15.6</v>
      </c>
      <c r="N19" s="4">
        <v>28.4</v>
      </c>
      <c r="P19" s="1">
        <f t="shared" si="0"/>
        <v>0.19500000000000001</v>
      </c>
      <c r="Q19" s="4">
        <f t="shared" si="1"/>
        <v>0.84495285714285751</v>
      </c>
      <c r="R19" s="4"/>
      <c r="S19" s="4">
        <f t="shared" si="2"/>
        <v>3.9952857142857567E-2</v>
      </c>
      <c r="T19" s="4"/>
      <c r="U19" s="4"/>
      <c r="V19" s="4"/>
      <c r="W19" s="4"/>
      <c r="X19" s="4"/>
    </row>
    <row r="20" spans="1:24" x14ac:dyDescent="0.2">
      <c r="A20" s="2" t="s">
        <v>29</v>
      </c>
      <c r="B20" s="4">
        <v>82</v>
      </c>
      <c r="C20" s="4">
        <v>45</v>
      </c>
      <c r="D20" s="4">
        <v>37</v>
      </c>
      <c r="E20" s="4">
        <v>0.54900000000000004</v>
      </c>
      <c r="F20" s="5">
        <v>3956</v>
      </c>
      <c r="G20" s="4">
        <v>50.1</v>
      </c>
      <c r="H20" s="4">
        <v>0.26300000000000001</v>
      </c>
      <c r="I20" s="4">
        <v>14.1</v>
      </c>
      <c r="J20" s="4">
        <v>27.1</v>
      </c>
      <c r="K20" s="4">
        <v>49.6</v>
      </c>
      <c r="L20" s="4">
        <v>0.25700000000000001</v>
      </c>
      <c r="M20" s="4">
        <v>13</v>
      </c>
      <c r="N20" s="4">
        <v>24.9</v>
      </c>
      <c r="P20" s="1">
        <f t="shared" si="0"/>
        <v>0.54900000000000004</v>
      </c>
      <c r="Q20" s="4">
        <f t="shared" si="1"/>
        <v>0.44565285714285735</v>
      </c>
      <c r="R20" s="4"/>
      <c r="S20" s="4">
        <f t="shared" si="2"/>
        <v>5.3471428571426061E-3</v>
      </c>
      <c r="T20" s="4"/>
      <c r="U20" s="4"/>
      <c r="V20" s="4"/>
      <c r="W20" s="4"/>
      <c r="X20" s="4"/>
    </row>
    <row r="21" spans="1:24" x14ac:dyDescent="0.2">
      <c r="A21" s="2" t="s">
        <v>33</v>
      </c>
      <c r="B21" s="4">
        <v>82</v>
      </c>
      <c r="C21" s="4">
        <v>17</v>
      </c>
      <c r="D21" s="4">
        <v>65</v>
      </c>
      <c r="E21" s="4">
        <v>0.20699999999999999</v>
      </c>
      <c r="F21" s="5">
        <v>3971</v>
      </c>
      <c r="G21" s="4">
        <v>47</v>
      </c>
      <c r="H21" s="4">
        <v>0.23400000000000001</v>
      </c>
      <c r="I21" s="4">
        <v>15.5</v>
      </c>
      <c r="J21" s="4">
        <v>24.5</v>
      </c>
      <c r="K21" s="4">
        <v>51.2</v>
      </c>
      <c r="L21" s="4">
        <v>0.308</v>
      </c>
      <c r="M21" s="4">
        <v>14.9</v>
      </c>
      <c r="N21" s="4">
        <v>26.9</v>
      </c>
      <c r="P21" s="1">
        <f t="shared" si="0"/>
        <v>0.20699999999999999</v>
      </c>
      <c r="Q21" s="4">
        <f t="shared" si="1"/>
        <v>0.72798999999999991</v>
      </c>
      <c r="R21" s="4"/>
      <c r="S21" s="4">
        <f t="shared" si="2"/>
        <v>6.5010000000000123E-2</v>
      </c>
      <c r="T21" s="4"/>
      <c r="U21" s="4"/>
      <c r="V21" s="4"/>
      <c r="W21" s="4"/>
      <c r="X21" s="4"/>
    </row>
    <row r="22" spans="1:24" x14ac:dyDescent="0.2">
      <c r="A22" s="2" t="s">
        <v>18</v>
      </c>
      <c r="B22" s="4">
        <v>82</v>
      </c>
      <c r="C22" s="4">
        <v>45</v>
      </c>
      <c r="D22" s="4">
        <v>37</v>
      </c>
      <c r="E22" s="4">
        <v>0.54900000000000004</v>
      </c>
      <c r="F22" s="5">
        <v>3966</v>
      </c>
      <c r="G22" s="4">
        <v>49.2</v>
      </c>
      <c r="H22" s="4">
        <v>0.28399999999999997</v>
      </c>
      <c r="I22" s="4">
        <v>14.8</v>
      </c>
      <c r="J22" s="4">
        <v>28.9</v>
      </c>
      <c r="K22" s="4">
        <v>48.9</v>
      </c>
      <c r="L22" s="4">
        <v>0.28599999999999998</v>
      </c>
      <c r="M22" s="4">
        <v>13.8</v>
      </c>
      <c r="N22" s="4">
        <v>24.4</v>
      </c>
      <c r="P22" s="1">
        <f t="shared" si="0"/>
        <v>0.54900000000000004</v>
      </c>
      <c r="Q22" s="4">
        <f t="shared" si="1"/>
        <v>0.44173428571428591</v>
      </c>
      <c r="R22" s="4"/>
      <c r="S22" s="4">
        <f t="shared" si="2"/>
        <v>9.265714285714044E-3</v>
      </c>
      <c r="T22" s="4"/>
      <c r="U22" s="4"/>
      <c r="V22" s="4"/>
      <c r="W22" s="4"/>
      <c r="X22" s="4"/>
    </row>
    <row r="23" spans="1:24" x14ac:dyDescent="0.2">
      <c r="A23" s="2" t="s">
        <v>34</v>
      </c>
      <c r="B23" s="4">
        <v>82</v>
      </c>
      <c r="C23" s="4">
        <v>25</v>
      </c>
      <c r="D23" s="4">
        <v>57</v>
      </c>
      <c r="E23" s="4">
        <v>0.30499999999999999</v>
      </c>
      <c r="F23" s="5">
        <v>3951</v>
      </c>
      <c r="G23" s="4">
        <v>49.4</v>
      </c>
      <c r="H23" s="4">
        <v>0.23</v>
      </c>
      <c r="I23" s="4">
        <v>15.5</v>
      </c>
      <c r="J23" s="4">
        <v>23.1</v>
      </c>
      <c r="K23" s="4">
        <v>51.4</v>
      </c>
      <c r="L23" s="4">
        <v>0.27900000000000003</v>
      </c>
      <c r="M23" s="4">
        <v>15</v>
      </c>
      <c r="N23" s="4">
        <v>24</v>
      </c>
      <c r="P23" s="1">
        <f t="shared" si="0"/>
        <v>0.30499999999999999</v>
      </c>
      <c r="Q23" s="4">
        <f t="shared" si="1"/>
        <v>0.64777857142857131</v>
      </c>
      <c r="R23" s="4"/>
      <c r="S23" s="4">
        <f t="shared" si="2"/>
        <v>4.7221428571428747E-2</v>
      </c>
      <c r="T23" s="4"/>
      <c r="U23" s="4"/>
      <c r="V23" s="4"/>
      <c r="W23" s="4"/>
      <c r="X23" s="4"/>
    </row>
    <row r="24" spans="1:24" x14ac:dyDescent="0.2">
      <c r="A24" s="2" t="s">
        <v>35</v>
      </c>
      <c r="B24" s="4">
        <v>82</v>
      </c>
      <c r="C24" s="4">
        <v>18</v>
      </c>
      <c r="D24" s="4">
        <v>64</v>
      </c>
      <c r="E24" s="4">
        <v>0.22</v>
      </c>
      <c r="F24" s="5">
        <v>3961</v>
      </c>
      <c r="G24" s="4">
        <v>45.9</v>
      </c>
      <c r="H24" s="4">
        <v>0.28799999999999998</v>
      </c>
      <c r="I24" s="4">
        <v>17.899999999999999</v>
      </c>
      <c r="J24" s="4">
        <v>25.5</v>
      </c>
      <c r="K24" s="4">
        <v>49.7</v>
      </c>
      <c r="L24" s="4">
        <v>0.29799999999999999</v>
      </c>
      <c r="M24" s="4">
        <v>16.899999999999999</v>
      </c>
      <c r="N24" s="4">
        <v>27</v>
      </c>
      <c r="P24" s="1">
        <f t="shared" si="0"/>
        <v>0.22</v>
      </c>
      <c r="Q24" s="4">
        <f t="shared" si="1"/>
        <v>0.73305714285714307</v>
      </c>
      <c r="R24" s="4"/>
      <c r="S24" s="4">
        <f t="shared" si="2"/>
        <v>4.6942857142856953E-2</v>
      </c>
      <c r="T24" s="4"/>
      <c r="U24" s="4"/>
      <c r="V24" s="4"/>
      <c r="W24" s="4"/>
      <c r="X24" s="4"/>
    </row>
    <row r="25" spans="1:24" x14ac:dyDescent="0.2">
      <c r="A25" s="2" t="s">
        <v>37</v>
      </c>
      <c r="B25" s="4">
        <v>82</v>
      </c>
      <c r="C25" s="4">
        <v>39</v>
      </c>
      <c r="D25" s="4">
        <v>43</v>
      </c>
      <c r="E25" s="4">
        <v>0.47599999999999998</v>
      </c>
      <c r="F25" s="5">
        <v>3976</v>
      </c>
      <c r="G25" s="4">
        <v>50.1</v>
      </c>
      <c r="H25" s="4">
        <v>0.251</v>
      </c>
      <c r="I25" s="4">
        <v>15.2</v>
      </c>
      <c r="J25" s="4">
        <v>24.5</v>
      </c>
      <c r="K25" s="4">
        <v>49.7</v>
      </c>
      <c r="L25" s="4">
        <v>0.29099999999999998</v>
      </c>
      <c r="M25" s="4">
        <v>15.6</v>
      </c>
      <c r="N25" s="4">
        <v>26.5</v>
      </c>
      <c r="P25" s="1">
        <f t="shared" si="0"/>
        <v>0.47599999999999998</v>
      </c>
      <c r="Q25" s="4">
        <f t="shared" si="1"/>
        <v>0.50258285714285722</v>
      </c>
      <c r="R25" s="4"/>
      <c r="S25" s="4">
        <f t="shared" si="2"/>
        <v>2.1417142857142801E-2</v>
      </c>
      <c r="T25" s="4"/>
      <c r="U25" s="4"/>
      <c r="V25" s="4"/>
      <c r="W25" s="4"/>
      <c r="X25" s="4"/>
    </row>
    <row r="26" spans="1:24" x14ac:dyDescent="0.2">
      <c r="A26" s="2" t="s">
        <v>24</v>
      </c>
      <c r="B26" s="4">
        <v>82</v>
      </c>
      <c r="C26" s="4">
        <v>51</v>
      </c>
      <c r="D26" s="4">
        <v>31</v>
      </c>
      <c r="E26" s="4">
        <v>0.622</v>
      </c>
      <c r="F26" s="5">
        <v>3971</v>
      </c>
      <c r="G26" s="4">
        <v>50.8</v>
      </c>
      <c r="H26" s="4">
        <v>0.22500000000000001</v>
      </c>
      <c r="I26" s="4">
        <v>14</v>
      </c>
      <c r="J26" s="4">
        <v>24.2</v>
      </c>
      <c r="K26" s="4">
        <v>47.6</v>
      </c>
      <c r="L26" s="4">
        <v>0.24</v>
      </c>
      <c r="M26" s="4">
        <v>12.5</v>
      </c>
      <c r="N26" s="4">
        <v>23.8</v>
      </c>
      <c r="P26" s="1">
        <f t="shared" si="0"/>
        <v>0.622</v>
      </c>
      <c r="Q26" s="4">
        <f t="shared" si="1"/>
        <v>0.33646000000000026</v>
      </c>
      <c r="R26" s="4"/>
      <c r="S26" s="4">
        <f t="shared" si="2"/>
        <v>4.1539999999999744E-2</v>
      </c>
      <c r="T26" s="4"/>
      <c r="U26" s="4"/>
      <c r="V26" s="4"/>
      <c r="W26" s="4"/>
      <c r="X26" s="4"/>
    </row>
    <row r="27" spans="1:24" x14ac:dyDescent="0.2">
      <c r="A27" s="2" t="s">
        <v>31</v>
      </c>
      <c r="B27" s="4">
        <v>82</v>
      </c>
      <c r="C27" s="4">
        <v>29</v>
      </c>
      <c r="D27" s="4">
        <v>53</v>
      </c>
      <c r="E27" s="4">
        <v>0.35399999999999998</v>
      </c>
      <c r="F27" s="5">
        <v>3971</v>
      </c>
      <c r="G27" s="4">
        <v>49</v>
      </c>
      <c r="H27" s="4">
        <v>0.36299999999999999</v>
      </c>
      <c r="I27" s="4">
        <v>16.399999999999999</v>
      </c>
      <c r="J27" s="4">
        <v>26.5</v>
      </c>
      <c r="K27" s="4">
        <v>50.7</v>
      </c>
      <c r="L27" s="4">
        <v>0.26800000000000002</v>
      </c>
      <c r="M27" s="4">
        <v>13.1</v>
      </c>
      <c r="N27" s="4">
        <v>24.8</v>
      </c>
      <c r="P27" s="1">
        <f t="shared" si="0"/>
        <v>0.35399999999999998</v>
      </c>
      <c r="Q27" s="4">
        <f t="shared" si="1"/>
        <v>0.60773714285714253</v>
      </c>
      <c r="R27" s="4"/>
      <c r="S27" s="4">
        <f t="shared" si="2"/>
        <v>3.8262857142857487E-2</v>
      </c>
      <c r="T27" s="4"/>
      <c r="U27" s="4"/>
      <c r="V27" s="4"/>
      <c r="W27" s="4"/>
      <c r="X27" s="4"/>
    </row>
    <row r="28" spans="1:24" x14ac:dyDescent="0.2">
      <c r="A28" s="2" t="s">
        <v>10</v>
      </c>
      <c r="B28" s="4">
        <v>82</v>
      </c>
      <c r="C28" s="4">
        <v>55</v>
      </c>
      <c r="D28" s="4">
        <v>27</v>
      </c>
      <c r="E28" s="4">
        <v>0.67100000000000004</v>
      </c>
      <c r="F28" s="5">
        <v>3991</v>
      </c>
      <c r="G28" s="4">
        <v>51.7</v>
      </c>
      <c r="H28" s="4">
        <v>0.25600000000000001</v>
      </c>
      <c r="I28" s="4">
        <v>14.4</v>
      </c>
      <c r="J28" s="4">
        <v>23.4</v>
      </c>
      <c r="K28" s="4">
        <v>48.4</v>
      </c>
      <c r="L28" s="4">
        <v>0.25600000000000001</v>
      </c>
      <c r="M28" s="4">
        <v>14.6</v>
      </c>
      <c r="N28" s="4">
        <v>22.7</v>
      </c>
      <c r="P28" s="1">
        <f t="shared" si="0"/>
        <v>0.67100000000000004</v>
      </c>
      <c r="Q28" s="4">
        <f t="shared" si="1"/>
        <v>0.35693714285714284</v>
      </c>
      <c r="R28" s="4"/>
      <c r="S28" s="4">
        <f t="shared" si="2"/>
        <v>2.7937142857142883E-2</v>
      </c>
      <c r="T28" s="4"/>
      <c r="U28" s="4"/>
      <c r="V28" s="4"/>
      <c r="W28" s="4"/>
      <c r="X28" s="4"/>
    </row>
    <row r="29" spans="1:24" x14ac:dyDescent="0.2">
      <c r="A29" s="2" t="s">
        <v>14</v>
      </c>
      <c r="B29" s="4">
        <v>82</v>
      </c>
      <c r="C29" s="4">
        <v>49</v>
      </c>
      <c r="D29" s="4">
        <v>33</v>
      </c>
      <c r="E29" s="4">
        <v>0.59799999999999998</v>
      </c>
      <c r="F29" s="5">
        <v>3971</v>
      </c>
      <c r="G29" s="4">
        <v>50.8</v>
      </c>
      <c r="H29" s="4">
        <v>0.29499999999999998</v>
      </c>
      <c r="I29" s="4">
        <v>13.4</v>
      </c>
      <c r="J29" s="4">
        <v>25.6</v>
      </c>
      <c r="K29" s="4">
        <v>50.6</v>
      </c>
      <c r="L29" s="4">
        <v>0.28299999999999997</v>
      </c>
      <c r="M29" s="4">
        <v>15</v>
      </c>
      <c r="N29" s="4">
        <v>26.7</v>
      </c>
      <c r="P29" s="1">
        <f t="shared" si="0"/>
        <v>0.59799999999999998</v>
      </c>
      <c r="Q29" s="4">
        <f t="shared" si="1"/>
        <v>0.4713857142857148</v>
      </c>
      <c r="R29" s="4"/>
      <c r="S29" s="4">
        <f t="shared" si="2"/>
        <v>6.9385714285714772E-2</v>
      </c>
      <c r="T29" s="4"/>
      <c r="U29" s="4"/>
      <c r="V29" s="4"/>
      <c r="W29" s="4"/>
      <c r="X29" s="4"/>
    </row>
    <row r="30" spans="1:24" x14ac:dyDescent="0.2">
      <c r="A30" s="2" t="s">
        <v>13</v>
      </c>
      <c r="B30" s="4">
        <v>82</v>
      </c>
      <c r="C30" s="4">
        <v>38</v>
      </c>
      <c r="D30" s="4">
        <v>44</v>
      </c>
      <c r="E30" s="4">
        <v>0.46300000000000002</v>
      </c>
      <c r="F30" s="5">
        <v>3941</v>
      </c>
      <c r="G30" s="4">
        <v>49.4</v>
      </c>
      <c r="H30" s="4">
        <v>0.29699999999999999</v>
      </c>
      <c r="I30" s="4">
        <v>16.5</v>
      </c>
      <c r="J30" s="4">
        <v>29.1</v>
      </c>
      <c r="K30" s="4">
        <v>49.1</v>
      </c>
      <c r="L30" s="4">
        <v>0.26700000000000002</v>
      </c>
      <c r="M30" s="4">
        <v>14.1</v>
      </c>
      <c r="N30" s="4">
        <v>23.7</v>
      </c>
      <c r="P30" s="1">
        <f t="shared" si="0"/>
        <v>0.46300000000000002</v>
      </c>
      <c r="Q30" s="4">
        <f t="shared" si="1"/>
        <v>0.47598285714285732</v>
      </c>
      <c r="R30" s="4"/>
      <c r="S30" s="4">
        <f t="shared" si="2"/>
        <v>6.1017142857142603E-2</v>
      </c>
      <c r="T30" s="4"/>
      <c r="U30" s="4"/>
      <c r="V30" s="4"/>
      <c r="W30" s="4"/>
      <c r="X30" s="4"/>
    </row>
    <row r="31" spans="1:24" x14ac:dyDescent="0.2">
      <c r="A31" s="2" t="s">
        <v>17</v>
      </c>
      <c r="B31" s="4">
        <v>82</v>
      </c>
      <c r="C31" s="4">
        <v>46</v>
      </c>
      <c r="D31" s="4">
        <v>36</v>
      </c>
      <c r="E31" s="4">
        <v>0.56100000000000005</v>
      </c>
      <c r="F31" s="5">
        <v>3991</v>
      </c>
      <c r="G31" s="4">
        <v>49.9</v>
      </c>
      <c r="H31" s="4">
        <v>0.25900000000000001</v>
      </c>
      <c r="I31" s="4">
        <v>15.5</v>
      </c>
      <c r="J31" s="4">
        <v>24.9</v>
      </c>
      <c r="K31" s="4">
        <v>48.1</v>
      </c>
      <c r="L31" s="4">
        <v>0.28399999999999997</v>
      </c>
      <c r="M31" s="4">
        <v>14.3</v>
      </c>
      <c r="N31" s="4">
        <v>22.7</v>
      </c>
      <c r="P31" s="1">
        <f t="shared" si="0"/>
        <v>0.56100000000000005</v>
      </c>
      <c r="Q31" s="4">
        <f t="shared" si="1"/>
        <v>0.42625428571428564</v>
      </c>
      <c r="R31" s="4"/>
      <c r="S31" s="4">
        <f t="shared" si="2"/>
        <v>1.2745714285714305E-2</v>
      </c>
      <c r="T31" s="4"/>
      <c r="U31" s="4"/>
      <c r="V31" s="4"/>
      <c r="W31" s="4"/>
      <c r="X31" s="4"/>
    </row>
    <row r="32" spans="1:24" x14ac:dyDescent="0.2">
      <c r="A32" s="4"/>
    </row>
    <row r="33" spans="1:1" x14ac:dyDescent="0.2">
      <c r="A33" s="4"/>
    </row>
    <row r="34" spans="1:1" x14ac:dyDescent="0.2">
      <c r="A34" s="4"/>
    </row>
  </sheetData>
  <sortState ref="A2:N31">
    <sortCondition ref="A2:A31"/>
  </sortState>
  <conditionalFormatting sqref="S2:S31">
    <cfRule type="cellIs" dxfId="4" priority="1" operator="greaterThan">
      <formula>0.1</formula>
    </cfRule>
  </conditionalFormatting>
  <hyperlinks>
    <hyperlink ref="A11" r:id="rId1" location="!/1610612744/traditional/?"/>
    <hyperlink ref="A2" r:id="rId2" location="!/1610612737/traditional/?"/>
    <hyperlink ref="A12" r:id="rId3" location="!/1610612745/traditional/?"/>
    <hyperlink ref="A14" r:id="rId4" location="!/1610612746/traditional/?"/>
    <hyperlink ref="A16" r:id="rId5" location="!/1610612763/traditional/?"/>
    <hyperlink ref="A28" r:id="rId6" location="!/1610612759/traditional/?"/>
    <hyperlink ref="A7" r:id="rId7" location="!/1610612739/traditional/?"/>
    <hyperlink ref="A26" r:id="rId8" location="!/1610612757/traditional/?"/>
    <hyperlink ref="A6" r:id="rId9" location="!/1610612741/traditional/?"/>
    <hyperlink ref="A8" r:id="rId10" location="!/1610612742/traditional/?"/>
    <hyperlink ref="A29" r:id="rId11" location="!/1610612761/traditional/?"/>
    <hyperlink ref="A31" r:id="rId12" location="!/1610612764/traditional/?"/>
    <hyperlink ref="A20" r:id="rId13" location="!/1610612740/traditional/?"/>
    <hyperlink ref="A22" r:id="rId14" location="!/1610612760/traditional/?"/>
    <hyperlink ref="A18" r:id="rId15" location="!/1610612749/traditional/?"/>
    <hyperlink ref="A3" r:id="rId16" location="!/1610612738/traditional/?"/>
    <hyperlink ref="A25" r:id="rId17" location="!/1610612756/traditional/?"/>
    <hyperlink ref="A13" r:id="rId18" location="!/1610612754/traditional/?"/>
    <hyperlink ref="A30" r:id="rId19" location="!/1610612762/traditional/?"/>
    <hyperlink ref="A4" r:id="rId20" location="!/1610612751/traditional/?"/>
    <hyperlink ref="A17" r:id="rId21" location="!/1610612748/traditional/?"/>
    <hyperlink ref="A5" r:id="rId22" location="!/1610612766/traditional/?"/>
    <hyperlink ref="A10" r:id="rId23" location="!/1610612765/traditional/?"/>
    <hyperlink ref="A9" r:id="rId24" location="!/1610612743/traditional/?"/>
    <hyperlink ref="A27" r:id="rId25" location="!/1610612758/traditional/?"/>
    <hyperlink ref="A23" r:id="rId26" location="!/1610612753/traditional/?"/>
    <hyperlink ref="A15" r:id="rId27" location="!/1610612747/traditional/?"/>
    <hyperlink ref="A24" r:id="rId28" location="!/1610612755/traditional/?"/>
    <hyperlink ref="A21" r:id="rId29" location="!/1610612752/traditional/?"/>
    <hyperlink ref="A19" r:id="rId30" location="!/1610612750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E31" sqref="C1:E31"/>
    </sheetView>
  </sheetViews>
  <sheetFormatPr baseColWidth="10" defaultRowHeight="16" x14ac:dyDescent="0.2"/>
  <cols>
    <col min="1" max="1" width="21.6640625" bestFit="1" customWidth="1"/>
    <col min="2" max="2" width="4.1640625" bestFit="1" customWidth="1"/>
    <col min="3" max="4" width="3.5" bestFit="1" customWidth="1"/>
    <col min="5" max="5" width="7.1640625" bestFit="1" customWidth="1"/>
    <col min="6" max="6" width="6.1640625" bestFit="1" customWidth="1"/>
    <col min="7" max="7" width="7.5" bestFit="1" customWidth="1"/>
    <col min="8" max="8" width="11.5" bestFit="1" customWidth="1"/>
    <col min="9" max="9" width="7.5" bestFit="1" customWidth="1"/>
    <col min="10" max="10" width="9.1640625" bestFit="1" customWidth="1"/>
    <col min="11" max="11" width="12.6640625" bestFit="1" customWidth="1"/>
    <col min="12" max="12" width="16.6640625" bestFit="1" customWidth="1"/>
    <col min="13" max="13" width="12.6640625" bestFit="1" customWidth="1"/>
    <col min="14" max="14" width="14.33203125" bestFit="1" customWidth="1"/>
  </cols>
  <sheetData>
    <row r="1" spans="1:24" s="9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R1" s="11"/>
      <c r="S1" s="11" t="s">
        <v>63</v>
      </c>
      <c r="T1" s="11"/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2" t="s">
        <v>20</v>
      </c>
      <c r="B2" s="4">
        <v>82</v>
      </c>
      <c r="C2" s="4">
        <v>38</v>
      </c>
      <c r="D2" s="4">
        <v>44</v>
      </c>
      <c r="E2" s="4">
        <v>0.46300000000000002</v>
      </c>
      <c r="F2" s="5">
        <v>3966</v>
      </c>
      <c r="G2" s="4">
        <v>51.5</v>
      </c>
      <c r="H2" s="4">
        <v>0.26600000000000001</v>
      </c>
      <c r="I2" s="4">
        <v>15.6</v>
      </c>
      <c r="J2" s="4">
        <v>21</v>
      </c>
      <c r="K2" s="4">
        <v>51</v>
      </c>
      <c r="L2" s="4">
        <v>0.26200000000000001</v>
      </c>
      <c r="M2" s="4">
        <v>15.6</v>
      </c>
      <c r="N2" s="4">
        <v>25.6</v>
      </c>
      <c r="P2" s="1">
        <f>E2</f>
        <v>0.46300000000000002</v>
      </c>
      <c r="Q2" s="4">
        <f>$U$2*G2+$V$2*I2+$W$2*K2+$X$2*J2</f>
        <v>0.55823142857142893</v>
      </c>
      <c r="R2" s="4"/>
      <c r="S2" s="4">
        <f>ABS((1-P2)-Q2)</f>
        <v>2.1231428571429012E-2</v>
      </c>
      <c r="T2" s="4"/>
      <c r="U2" s="1">
        <v>-4.4485714285714288E-2</v>
      </c>
      <c r="V2" s="1">
        <v>2.0314285714285712E-2</v>
      </c>
      <c r="W2" s="1">
        <v>5.4271428571428575E-2</v>
      </c>
      <c r="X2" s="1">
        <v>-1.1214285714285715E-2</v>
      </c>
    </row>
    <row r="3" spans="1:24" x14ac:dyDescent="0.2">
      <c r="A3" s="2" t="s">
        <v>12</v>
      </c>
      <c r="B3" s="4">
        <v>82</v>
      </c>
      <c r="C3" s="4">
        <v>25</v>
      </c>
      <c r="D3" s="4">
        <v>57</v>
      </c>
      <c r="E3" s="4">
        <v>0.30499999999999999</v>
      </c>
      <c r="F3" s="5">
        <v>3946</v>
      </c>
      <c r="G3" s="4">
        <v>47.7</v>
      </c>
      <c r="H3" s="4">
        <v>0.248</v>
      </c>
      <c r="I3" s="4">
        <v>15.9</v>
      </c>
      <c r="J3" s="4">
        <v>27.4</v>
      </c>
      <c r="K3" s="4">
        <v>50.5</v>
      </c>
      <c r="L3" s="4">
        <v>0.29899999999999999</v>
      </c>
      <c r="M3" s="4">
        <v>14.9</v>
      </c>
      <c r="N3" s="4">
        <v>25.8</v>
      </c>
      <c r="P3" s="1">
        <f t="shared" ref="P3:P31" si="0">E3</f>
        <v>0.30499999999999999</v>
      </c>
      <c r="Q3" s="4">
        <f t="shared" ref="Q3:Q31" si="1">$U$2*G3+$V$2*I3+$W$2*K3+$X$2*J3</f>
        <v>0.63446428571428526</v>
      </c>
      <c r="R3" s="4"/>
      <c r="S3" s="4">
        <f t="shared" ref="S3:S31" si="2">ABS((1-P3)-Q3)</f>
        <v>6.0535714285714803E-2</v>
      </c>
      <c r="T3" s="4"/>
      <c r="U3" s="4"/>
      <c r="V3" s="4"/>
      <c r="W3" s="4"/>
      <c r="X3" s="4"/>
    </row>
    <row r="4" spans="1:24" x14ac:dyDescent="0.2">
      <c r="A4" s="2" t="s">
        <v>38</v>
      </c>
      <c r="B4" s="4">
        <v>82</v>
      </c>
      <c r="C4" s="4">
        <v>44</v>
      </c>
      <c r="D4" s="4">
        <v>38</v>
      </c>
      <c r="E4" s="4">
        <v>0.53700000000000003</v>
      </c>
      <c r="F4" s="5">
        <v>3976</v>
      </c>
      <c r="G4" s="4">
        <v>51.4</v>
      </c>
      <c r="H4" s="4">
        <v>0.313</v>
      </c>
      <c r="I4" s="4">
        <v>15.4</v>
      </c>
      <c r="J4" s="4">
        <v>21.7</v>
      </c>
      <c r="K4" s="4">
        <v>50.9</v>
      </c>
      <c r="L4" s="4">
        <v>0.311</v>
      </c>
      <c r="M4" s="4">
        <v>16.7</v>
      </c>
      <c r="N4" s="4">
        <v>27.7</v>
      </c>
      <c r="P4" s="1">
        <f t="shared" si="0"/>
        <v>0.53700000000000003</v>
      </c>
      <c r="Q4" s="4">
        <f t="shared" si="1"/>
        <v>0.54533999999999994</v>
      </c>
      <c r="R4" s="4"/>
      <c r="S4" s="4">
        <f t="shared" si="2"/>
        <v>8.2339999999999969E-2</v>
      </c>
      <c r="T4" s="4"/>
      <c r="U4" s="4"/>
      <c r="V4" s="4"/>
      <c r="W4" s="4"/>
      <c r="X4" s="4"/>
    </row>
    <row r="5" spans="1:24" x14ac:dyDescent="0.2">
      <c r="A5" s="2" t="s">
        <v>46</v>
      </c>
      <c r="B5" s="4">
        <v>82</v>
      </c>
      <c r="C5" s="4">
        <v>43</v>
      </c>
      <c r="D5" s="4">
        <v>39</v>
      </c>
      <c r="E5" s="4">
        <v>0.52400000000000002</v>
      </c>
      <c r="F5" s="5">
        <v>3981</v>
      </c>
      <c r="G5" s="4">
        <v>48.1</v>
      </c>
      <c r="H5" s="4">
        <v>0.29699999999999999</v>
      </c>
      <c r="I5" s="4">
        <v>12.9</v>
      </c>
      <c r="J5" s="4">
        <v>21.9</v>
      </c>
      <c r="K5" s="4">
        <v>49.1</v>
      </c>
      <c r="L5" s="4">
        <v>0.24099999999999999</v>
      </c>
      <c r="M5" s="4">
        <v>13.9</v>
      </c>
      <c r="N5" s="4">
        <v>22.4</v>
      </c>
      <c r="P5" s="1">
        <f t="shared" si="0"/>
        <v>0.52400000000000002</v>
      </c>
      <c r="Q5" s="4">
        <f t="shared" si="1"/>
        <v>0.54142571428571418</v>
      </c>
      <c r="R5" s="4"/>
      <c r="S5" s="4">
        <f t="shared" si="2"/>
        <v>6.5425714285714198E-2</v>
      </c>
      <c r="T5" s="4"/>
      <c r="U5" s="4"/>
      <c r="V5" s="4"/>
      <c r="W5" s="4"/>
      <c r="X5" s="4"/>
    </row>
    <row r="6" spans="1:24" x14ac:dyDescent="0.2">
      <c r="A6" s="2" t="s">
        <v>23</v>
      </c>
      <c r="B6" s="4">
        <v>82</v>
      </c>
      <c r="C6" s="4">
        <v>48</v>
      </c>
      <c r="D6" s="4">
        <v>34</v>
      </c>
      <c r="E6" s="4">
        <v>0.58499999999999996</v>
      </c>
      <c r="F6" s="5">
        <v>3986</v>
      </c>
      <c r="G6" s="4">
        <v>47.1</v>
      </c>
      <c r="H6" s="4">
        <v>0.28999999999999998</v>
      </c>
      <c r="I6" s="4">
        <v>15.9</v>
      </c>
      <c r="J6" s="4">
        <v>27.2</v>
      </c>
      <c r="K6" s="4">
        <v>47.1</v>
      </c>
      <c r="L6" s="4">
        <v>0.25</v>
      </c>
      <c r="M6" s="4">
        <v>15.3</v>
      </c>
      <c r="N6" s="4">
        <v>24.6</v>
      </c>
      <c r="P6" s="1">
        <f t="shared" si="0"/>
        <v>0.58499999999999996</v>
      </c>
      <c r="Q6" s="4">
        <f t="shared" si="1"/>
        <v>0.47887571428571452</v>
      </c>
      <c r="R6" s="4"/>
      <c r="S6" s="4">
        <f t="shared" si="2"/>
        <v>6.387571428571448E-2</v>
      </c>
      <c r="T6" s="4"/>
      <c r="U6" s="4"/>
      <c r="V6" s="4"/>
      <c r="W6" s="4"/>
      <c r="X6" s="4"/>
    </row>
    <row r="7" spans="1:24" x14ac:dyDescent="0.2">
      <c r="A7" s="2" t="s">
        <v>15</v>
      </c>
      <c r="B7" s="4">
        <v>82</v>
      </c>
      <c r="C7" s="4">
        <v>33</v>
      </c>
      <c r="D7" s="4">
        <v>49</v>
      </c>
      <c r="E7" s="4">
        <v>0.40200000000000002</v>
      </c>
      <c r="F7" s="5">
        <v>3986</v>
      </c>
      <c r="G7" s="4">
        <v>47.9</v>
      </c>
      <c r="H7" s="4">
        <v>0.26800000000000002</v>
      </c>
      <c r="I7" s="4">
        <v>14.6</v>
      </c>
      <c r="J7" s="4">
        <v>27.2</v>
      </c>
      <c r="K7" s="4">
        <v>50.8</v>
      </c>
      <c r="L7" s="4">
        <v>0.26300000000000001</v>
      </c>
      <c r="M7" s="4">
        <v>14.4</v>
      </c>
      <c r="N7" s="4">
        <v>24.2</v>
      </c>
      <c r="P7" s="1">
        <f t="shared" si="0"/>
        <v>0.40200000000000002</v>
      </c>
      <c r="Q7" s="4">
        <f t="shared" si="1"/>
        <v>0.6176828571428572</v>
      </c>
      <c r="R7" s="4"/>
      <c r="S7" s="4">
        <f t="shared" si="2"/>
        <v>1.9682857142857224E-2</v>
      </c>
      <c r="T7" s="4"/>
      <c r="U7" s="4"/>
      <c r="V7" s="4"/>
      <c r="W7" s="4"/>
      <c r="X7" s="4"/>
    </row>
    <row r="8" spans="1:24" x14ac:dyDescent="0.2">
      <c r="A8" s="2" t="s">
        <v>30</v>
      </c>
      <c r="B8" s="4">
        <v>82</v>
      </c>
      <c r="C8" s="4">
        <v>49</v>
      </c>
      <c r="D8" s="4">
        <v>33</v>
      </c>
      <c r="E8" s="4">
        <v>0.59799999999999998</v>
      </c>
      <c r="F8" s="5">
        <v>3966</v>
      </c>
      <c r="G8" s="4">
        <v>52.6</v>
      </c>
      <c r="H8" s="4">
        <v>0.253</v>
      </c>
      <c r="I8" s="4">
        <v>14.1</v>
      </c>
      <c r="J8" s="4">
        <v>24.6</v>
      </c>
      <c r="K8" s="4">
        <v>51.5</v>
      </c>
      <c r="L8" s="4">
        <v>0.30299999999999999</v>
      </c>
      <c r="M8" s="4">
        <v>16.5</v>
      </c>
      <c r="N8" s="4">
        <v>27.3</v>
      </c>
      <c r="P8" s="1">
        <f t="shared" si="0"/>
        <v>0.59799999999999998</v>
      </c>
      <c r="Q8" s="4">
        <f t="shared" si="1"/>
        <v>0.46558999999999967</v>
      </c>
      <c r="R8" s="4"/>
      <c r="S8" s="4">
        <f t="shared" si="2"/>
        <v>6.3589999999999647E-2</v>
      </c>
      <c r="T8" s="4"/>
      <c r="U8" s="4"/>
      <c r="V8" s="4"/>
      <c r="W8" s="4"/>
      <c r="X8" s="4"/>
    </row>
    <row r="9" spans="1:24" x14ac:dyDescent="0.2">
      <c r="A9" s="2" t="s">
        <v>26</v>
      </c>
      <c r="B9" s="4">
        <v>82</v>
      </c>
      <c r="C9" s="4">
        <v>36</v>
      </c>
      <c r="D9" s="4">
        <v>46</v>
      </c>
      <c r="E9" s="4">
        <v>0.439</v>
      </c>
      <c r="F9" s="5">
        <v>3951</v>
      </c>
      <c r="G9" s="4">
        <v>49.7</v>
      </c>
      <c r="H9" s="4">
        <v>0.30599999999999999</v>
      </c>
      <c r="I9" s="4">
        <v>15.7</v>
      </c>
      <c r="J9" s="4">
        <v>27.5</v>
      </c>
      <c r="K9" s="4">
        <v>50</v>
      </c>
      <c r="L9" s="4">
        <v>0.30599999999999999</v>
      </c>
      <c r="M9" s="4">
        <v>14.2</v>
      </c>
      <c r="N9" s="4">
        <v>25.5</v>
      </c>
      <c r="P9" s="1">
        <f t="shared" si="0"/>
        <v>0.439</v>
      </c>
      <c r="Q9" s="4">
        <f t="shared" si="1"/>
        <v>0.51317285714285665</v>
      </c>
      <c r="R9" s="4"/>
      <c r="S9" s="4">
        <f t="shared" si="2"/>
        <v>4.782714285714329E-2</v>
      </c>
      <c r="T9" s="4"/>
      <c r="U9" s="4"/>
      <c r="V9" s="4"/>
      <c r="W9" s="4"/>
      <c r="X9" s="4"/>
    </row>
    <row r="10" spans="1:24" x14ac:dyDescent="0.2">
      <c r="A10" s="2" t="s">
        <v>27</v>
      </c>
      <c r="B10" s="4">
        <v>82</v>
      </c>
      <c r="C10" s="4">
        <v>29</v>
      </c>
      <c r="D10" s="4">
        <v>53</v>
      </c>
      <c r="E10" s="4">
        <v>0.35399999999999998</v>
      </c>
      <c r="F10" s="5">
        <v>3956</v>
      </c>
      <c r="G10" s="4">
        <v>48.2</v>
      </c>
      <c r="H10" s="4">
        <v>0.29599999999999999</v>
      </c>
      <c r="I10" s="4">
        <v>14.8</v>
      </c>
      <c r="J10" s="4">
        <v>31.4</v>
      </c>
      <c r="K10" s="4">
        <v>52</v>
      </c>
      <c r="L10" s="4">
        <v>0.28799999999999998</v>
      </c>
      <c r="M10" s="4">
        <v>15.4</v>
      </c>
      <c r="N10" s="4">
        <v>26.6</v>
      </c>
      <c r="P10" s="1">
        <f t="shared" si="0"/>
        <v>0.35399999999999998</v>
      </c>
      <c r="Q10" s="4">
        <f t="shared" si="1"/>
        <v>0.62642571428571425</v>
      </c>
      <c r="R10" s="4"/>
      <c r="S10" s="4">
        <f t="shared" si="2"/>
        <v>1.9574285714285766E-2</v>
      </c>
      <c r="T10" s="4"/>
      <c r="U10" s="4"/>
      <c r="V10" s="4"/>
      <c r="W10" s="4"/>
      <c r="X10" s="4"/>
    </row>
    <row r="11" spans="1:24" x14ac:dyDescent="0.2">
      <c r="A11" s="2" t="s">
        <v>9</v>
      </c>
      <c r="B11" s="4">
        <v>82</v>
      </c>
      <c r="C11" s="4">
        <v>51</v>
      </c>
      <c r="D11" s="4">
        <v>31</v>
      </c>
      <c r="E11" s="4">
        <v>0.622</v>
      </c>
      <c r="F11" s="5">
        <v>3966</v>
      </c>
      <c r="G11" s="4">
        <v>51.7</v>
      </c>
      <c r="H11" s="4">
        <v>0.247</v>
      </c>
      <c r="I11" s="4">
        <v>15.4</v>
      </c>
      <c r="J11" s="4">
        <v>25.1</v>
      </c>
      <c r="K11" s="4">
        <v>47.7</v>
      </c>
      <c r="L11" s="4">
        <v>0.29199999999999998</v>
      </c>
      <c r="M11" s="4">
        <v>15.1</v>
      </c>
      <c r="N11" s="4">
        <v>23.7</v>
      </c>
      <c r="P11" s="1">
        <f t="shared" si="0"/>
        <v>0.622</v>
      </c>
      <c r="Q11" s="4">
        <f t="shared" si="1"/>
        <v>0.32019714285714285</v>
      </c>
      <c r="R11" s="4"/>
      <c r="S11" s="4">
        <f t="shared" si="2"/>
        <v>5.7802857142857156E-2</v>
      </c>
      <c r="T11" s="4"/>
      <c r="U11" s="4"/>
      <c r="V11" s="4"/>
      <c r="W11" s="4"/>
      <c r="X11" s="4"/>
    </row>
    <row r="12" spans="1:24" x14ac:dyDescent="0.2">
      <c r="A12" s="2" t="s">
        <v>11</v>
      </c>
      <c r="B12" s="4">
        <v>82</v>
      </c>
      <c r="C12" s="4">
        <v>54</v>
      </c>
      <c r="D12" s="4">
        <v>28</v>
      </c>
      <c r="E12" s="4">
        <v>0.65900000000000003</v>
      </c>
      <c r="F12" s="5">
        <v>3966</v>
      </c>
      <c r="G12" s="4">
        <v>53.1</v>
      </c>
      <c r="H12" s="4">
        <v>0.38600000000000001</v>
      </c>
      <c r="I12" s="4">
        <v>16.3</v>
      </c>
      <c r="J12" s="4">
        <v>27.4</v>
      </c>
      <c r="K12" s="4">
        <v>48.9</v>
      </c>
      <c r="L12" s="4">
        <v>0.255</v>
      </c>
      <c r="M12" s="4">
        <v>14</v>
      </c>
      <c r="N12" s="4">
        <v>25.9</v>
      </c>
      <c r="P12" s="1">
        <f t="shared" si="0"/>
        <v>0.65900000000000003</v>
      </c>
      <c r="Q12" s="4">
        <f t="shared" si="1"/>
        <v>0.31553285714285734</v>
      </c>
      <c r="R12" s="4"/>
      <c r="S12" s="4">
        <f t="shared" si="2"/>
        <v>2.5467142857142633E-2</v>
      </c>
      <c r="T12" s="4"/>
      <c r="U12" s="4"/>
      <c r="V12" s="4"/>
      <c r="W12" s="4"/>
      <c r="X12" s="4"/>
    </row>
    <row r="13" spans="1:24" x14ac:dyDescent="0.2">
      <c r="A13" s="2" t="s">
        <v>21</v>
      </c>
      <c r="B13" s="4">
        <v>82</v>
      </c>
      <c r="C13" s="4">
        <v>56</v>
      </c>
      <c r="D13" s="4">
        <v>26</v>
      </c>
      <c r="E13" s="4">
        <v>0.68300000000000005</v>
      </c>
      <c r="F13" s="5">
        <v>3956</v>
      </c>
      <c r="G13" s="4">
        <v>49</v>
      </c>
      <c r="H13" s="4">
        <v>0.28999999999999998</v>
      </c>
      <c r="I13" s="4">
        <v>15.8</v>
      </c>
      <c r="J13" s="4">
        <v>24.9</v>
      </c>
      <c r="K13" s="4">
        <v>46</v>
      </c>
      <c r="L13" s="4">
        <v>0.26100000000000001</v>
      </c>
      <c r="M13" s="4">
        <v>14.3</v>
      </c>
      <c r="N13" s="4">
        <v>23.2</v>
      </c>
      <c r="P13" s="1">
        <f t="shared" si="0"/>
        <v>0.68300000000000005</v>
      </c>
      <c r="Q13" s="4">
        <f t="shared" si="1"/>
        <v>0.35841571428571423</v>
      </c>
      <c r="R13" s="4"/>
      <c r="S13" s="4">
        <f t="shared" si="2"/>
        <v>4.1415714285714278E-2</v>
      </c>
      <c r="T13" s="4"/>
      <c r="U13" s="4"/>
      <c r="V13" s="4"/>
      <c r="W13" s="4"/>
      <c r="X13" s="4"/>
    </row>
    <row r="14" spans="1:24" x14ac:dyDescent="0.2">
      <c r="A14" s="2" t="s">
        <v>45</v>
      </c>
      <c r="B14" s="4">
        <v>82</v>
      </c>
      <c r="C14" s="4">
        <v>57</v>
      </c>
      <c r="D14" s="4">
        <v>25</v>
      </c>
      <c r="E14" s="4">
        <v>0.69499999999999995</v>
      </c>
      <c r="F14" s="5">
        <v>3951</v>
      </c>
      <c r="G14" s="4">
        <v>52.6</v>
      </c>
      <c r="H14" s="4">
        <v>0.35299999999999998</v>
      </c>
      <c r="I14" s="4">
        <v>14</v>
      </c>
      <c r="J14" s="4">
        <v>25</v>
      </c>
      <c r="K14" s="4">
        <v>48.4</v>
      </c>
      <c r="L14" s="4">
        <v>0.29399999999999998</v>
      </c>
      <c r="M14" s="4">
        <v>15.5</v>
      </c>
      <c r="N14" s="4">
        <v>27.5</v>
      </c>
      <c r="P14" s="1">
        <f t="shared" si="0"/>
        <v>0.69499999999999995</v>
      </c>
      <c r="Q14" s="4">
        <f t="shared" si="1"/>
        <v>0.29083142857142807</v>
      </c>
      <c r="R14" s="4"/>
      <c r="S14" s="4">
        <f t="shared" si="2"/>
        <v>1.4168571428571974E-2</v>
      </c>
      <c r="T14" s="4"/>
      <c r="U14" s="4"/>
      <c r="V14" s="4"/>
      <c r="W14" s="4"/>
      <c r="X14" s="4"/>
    </row>
    <row r="15" spans="1:24" x14ac:dyDescent="0.2">
      <c r="A15" s="2" t="s">
        <v>36</v>
      </c>
      <c r="B15" s="4">
        <v>82</v>
      </c>
      <c r="C15" s="4">
        <v>27</v>
      </c>
      <c r="D15" s="4">
        <v>55</v>
      </c>
      <c r="E15" s="4">
        <v>0.32900000000000001</v>
      </c>
      <c r="F15" s="5">
        <v>3941</v>
      </c>
      <c r="G15" s="4">
        <v>50.5</v>
      </c>
      <c r="H15" s="4">
        <v>0.26300000000000001</v>
      </c>
      <c r="I15" s="4">
        <v>15</v>
      </c>
      <c r="J15" s="4">
        <v>20.2</v>
      </c>
      <c r="K15" s="4">
        <v>51.3</v>
      </c>
      <c r="L15" s="4">
        <v>0.26400000000000001</v>
      </c>
      <c r="M15" s="4">
        <v>14</v>
      </c>
      <c r="N15" s="4">
        <v>29</v>
      </c>
      <c r="P15" s="1">
        <f t="shared" si="0"/>
        <v>0.32900000000000001</v>
      </c>
      <c r="Q15" s="4">
        <f t="shared" si="1"/>
        <v>0.61578142857142848</v>
      </c>
      <c r="R15" s="4"/>
      <c r="S15" s="4">
        <f t="shared" si="2"/>
        <v>5.5218571428571561E-2</v>
      </c>
      <c r="T15" s="4"/>
      <c r="U15" s="4"/>
      <c r="V15" s="4"/>
      <c r="W15" s="4"/>
      <c r="X15" s="4"/>
    </row>
    <row r="16" spans="1:24" x14ac:dyDescent="0.2">
      <c r="A16" s="2" t="s">
        <v>19</v>
      </c>
      <c r="B16" s="4">
        <v>82</v>
      </c>
      <c r="C16" s="4">
        <v>50</v>
      </c>
      <c r="D16" s="4">
        <v>32</v>
      </c>
      <c r="E16" s="4">
        <v>0.61</v>
      </c>
      <c r="F16" s="5">
        <v>3961</v>
      </c>
      <c r="G16" s="4">
        <v>49.4</v>
      </c>
      <c r="H16" s="4">
        <v>0.248</v>
      </c>
      <c r="I16" s="4">
        <v>14.7</v>
      </c>
      <c r="J16" s="4">
        <v>28.3</v>
      </c>
      <c r="K16" s="4">
        <v>49.7</v>
      </c>
      <c r="L16" s="4">
        <v>0.25900000000000001</v>
      </c>
      <c r="M16" s="4">
        <v>15.3</v>
      </c>
      <c r="N16" s="4">
        <v>24.3</v>
      </c>
      <c r="P16" s="1">
        <f t="shared" si="0"/>
        <v>0.61</v>
      </c>
      <c r="Q16" s="4">
        <f t="shared" si="1"/>
        <v>0.48095142857142875</v>
      </c>
      <c r="R16" s="4"/>
      <c r="S16" s="4">
        <f t="shared" si="2"/>
        <v>9.0951428571428738E-2</v>
      </c>
      <c r="T16" s="4"/>
      <c r="U16" s="4"/>
      <c r="V16" s="4"/>
      <c r="W16" s="4"/>
      <c r="X16" s="4"/>
    </row>
    <row r="17" spans="1:24" x14ac:dyDescent="0.2">
      <c r="A17" s="2" t="s">
        <v>25</v>
      </c>
      <c r="B17" s="4">
        <v>82</v>
      </c>
      <c r="C17" s="4">
        <v>54</v>
      </c>
      <c r="D17" s="4">
        <v>28</v>
      </c>
      <c r="E17" s="4">
        <v>0.65900000000000003</v>
      </c>
      <c r="F17" s="5">
        <v>3976</v>
      </c>
      <c r="G17" s="4">
        <v>55.4</v>
      </c>
      <c r="H17" s="4">
        <v>0.3</v>
      </c>
      <c r="I17" s="4">
        <v>15.8</v>
      </c>
      <c r="J17" s="4">
        <v>20.6</v>
      </c>
      <c r="K17" s="4">
        <v>51.1</v>
      </c>
      <c r="L17" s="4">
        <v>0.28299999999999997</v>
      </c>
      <c r="M17" s="4">
        <v>17.600000000000001</v>
      </c>
      <c r="N17" s="4">
        <v>27</v>
      </c>
      <c r="P17" s="1">
        <f t="shared" si="0"/>
        <v>0.65900000000000003</v>
      </c>
      <c r="Q17" s="4">
        <f t="shared" si="1"/>
        <v>0.3987128571428572</v>
      </c>
      <c r="R17" s="4"/>
      <c r="S17" s="4">
        <f t="shared" si="2"/>
        <v>5.7712857142857232E-2</v>
      </c>
      <c r="T17" s="4"/>
      <c r="U17" s="4"/>
      <c r="V17" s="4"/>
      <c r="W17" s="4"/>
      <c r="X17" s="4"/>
    </row>
    <row r="18" spans="1:24" x14ac:dyDescent="0.2">
      <c r="A18" s="2" t="s">
        <v>22</v>
      </c>
      <c r="B18" s="4">
        <v>82</v>
      </c>
      <c r="C18" s="4">
        <v>15</v>
      </c>
      <c r="D18" s="4">
        <v>67</v>
      </c>
      <c r="E18" s="4">
        <v>0.183</v>
      </c>
      <c r="F18" s="5">
        <v>3976</v>
      </c>
      <c r="G18" s="4">
        <v>47.9</v>
      </c>
      <c r="H18" s="4">
        <v>0.27400000000000002</v>
      </c>
      <c r="I18" s="4">
        <v>15.8</v>
      </c>
      <c r="J18" s="4">
        <v>27.1</v>
      </c>
      <c r="K18" s="4">
        <v>52</v>
      </c>
      <c r="L18" s="4">
        <v>0.29899999999999999</v>
      </c>
      <c r="M18" s="4">
        <v>14.8</v>
      </c>
      <c r="N18" s="4">
        <v>28.6</v>
      </c>
      <c r="P18" s="1">
        <f t="shared" si="0"/>
        <v>0.183</v>
      </c>
      <c r="Q18" s="4">
        <f t="shared" si="1"/>
        <v>0.70830714285714325</v>
      </c>
      <c r="R18" s="4"/>
      <c r="S18" s="4">
        <f t="shared" si="2"/>
        <v>0.1086928571428567</v>
      </c>
      <c r="T18" s="4"/>
      <c r="U18" s="4"/>
      <c r="V18" s="4"/>
      <c r="W18" s="4"/>
      <c r="X18" s="4"/>
    </row>
    <row r="19" spans="1:24" x14ac:dyDescent="0.2">
      <c r="A19" s="2" t="s">
        <v>32</v>
      </c>
      <c r="B19" s="4">
        <v>82</v>
      </c>
      <c r="C19" s="4">
        <v>40</v>
      </c>
      <c r="D19" s="4">
        <v>42</v>
      </c>
      <c r="E19" s="4">
        <v>0.48799999999999999</v>
      </c>
      <c r="F19" s="5">
        <v>3971</v>
      </c>
      <c r="G19" s="4">
        <v>48.6</v>
      </c>
      <c r="H19" s="4">
        <v>0.32100000000000001</v>
      </c>
      <c r="I19" s="4">
        <v>13.8</v>
      </c>
      <c r="J19" s="4">
        <v>27.4</v>
      </c>
      <c r="K19" s="4">
        <v>51.8</v>
      </c>
      <c r="L19" s="4">
        <v>0.23300000000000001</v>
      </c>
      <c r="M19" s="4">
        <v>16.399999999999999</v>
      </c>
      <c r="N19" s="4">
        <v>25.6</v>
      </c>
      <c r="P19" s="1">
        <f t="shared" si="0"/>
        <v>0.48799999999999999</v>
      </c>
      <c r="Q19" s="4">
        <f t="shared" si="1"/>
        <v>0.62231999999999976</v>
      </c>
      <c r="R19" s="4"/>
      <c r="S19" s="4">
        <f t="shared" si="2"/>
        <v>0.11031999999999975</v>
      </c>
      <c r="T19" s="4"/>
      <c r="U19" s="4"/>
      <c r="V19" s="4"/>
      <c r="W19" s="4"/>
      <c r="X19" s="4"/>
    </row>
    <row r="20" spans="1:24" x14ac:dyDescent="0.2">
      <c r="A20" s="2" t="s">
        <v>29</v>
      </c>
      <c r="B20" s="4">
        <v>82</v>
      </c>
      <c r="C20" s="4">
        <v>34</v>
      </c>
      <c r="D20" s="4">
        <v>48</v>
      </c>
      <c r="E20" s="4">
        <v>0.41499999999999998</v>
      </c>
      <c r="F20" s="5">
        <v>3971</v>
      </c>
      <c r="G20" s="4">
        <v>49.5</v>
      </c>
      <c r="H20" s="4">
        <v>0.28599999999999998</v>
      </c>
      <c r="I20" s="4">
        <v>14.5</v>
      </c>
      <c r="J20" s="4">
        <v>26.9</v>
      </c>
      <c r="K20" s="4">
        <v>51.5</v>
      </c>
      <c r="L20" s="4">
        <v>0.33100000000000002</v>
      </c>
      <c r="M20" s="4">
        <v>15.1</v>
      </c>
      <c r="N20" s="4">
        <v>26.2</v>
      </c>
      <c r="P20" s="1">
        <f t="shared" si="0"/>
        <v>0.41499999999999998</v>
      </c>
      <c r="Q20" s="4">
        <f t="shared" si="1"/>
        <v>0.58582857142857137</v>
      </c>
      <c r="R20" s="4"/>
      <c r="S20" s="4">
        <f t="shared" si="2"/>
        <v>8.2857142857140076E-4</v>
      </c>
      <c r="T20" s="4"/>
      <c r="U20" s="4"/>
      <c r="V20" s="4"/>
      <c r="W20" s="4"/>
      <c r="X20" s="4"/>
    </row>
    <row r="21" spans="1:24" x14ac:dyDescent="0.2">
      <c r="A21" s="2" t="s">
        <v>33</v>
      </c>
      <c r="B21" s="4">
        <v>82</v>
      </c>
      <c r="C21" s="4">
        <v>37</v>
      </c>
      <c r="D21" s="4">
        <v>45</v>
      </c>
      <c r="E21" s="4">
        <v>0.45100000000000001</v>
      </c>
      <c r="F21" s="5">
        <v>3971</v>
      </c>
      <c r="G21" s="4">
        <v>50.5</v>
      </c>
      <c r="H21" s="4">
        <v>0.248</v>
      </c>
      <c r="I21" s="4">
        <v>13.9</v>
      </c>
      <c r="J21" s="4">
        <v>25.1</v>
      </c>
      <c r="K21" s="4">
        <v>51.4</v>
      </c>
      <c r="L21" s="4">
        <v>0.32</v>
      </c>
      <c r="M21" s="4">
        <v>15.6</v>
      </c>
      <c r="N21" s="4">
        <v>25.7</v>
      </c>
      <c r="P21" s="1">
        <f t="shared" si="0"/>
        <v>0.45100000000000001</v>
      </c>
      <c r="Q21" s="4">
        <f t="shared" si="1"/>
        <v>0.54391285714285686</v>
      </c>
      <c r="R21" s="4"/>
      <c r="S21" s="4">
        <f t="shared" si="2"/>
        <v>5.0871428571430677E-3</v>
      </c>
      <c r="T21" s="4"/>
      <c r="U21" s="4"/>
      <c r="V21" s="4"/>
      <c r="W21" s="4"/>
      <c r="X21" s="4"/>
    </row>
    <row r="22" spans="1:24" x14ac:dyDescent="0.2">
      <c r="A22" s="2" t="s">
        <v>18</v>
      </c>
      <c r="B22" s="4">
        <v>82</v>
      </c>
      <c r="C22" s="4">
        <v>59</v>
      </c>
      <c r="D22" s="4">
        <v>23</v>
      </c>
      <c r="E22" s="4">
        <v>0.72</v>
      </c>
      <c r="F22" s="5">
        <v>3961</v>
      </c>
      <c r="G22" s="4">
        <v>52</v>
      </c>
      <c r="H22" s="4">
        <v>0.30299999999999999</v>
      </c>
      <c r="I22" s="4">
        <v>15.6</v>
      </c>
      <c r="J22" s="4">
        <v>26.5</v>
      </c>
      <c r="K22" s="4">
        <v>48.8</v>
      </c>
      <c r="L22" s="4">
        <v>0.30399999999999999</v>
      </c>
      <c r="M22" s="4">
        <v>15.4</v>
      </c>
      <c r="N22" s="4">
        <v>24.4</v>
      </c>
      <c r="P22" s="1">
        <f t="shared" si="0"/>
        <v>0.72</v>
      </c>
      <c r="Q22" s="4">
        <f t="shared" si="1"/>
        <v>0.35491285714285686</v>
      </c>
      <c r="R22" s="4"/>
      <c r="S22" s="4">
        <f t="shared" si="2"/>
        <v>7.4912857142856837E-2</v>
      </c>
      <c r="T22" s="4"/>
      <c r="U22" s="4"/>
      <c r="V22" s="4"/>
      <c r="W22" s="4"/>
      <c r="X22" s="4"/>
    </row>
    <row r="23" spans="1:24" x14ac:dyDescent="0.2">
      <c r="A23" s="2" t="s">
        <v>34</v>
      </c>
      <c r="B23" s="4">
        <v>82</v>
      </c>
      <c r="C23" s="4">
        <v>23</v>
      </c>
      <c r="D23" s="4">
        <v>59</v>
      </c>
      <c r="E23" s="4">
        <v>0.28000000000000003</v>
      </c>
      <c r="F23" s="5">
        <v>3991</v>
      </c>
      <c r="G23" s="4">
        <v>48.7</v>
      </c>
      <c r="H23" s="4">
        <v>0.253</v>
      </c>
      <c r="I23" s="4">
        <v>15.3</v>
      </c>
      <c r="J23" s="4">
        <v>22.4</v>
      </c>
      <c r="K23" s="4">
        <v>50.4</v>
      </c>
      <c r="L23" s="4">
        <v>0.27400000000000002</v>
      </c>
      <c r="M23" s="4">
        <v>14.4</v>
      </c>
      <c r="N23" s="4">
        <v>24.5</v>
      </c>
      <c r="P23" s="1">
        <f t="shared" si="0"/>
        <v>0.28000000000000003</v>
      </c>
      <c r="Q23" s="4">
        <f t="shared" si="1"/>
        <v>0.62843428571428539</v>
      </c>
      <c r="R23" s="4"/>
      <c r="S23" s="4">
        <f t="shared" si="2"/>
        <v>9.1565714285714583E-2</v>
      </c>
      <c r="T23" s="4"/>
      <c r="U23" s="4"/>
      <c r="V23" s="4"/>
      <c r="W23" s="4"/>
      <c r="X23" s="4"/>
    </row>
    <row r="24" spans="1:24" x14ac:dyDescent="0.2">
      <c r="A24" s="2" t="s">
        <v>35</v>
      </c>
      <c r="B24" s="4">
        <v>82</v>
      </c>
      <c r="C24" s="4">
        <v>19</v>
      </c>
      <c r="D24" s="4">
        <v>63</v>
      </c>
      <c r="E24" s="4">
        <v>0.23200000000000001</v>
      </c>
      <c r="F24" s="5">
        <v>3971</v>
      </c>
      <c r="G24" s="4">
        <v>47.5</v>
      </c>
      <c r="H24" s="4">
        <v>0.26800000000000002</v>
      </c>
      <c r="I24" s="4">
        <v>16.399999999999999</v>
      </c>
      <c r="J24" s="4">
        <v>24.8</v>
      </c>
      <c r="K24" s="4">
        <v>52.4</v>
      </c>
      <c r="L24" s="4">
        <v>0.32400000000000001</v>
      </c>
      <c r="M24" s="4">
        <v>16.600000000000001</v>
      </c>
      <c r="N24" s="4">
        <v>27.6</v>
      </c>
      <c r="P24" s="1">
        <f t="shared" si="0"/>
        <v>0.23200000000000001</v>
      </c>
      <c r="Q24" s="4">
        <f t="shared" si="1"/>
        <v>0.78579142857142847</v>
      </c>
      <c r="R24" s="4"/>
      <c r="S24" s="4">
        <f t="shared" si="2"/>
        <v>1.7791428571428458E-2</v>
      </c>
      <c r="T24" s="4"/>
      <c r="U24" s="4"/>
      <c r="V24" s="4"/>
      <c r="W24" s="4"/>
      <c r="X24" s="4"/>
    </row>
    <row r="25" spans="1:24" x14ac:dyDescent="0.2">
      <c r="A25" s="2" t="s">
        <v>37</v>
      </c>
      <c r="B25" s="4">
        <v>82</v>
      </c>
      <c r="C25" s="4">
        <v>48</v>
      </c>
      <c r="D25" s="4">
        <v>34</v>
      </c>
      <c r="E25" s="4">
        <v>0.58499999999999996</v>
      </c>
      <c r="F25" s="5">
        <v>3951</v>
      </c>
      <c r="G25" s="4">
        <v>51.9</v>
      </c>
      <c r="H25" s="4">
        <v>0.29299999999999998</v>
      </c>
      <c r="I25" s="4">
        <v>15.6</v>
      </c>
      <c r="J25" s="4">
        <v>26.4</v>
      </c>
      <c r="K25" s="4">
        <v>49.6</v>
      </c>
      <c r="L25" s="4">
        <v>0.309</v>
      </c>
      <c r="M25" s="4">
        <v>15.5</v>
      </c>
      <c r="N25" s="4">
        <v>26.3</v>
      </c>
      <c r="P25" s="1">
        <f t="shared" si="0"/>
        <v>0.58499999999999996</v>
      </c>
      <c r="Q25" s="4">
        <f t="shared" si="1"/>
        <v>0.40390000000000031</v>
      </c>
      <c r="R25" s="4"/>
      <c r="S25" s="4">
        <f t="shared" si="2"/>
        <v>1.1099999999999721E-2</v>
      </c>
      <c r="T25" s="4"/>
      <c r="U25" s="4"/>
      <c r="V25" s="4"/>
      <c r="W25" s="4"/>
      <c r="X25" s="4"/>
    </row>
    <row r="26" spans="1:24" x14ac:dyDescent="0.2">
      <c r="A26" s="2" t="s">
        <v>24</v>
      </c>
      <c r="B26" s="4">
        <v>82</v>
      </c>
      <c r="C26" s="4">
        <v>54</v>
      </c>
      <c r="D26" s="4">
        <v>28</v>
      </c>
      <c r="E26" s="4">
        <v>0.65900000000000003</v>
      </c>
      <c r="F26" s="5">
        <v>3971</v>
      </c>
      <c r="G26" s="4">
        <v>50.4</v>
      </c>
      <c r="H26" s="4">
        <v>0.27</v>
      </c>
      <c r="I26" s="4">
        <v>13.9</v>
      </c>
      <c r="J26" s="4">
        <v>28</v>
      </c>
      <c r="K26" s="4">
        <v>48.8</v>
      </c>
      <c r="L26" s="4">
        <v>0.253</v>
      </c>
      <c r="M26" s="4">
        <v>12.2</v>
      </c>
      <c r="N26" s="4">
        <v>25.3</v>
      </c>
      <c r="P26" s="1">
        <f t="shared" si="0"/>
        <v>0.65900000000000003</v>
      </c>
      <c r="Q26" s="4">
        <f t="shared" si="1"/>
        <v>0.37473428571428574</v>
      </c>
      <c r="R26" s="4"/>
      <c r="S26" s="4">
        <f t="shared" si="2"/>
        <v>3.3734285714285772E-2</v>
      </c>
      <c r="T26" s="4"/>
      <c r="U26" s="4"/>
      <c r="V26" s="4"/>
      <c r="W26" s="4"/>
      <c r="X26" s="4"/>
    </row>
    <row r="27" spans="1:24" x14ac:dyDescent="0.2">
      <c r="A27" s="2" t="s">
        <v>31</v>
      </c>
      <c r="B27" s="4">
        <v>82</v>
      </c>
      <c r="C27" s="4">
        <v>28</v>
      </c>
      <c r="D27" s="4">
        <v>54</v>
      </c>
      <c r="E27" s="4">
        <v>0.34100000000000003</v>
      </c>
      <c r="F27" s="5">
        <v>3966</v>
      </c>
      <c r="G27" s="4">
        <v>48.4</v>
      </c>
      <c r="H27" s="4">
        <v>0.33100000000000002</v>
      </c>
      <c r="I27" s="4">
        <v>15.6</v>
      </c>
      <c r="J27" s="4">
        <v>27.8</v>
      </c>
      <c r="K27" s="4">
        <v>51.2</v>
      </c>
      <c r="L27" s="4">
        <v>0.318</v>
      </c>
      <c r="M27" s="4">
        <v>14</v>
      </c>
      <c r="N27" s="4">
        <v>23.4</v>
      </c>
      <c r="P27" s="1">
        <f t="shared" si="0"/>
        <v>0.34100000000000003</v>
      </c>
      <c r="Q27" s="4">
        <f t="shared" si="1"/>
        <v>0.63073428571428591</v>
      </c>
      <c r="R27" s="4"/>
      <c r="S27" s="4">
        <f t="shared" si="2"/>
        <v>2.8265714285714116E-2</v>
      </c>
      <c r="T27" s="4"/>
      <c r="U27" s="4"/>
      <c r="V27" s="4"/>
      <c r="W27" s="4"/>
      <c r="X27" s="4"/>
    </row>
    <row r="28" spans="1:24" x14ac:dyDescent="0.2">
      <c r="A28" s="2" t="s">
        <v>10</v>
      </c>
      <c r="B28" s="4">
        <v>82</v>
      </c>
      <c r="C28" s="4">
        <v>62</v>
      </c>
      <c r="D28" s="4">
        <v>20</v>
      </c>
      <c r="E28" s="4">
        <v>0.75600000000000001</v>
      </c>
      <c r="F28" s="5">
        <v>3951</v>
      </c>
      <c r="G28" s="4">
        <v>53.7</v>
      </c>
      <c r="H28" s="4">
        <v>0.24</v>
      </c>
      <c r="I28" s="4">
        <v>14.8</v>
      </c>
      <c r="J28" s="4">
        <v>22.7</v>
      </c>
      <c r="K28" s="4">
        <v>48.2</v>
      </c>
      <c r="L28" s="4">
        <v>0.24199999999999999</v>
      </c>
      <c r="M28" s="4">
        <v>14.2</v>
      </c>
      <c r="N28" s="4">
        <v>23.6</v>
      </c>
      <c r="P28" s="1">
        <f t="shared" si="0"/>
        <v>0.75600000000000001</v>
      </c>
      <c r="Q28" s="4">
        <f t="shared" si="1"/>
        <v>0.27308714285714336</v>
      </c>
      <c r="R28" s="4"/>
      <c r="S28" s="4">
        <f t="shared" si="2"/>
        <v>2.9087142857143367E-2</v>
      </c>
      <c r="T28" s="4"/>
      <c r="U28" s="4"/>
      <c r="V28" s="4"/>
      <c r="W28" s="4"/>
      <c r="X28" s="4"/>
    </row>
    <row r="29" spans="1:24" x14ac:dyDescent="0.2">
      <c r="A29" s="2" t="s">
        <v>14</v>
      </c>
      <c r="B29" s="4">
        <v>82</v>
      </c>
      <c r="C29" s="4">
        <v>48</v>
      </c>
      <c r="D29" s="4">
        <v>34</v>
      </c>
      <c r="E29" s="4">
        <v>0.58499999999999996</v>
      </c>
      <c r="F29" s="5">
        <v>3991</v>
      </c>
      <c r="G29" s="4">
        <v>49.8</v>
      </c>
      <c r="H29" s="4">
        <v>0.30599999999999999</v>
      </c>
      <c r="I29" s="4">
        <v>14.8</v>
      </c>
      <c r="J29" s="4">
        <v>27.2</v>
      </c>
      <c r="K29" s="4">
        <v>49.3</v>
      </c>
      <c r="L29" s="4">
        <v>0.315</v>
      </c>
      <c r="M29" s="4">
        <v>15.6</v>
      </c>
      <c r="N29" s="4">
        <v>25.1</v>
      </c>
      <c r="P29" s="1">
        <f t="shared" si="0"/>
        <v>0.58499999999999996</v>
      </c>
      <c r="Q29" s="4">
        <f t="shared" si="1"/>
        <v>0.45581571428571444</v>
      </c>
      <c r="R29" s="4"/>
      <c r="S29" s="4">
        <f t="shared" si="2"/>
        <v>4.08157142857144E-2</v>
      </c>
      <c r="T29" s="4"/>
      <c r="U29" s="4"/>
      <c r="V29" s="4"/>
      <c r="W29" s="4"/>
      <c r="X29" s="4"/>
    </row>
    <row r="30" spans="1:24" x14ac:dyDescent="0.2">
      <c r="A30" s="2" t="s">
        <v>13</v>
      </c>
      <c r="B30" s="4">
        <v>82</v>
      </c>
      <c r="C30" s="4">
        <v>25</v>
      </c>
      <c r="D30" s="4">
        <v>57</v>
      </c>
      <c r="E30" s="4">
        <v>0.30499999999999999</v>
      </c>
      <c r="F30" s="5">
        <v>3956</v>
      </c>
      <c r="G30" s="4">
        <v>48.4</v>
      </c>
      <c r="H30" s="4">
        <v>0.27100000000000002</v>
      </c>
      <c r="I30" s="4">
        <v>15.5</v>
      </c>
      <c r="J30" s="4">
        <v>25.5</v>
      </c>
      <c r="K30" s="4">
        <v>51.8</v>
      </c>
      <c r="L30" s="4">
        <v>0.29299999999999998</v>
      </c>
      <c r="M30" s="4">
        <v>13.5</v>
      </c>
      <c r="N30" s="4">
        <v>25.5</v>
      </c>
      <c r="P30" s="1">
        <f t="shared" si="0"/>
        <v>0.30499999999999999</v>
      </c>
      <c r="Q30" s="4">
        <f t="shared" si="1"/>
        <v>0.68705857142857107</v>
      </c>
      <c r="R30" s="4"/>
      <c r="S30" s="4">
        <f t="shared" si="2"/>
        <v>7.9414285714289878E-3</v>
      </c>
      <c r="T30" s="4"/>
      <c r="U30" s="4"/>
      <c r="V30" s="4"/>
      <c r="W30" s="4"/>
      <c r="X30" s="4"/>
    </row>
    <row r="31" spans="1:24" x14ac:dyDescent="0.2">
      <c r="A31" s="2" t="s">
        <v>17</v>
      </c>
      <c r="B31" s="4">
        <v>82</v>
      </c>
      <c r="C31" s="4">
        <v>44</v>
      </c>
      <c r="D31" s="4">
        <v>38</v>
      </c>
      <c r="E31" s="4">
        <v>0.53700000000000003</v>
      </c>
      <c r="F31" s="5">
        <v>4011</v>
      </c>
      <c r="G31" s="4">
        <v>50.6</v>
      </c>
      <c r="H31" s="4">
        <v>0.248</v>
      </c>
      <c r="I31" s="4">
        <v>15.1</v>
      </c>
      <c r="J31" s="4">
        <v>25.2</v>
      </c>
      <c r="K31" s="4">
        <v>50.4</v>
      </c>
      <c r="L31" s="4">
        <v>0.28799999999999998</v>
      </c>
      <c r="M31" s="4">
        <v>16.5</v>
      </c>
      <c r="N31" s="4">
        <v>24.3</v>
      </c>
      <c r="P31" s="1">
        <f t="shared" si="0"/>
        <v>0.53700000000000003</v>
      </c>
      <c r="Q31" s="4">
        <f t="shared" si="1"/>
        <v>0.50844857142857092</v>
      </c>
      <c r="R31" s="4"/>
      <c r="S31" s="4">
        <f t="shared" si="2"/>
        <v>4.544857142857095E-2</v>
      </c>
      <c r="T31" s="4"/>
      <c r="U31" s="4"/>
      <c r="V31" s="4"/>
      <c r="W31" s="4"/>
      <c r="X31" s="4"/>
    </row>
    <row r="32" spans="1:24" x14ac:dyDescent="0.2">
      <c r="A32" s="4"/>
    </row>
  </sheetData>
  <sortState ref="A2:N31">
    <sortCondition ref="A2:A31"/>
  </sortState>
  <conditionalFormatting sqref="S2:S31">
    <cfRule type="cellIs" dxfId="3" priority="1" operator="greaterThan">
      <formula>0.1</formula>
    </cfRule>
  </conditionalFormatting>
  <hyperlinks>
    <hyperlink ref="A28" r:id="rId1" location="!/1610612759/traditional/?"/>
    <hyperlink ref="A22" r:id="rId2" location="!/1610612760/traditional/?"/>
    <hyperlink ref="A14" r:id="rId3" location="!/1610612746/traditional/?"/>
    <hyperlink ref="A13" r:id="rId4" location="!/1610612754/traditional/?"/>
    <hyperlink ref="A17" r:id="rId5" location="!/1610612748/traditional/?"/>
    <hyperlink ref="A26" r:id="rId6" location="!/1610612757/traditional/?"/>
    <hyperlink ref="A12" r:id="rId7" location="!/1610612745/traditional/?"/>
    <hyperlink ref="A11" r:id="rId8" location="!/1610612744/traditional/?"/>
    <hyperlink ref="A16" r:id="rId9" location="!/1610612763/traditional/?"/>
    <hyperlink ref="A8" r:id="rId10" location="!/1610612742/traditional/?"/>
    <hyperlink ref="A29" r:id="rId11" location="!/1610612761/traditional/?"/>
    <hyperlink ref="A6" r:id="rId12" location="!/1610612741/traditional/?"/>
    <hyperlink ref="A25" r:id="rId13" location="!/1610612756/traditional/?"/>
    <hyperlink ref="A31" r:id="rId14" location="!/1610612764/traditional/?"/>
    <hyperlink ref="A4" r:id="rId15" location="!/1610612751/traditional/?"/>
    <hyperlink ref="A5" r:id="rId16" location="!/1610612766/traditional/?"/>
    <hyperlink ref="A19" r:id="rId17" location="!/1610612750/traditional/?"/>
    <hyperlink ref="A2" r:id="rId18" location="!/1610612737/traditional/?"/>
    <hyperlink ref="A21" r:id="rId19" location="!/1610612752/traditional/?"/>
    <hyperlink ref="A9" r:id="rId20" location="!/1610612743/traditional/?"/>
    <hyperlink ref="A20" r:id="rId21" location="!/1610612740/traditional/?"/>
    <hyperlink ref="A7" r:id="rId22" location="!/1610612739/traditional/?"/>
    <hyperlink ref="A10" r:id="rId23" location="!/1610612765/traditional/?"/>
    <hyperlink ref="A27" r:id="rId24" location="!/1610612758/traditional/?"/>
    <hyperlink ref="A15" r:id="rId25" location="!/1610612747/traditional/?"/>
    <hyperlink ref="A30" r:id="rId26" location="!/1610612762/traditional/?"/>
    <hyperlink ref="A3" r:id="rId27" location="!/1610612738/traditional/?"/>
    <hyperlink ref="A23" r:id="rId28" location="!/1610612753/traditional/?"/>
    <hyperlink ref="A24" r:id="rId29" location="!/1610612755/traditional/?"/>
    <hyperlink ref="A18" r:id="rId30" location="!/1610612749/traditional/?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75" workbookViewId="0">
      <selection activeCell="C1" sqref="C1:E1048576"/>
    </sheetView>
  </sheetViews>
  <sheetFormatPr baseColWidth="10" defaultRowHeight="16" x14ac:dyDescent="0.2"/>
  <cols>
    <col min="1" max="1" width="21.6640625" bestFit="1" customWidth="1"/>
    <col min="2" max="2" width="4.1640625" bestFit="1" customWidth="1"/>
    <col min="3" max="4" width="3.5" bestFit="1" customWidth="1"/>
    <col min="5" max="5" width="7.1640625" bestFit="1" customWidth="1"/>
    <col min="6" max="6" width="6.1640625" bestFit="1" customWidth="1"/>
    <col min="7" max="7" width="7.5" bestFit="1" customWidth="1"/>
    <col min="8" max="8" width="11.5" bestFit="1" customWidth="1"/>
    <col min="9" max="9" width="7.5" bestFit="1" customWidth="1"/>
    <col min="10" max="10" width="9.1640625" bestFit="1" customWidth="1"/>
    <col min="11" max="11" width="12.6640625" bestFit="1" customWidth="1"/>
    <col min="12" max="12" width="16.6640625" bestFit="1" customWidth="1"/>
    <col min="13" max="13" width="12.6640625" bestFit="1" customWidth="1"/>
    <col min="14" max="14" width="14.33203125" bestFit="1" customWidth="1"/>
  </cols>
  <sheetData>
    <row r="1" spans="1:24" s="9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R1" s="11"/>
      <c r="S1" s="11" t="s">
        <v>63</v>
      </c>
      <c r="T1" s="11"/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2" t="s">
        <v>20</v>
      </c>
      <c r="B2" s="4">
        <v>82</v>
      </c>
      <c r="C2" s="4">
        <v>44</v>
      </c>
      <c r="D2" s="4">
        <v>38</v>
      </c>
      <c r="E2" s="4">
        <v>0.53700000000000003</v>
      </c>
      <c r="F2" s="5">
        <v>3971</v>
      </c>
      <c r="G2" s="4">
        <v>51.7</v>
      </c>
      <c r="H2" s="4">
        <v>0.24399999999999999</v>
      </c>
      <c r="I2" s="4">
        <v>15.6</v>
      </c>
      <c r="J2" s="4">
        <v>22.2</v>
      </c>
      <c r="K2" s="4">
        <v>49.6</v>
      </c>
      <c r="L2" s="4">
        <v>0.23699999999999999</v>
      </c>
      <c r="M2" s="4">
        <v>15.9</v>
      </c>
      <c r="N2" s="4">
        <v>26.4</v>
      </c>
      <c r="P2" s="1">
        <f>E2</f>
        <v>0.53700000000000003</v>
      </c>
      <c r="Q2" s="4">
        <f>$U$2*G2+$V$2*I2+$W$2*K2+$X$2*J2</f>
        <v>0.459897142857143</v>
      </c>
      <c r="R2" s="4"/>
      <c r="S2" s="4">
        <f>ABS((1-P2)-Q2)</f>
        <v>3.1028571428569629E-3</v>
      </c>
      <c r="T2" s="4"/>
      <c r="U2" s="1">
        <v>-4.4485714285714288E-2</v>
      </c>
      <c r="V2" s="1">
        <v>2.0314285714285712E-2</v>
      </c>
      <c r="W2" s="1">
        <v>5.4271428571428575E-2</v>
      </c>
      <c r="X2" s="1">
        <v>-1.1214285714285715E-2</v>
      </c>
    </row>
    <row r="3" spans="1:24" x14ac:dyDescent="0.2">
      <c r="A3" s="2" t="s">
        <v>12</v>
      </c>
      <c r="B3" s="4">
        <v>81</v>
      </c>
      <c r="C3" s="4">
        <v>41</v>
      </c>
      <c r="D3" s="4">
        <v>40</v>
      </c>
      <c r="E3" s="4">
        <v>0.50600000000000001</v>
      </c>
      <c r="F3" s="5">
        <v>3968</v>
      </c>
      <c r="G3" s="4">
        <v>50.3</v>
      </c>
      <c r="H3" s="4">
        <v>0.26300000000000001</v>
      </c>
      <c r="I3" s="4">
        <v>15.3</v>
      </c>
      <c r="J3" s="4">
        <v>20.100000000000001</v>
      </c>
      <c r="K3" s="4">
        <v>48.2</v>
      </c>
      <c r="L3" s="4">
        <v>0.29199999999999998</v>
      </c>
      <c r="M3" s="4">
        <v>15.9</v>
      </c>
      <c r="N3" s="4">
        <v>26.7</v>
      </c>
      <c r="P3" s="1">
        <f t="shared" ref="P3:P31" si="0">E3</f>
        <v>0.50600000000000001</v>
      </c>
      <c r="Q3" s="4">
        <f t="shared" ref="Q3:Q31" si="1">$U$2*G3+$V$2*I3+$W$2*K3+$X$2*J3</f>
        <v>0.46365285714285753</v>
      </c>
      <c r="R3" s="4"/>
      <c r="S3" s="4">
        <f t="shared" ref="S3:S31" si="2">ABS((1-P3)-Q3)</f>
        <v>3.0347142857142462E-2</v>
      </c>
      <c r="T3" s="4"/>
      <c r="U3" s="4"/>
      <c r="V3" s="4"/>
      <c r="W3" s="4"/>
      <c r="X3" s="4"/>
    </row>
    <row r="4" spans="1:24" x14ac:dyDescent="0.2">
      <c r="A4" s="2" t="s">
        <v>38</v>
      </c>
      <c r="B4" s="4">
        <v>82</v>
      </c>
      <c r="C4" s="4">
        <v>49</v>
      </c>
      <c r="D4" s="4">
        <v>33</v>
      </c>
      <c r="E4" s="4">
        <v>0.59799999999999998</v>
      </c>
      <c r="F4" s="5">
        <v>3971</v>
      </c>
      <c r="G4" s="4">
        <v>49.8</v>
      </c>
      <c r="H4" s="4">
        <v>0.29899999999999999</v>
      </c>
      <c r="I4" s="4">
        <v>15.9</v>
      </c>
      <c r="J4" s="4">
        <v>30.9</v>
      </c>
      <c r="K4" s="4">
        <v>50.3</v>
      </c>
      <c r="L4" s="4">
        <v>0.23799999999999999</v>
      </c>
      <c r="M4" s="4">
        <v>14.6</v>
      </c>
      <c r="N4" s="4">
        <v>26.3</v>
      </c>
      <c r="P4" s="1">
        <f t="shared" si="0"/>
        <v>0.59799999999999998</v>
      </c>
      <c r="Q4" s="4">
        <f t="shared" si="1"/>
        <v>0.49093999999999999</v>
      </c>
      <c r="R4" s="4"/>
      <c r="S4" s="4">
        <f t="shared" si="2"/>
        <v>8.8939999999999964E-2</v>
      </c>
      <c r="T4" s="4"/>
      <c r="U4" s="4"/>
      <c r="V4" s="4"/>
      <c r="W4" s="4"/>
      <c r="X4" s="4"/>
    </row>
    <row r="5" spans="1:24" x14ac:dyDescent="0.2">
      <c r="A5" s="2" t="s">
        <v>46</v>
      </c>
      <c r="B5" s="4">
        <v>82</v>
      </c>
      <c r="C5" s="4">
        <v>21</v>
      </c>
      <c r="D5" s="4">
        <v>61</v>
      </c>
      <c r="E5" s="4">
        <v>0.25600000000000001</v>
      </c>
      <c r="F5" s="5">
        <v>3961</v>
      </c>
      <c r="G5" s="4">
        <v>46</v>
      </c>
      <c r="H5" s="4">
        <v>0.31</v>
      </c>
      <c r="I5" s="4">
        <v>14.8</v>
      </c>
      <c r="J5" s="4">
        <v>25.7</v>
      </c>
      <c r="K5" s="4">
        <v>52.4</v>
      </c>
      <c r="L5" s="4">
        <v>0.26400000000000001</v>
      </c>
      <c r="M5" s="4">
        <v>14.9</v>
      </c>
      <c r="N5" s="4">
        <v>28.9</v>
      </c>
      <c r="P5" s="1">
        <f t="shared" si="0"/>
        <v>0.25600000000000001</v>
      </c>
      <c r="Q5" s="4">
        <f t="shared" si="1"/>
        <v>0.80992428571428587</v>
      </c>
      <c r="R5" s="4"/>
      <c r="S5" s="4">
        <f t="shared" si="2"/>
        <v>6.592428571428588E-2</v>
      </c>
      <c r="T5" s="4"/>
      <c r="U5" s="4"/>
      <c r="V5" s="4"/>
      <c r="W5" s="4"/>
      <c r="X5" s="4"/>
    </row>
    <row r="6" spans="1:24" x14ac:dyDescent="0.2">
      <c r="A6" s="2" t="s">
        <v>23</v>
      </c>
      <c r="B6" s="4">
        <v>82</v>
      </c>
      <c r="C6" s="4">
        <v>45</v>
      </c>
      <c r="D6" s="4">
        <v>37</v>
      </c>
      <c r="E6" s="4">
        <v>0.54900000000000004</v>
      </c>
      <c r="F6" s="5">
        <v>3966</v>
      </c>
      <c r="G6" s="4">
        <v>47</v>
      </c>
      <c r="H6" s="4">
        <v>0.25900000000000001</v>
      </c>
      <c r="I6" s="4">
        <v>15.4</v>
      </c>
      <c r="J6" s="4">
        <v>29.4</v>
      </c>
      <c r="K6" s="4">
        <v>47.7</v>
      </c>
      <c r="L6" s="4">
        <v>0.27800000000000002</v>
      </c>
      <c r="M6" s="4">
        <v>14.8</v>
      </c>
      <c r="N6" s="4">
        <v>26.4</v>
      </c>
      <c r="P6" s="1">
        <f t="shared" si="0"/>
        <v>0.54900000000000004</v>
      </c>
      <c r="Q6" s="4">
        <f t="shared" si="1"/>
        <v>0.48105857142857145</v>
      </c>
      <c r="R6" s="4"/>
      <c r="S6" s="4">
        <f t="shared" si="2"/>
        <v>3.005857142857149E-2</v>
      </c>
      <c r="T6" s="4"/>
      <c r="U6" s="4"/>
      <c r="V6" s="4"/>
      <c r="W6" s="4"/>
      <c r="X6" s="4"/>
    </row>
    <row r="7" spans="1:24" x14ac:dyDescent="0.2">
      <c r="A7" s="2" t="s">
        <v>15</v>
      </c>
      <c r="B7" s="4">
        <v>82</v>
      </c>
      <c r="C7" s="4">
        <v>24</v>
      </c>
      <c r="D7" s="4">
        <v>58</v>
      </c>
      <c r="E7" s="4">
        <v>0.29299999999999998</v>
      </c>
      <c r="F7" s="5">
        <v>3946</v>
      </c>
      <c r="G7" s="4">
        <v>47.3</v>
      </c>
      <c r="H7" s="4">
        <v>0.26500000000000001</v>
      </c>
      <c r="I7" s="4">
        <v>14.6</v>
      </c>
      <c r="J7" s="4">
        <v>28.1</v>
      </c>
      <c r="K7" s="4">
        <v>52.3</v>
      </c>
      <c r="L7" s="4">
        <v>0.30399999999999999</v>
      </c>
      <c r="M7" s="4">
        <v>16.100000000000001</v>
      </c>
      <c r="N7" s="4">
        <v>27.4</v>
      </c>
      <c r="P7" s="1">
        <f t="shared" si="0"/>
        <v>0.29299999999999998</v>
      </c>
      <c r="Q7" s="4">
        <f t="shared" si="1"/>
        <v>0.71568857142857167</v>
      </c>
      <c r="R7" s="4"/>
      <c r="S7" s="4">
        <f t="shared" si="2"/>
        <v>8.6885714285716009E-3</v>
      </c>
      <c r="T7" s="4"/>
      <c r="U7" s="4"/>
      <c r="V7" s="4"/>
      <c r="W7" s="4"/>
      <c r="X7" s="4"/>
    </row>
    <row r="8" spans="1:24" x14ac:dyDescent="0.2">
      <c r="A8" s="2" t="s">
        <v>30</v>
      </c>
      <c r="B8" s="4">
        <v>82</v>
      </c>
      <c r="C8" s="4">
        <v>41</v>
      </c>
      <c r="D8" s="4">
        <v>41</v>
      </c>
      <c r="E8" s="4">
        <v>0.5</v>
      </c>
      <c r="F8" s="5">
        <v>3996</v>
      </c>
      <c r="G8" s="4">
        <v>50.6</v>
      </c>
      <c r="H8" s="4">
        <v>0.24199999999999999</v>
      </c>
      <c r="I8" s="4">
        <v>14.3</v>
      </c>
      <c r="J8" s="4">
        <v>21.8</v>
      </c>
      <c r="K8" s="4">
        <v>49.2</v>
      </c>
      <c r="L8" s="4">
        <v>0.30199999999999999</v>
      </c>
      <c r="M8" s="4">
        <v>15</v>
      </c>
      <c r="N8" s="4">
        <v>26.9</v>
      </c>
      <c r="P8" s="1">
        <f t="shared" si="0"/>
        <v>0.5</v>
      </c>
      <c r="Q8" s="4">
        <f t="shared" si="1"/>
        <v>0.46520000000000017</v>
      </c>
      <c r="R8" s="4"/>
      <c r="S8" s="4">
        <f t="shared" si="2"/>
        <v>3.4799999999999831E-2</v>
      </c>
      <c r="T8" s="4"/>
      <c r="U8" s="4"/>
      <c r="V8" s="4"/>
      <c r="W8" s="4"/>
      <c r="X8" s="4"/>
    </row>
    <row r="9" spans="1:24" x14ac:dyDescent="0.2">
      <c r="A9" s="2" t="s">
        <v>26</v>
      </c>
      <c r="B9" s="4">
        <v>82</v>
      </c>
      <c r="C9" s="4">
        <v>57</v>
      </c>
      <c r="D9" s="4">
        <v>25</v>
      </c>
      <c r="E9" s="4">
        <v>0.69499999999999995</v>
      </c>
      <c r="F9" s="5">
        <v>3981</v>
      </c>
      <c r="G9" s="4">
        <v>51.5</v>
      </c>
      <c r="H9" s="4">
        <v>0.308</v>
      </c>
      <c r="I9" s="4">
        <v>15.5</v>
      </c>
      <c r="J9" s="4">
        <v>31.4</v>
      </c>
      <c r="K9" s="4">
        <v>49.3</v>
      </c>
      <c r="L9" s="4">
        <v>0.26400000000000001</v>
      </c>
      <c r="M9" s="4">
        <v>16.100000000000001</v>
      </c>
      <c r="N9" s="4">
        <v>28.2</v>
      </c>
      <c r="P9" s="1">
        <f t="shared" si="0"/>
        <v>0.69499999999999995</v>
      </c>
      <c r="Q9" s="4">
        <f t="shared" si="1"/>
        <v>0.34731000000000012</v>
      </c>
      <c r="R9" s="4"/>
      <c r="S9" s="4">
        <f t="shared" si="2"/>
        <v>4.231000000000007E-2</v>
      </c>
      <c r="T9" s="4"/>
      <c r="U9" s="4"/>
      <c r="V9" s="4"/>
      <c r="W9" s="4"/>
      <c r="X9" s="4"/>
    </row>
    <row r="10" spans="1:24" x14ac:dyDescent="0.2">
      <c r="A10" s="2" t="s">
        <v>27</v>
      </c>
      <c r="B10" s="4">
        <v>82</v>
      </c>
      <c r="C10" s="4">
        <v>29</v>
      </c>
      <c r="D10" s="4">
        <v>53</v>
      </c>
      <c r="E10" s="4">
        <v>0.35399999999999998</v>
      </c>
      <c r="F10" s="5">
        <v>3961</v>
      </c>
      <c r="G10" s="4">
        <v>48.7</v>
      </c>
      <c r="H10" s="4">
        <v>0.28199999999999997</v>
      </c>
      <c r="I10" s="4">
        <v>16.100000000000001</v>
      </c>
      <c r="J10" s="4">
        <v>28.3</v>
      </c>
      <c r="K10" s="4">
        <v>50.5</v>
      </c>
      <c r="L10" s="4">
        <v>0.27400000000000002</v>
      </c>
      <c r="M10" s="4">
        <v>14.7</v>
      </c>
      <c r="N10" s="4">
        <v>27</v>
      </c>
      <c r="P10" s="1">
        <f t="shared" si="0"/>
        <v>0.35399999999999998</v>
      </c>
      <c r="Q10" s="4">
        <f t="shared" si="1"/>
        <v>0.58394857142857126</v>
      </c>
      <c r="R10" s="4"/>
      <c r="S10" s="4">
        <f t="shared" si="2"/>
        <v>6.2051428571428757E-2</v>
      </c>
      <c r="T10" s="4"/>
      <c r="U10" s="4"/>
      <c r="V10" s="4"/>
      <c r="W10" s="4"/>
      <c r="X10" s="4"/>
    </row>
    <row r="11" spans="1:24" x14ac:dyDescent="0.2">
      <c r="A11" s="2" t="s">
        <v>9</v>
      </c>
      <c r="B11" s="4">
        <v>82</v>
      </c>
      <c r="C11" s="4">
        <v>47</v>
      </c>
      <c r="D11" s="4">
        <v>35</v>
      </c>
      <c r="E11" s="4">
        <v>0.57299999999999995</v>
      </c>
      <c r="F11" s="5">
        <v>3961</v>
      </c>
      <c r="G11" s="4">
        <v>50.6</v>
      </c>
      <c r="H11" s="4">
        <v>0.255</v>
      </c>
      <c r="I11" s="4">
        <v>15.5</v>
      </c>
      <c r="J11" s="4">
        <v>25.4</v>
      </c>
      <c r="K11" s="4">
        <v>48.6</v>
      </c>
      <c r="L11" s="4">
        <v>0.28199999999999997</v>
      </c>
      <c r="M11" s="4">
        <v>13.8</v>
      </c>
      <c r="N11" s="4">
        <v>24.5</v>
      </c>
      <c r="P11" s="1">
        <f t="shared" si="0"/>
        <v>0.57299999999999995</v>
      </c>
      <c r="Q11" s="4">
        <f t="shared" si="1"/>
        <v>0.4166428571428567</v>
      </c>
      <c r="R11" s="4"/>
      <c r="S11" s="4">
        <f t="shared" si="2"/>
        <v>1.0357142857143342E-2</v>
      </c>
      <c r="T11" s="4"/>
      <c r="U11" s="4"/>
      <c r="V11" s="4"/>
      <c r="W11" s="4"/>
      <c r="X11" s="4"/>
    </row>
    <row r="12" spans="1:24" x14ac:dyDescent="0.2">
      <c r="A12" s="2" t="s">
        <v>11</v>
      </c>
      <c r="B12" s="4">
        <v>82</v>
      </c>
      <c r="C12" s="4">
        <v>45</v>
      </c>
      <c r="D12" s="4">
        <v>37</v>
      </c>
      <c r="E12" s="4">
        <v>0.54900000000000004</v>
      </c>
      <c r="F12" s="5">
        <v>3956</v>
      </c>
      <c r="G12" s="4">
        <v>52.5</v>
      </c>
      <c r="H12" s="4">
        <v>0.308</v>
      </c>
      <c r="I12" s="4">
        <v>16.600000000000001</v>
      </c>
      <c r="J12" s="4">
        <v>26.4</v>
      </c>
      <c r="K12" s="4">
        <v>50.2</v>
      </c>
      <c r="L12" s="4">
        <v>0.253</v>
      </c>
      <c r="M12" s="4">
        <v>14.9</v>
      </c>
      <c r="N12" s="4">
        <v>24.8</v>
      </c>
      <c r="P12" s="1">
        <f t="shared" si="0"/>
        <v>0.54900000000000004</v>
      </c>
      <c r="Q12" s="4">
        <f t="shared" si="1"/>
        <v>0.43008571428571457</v>
      </c>
      <c r="R12" s="4"/>
      <c r="S12" s="4">
        <f t="shared" si="2"/>
        <v>2.0914285714285386E-2</v>
      </c>
      <c r="T12" s="4"/>
      <c r="U12" s="4"/>
      <c r="V12" s="4"/>
      <c r="W12" s="4"/>
      <c r="X12" s="4"/>
    </row>
    <row r="13" spans="1:24" x14ac:dyDescent="0.2">
      <c r="A13" s="2" t="s">
        <v>21</v>
      </c>
      <c r="B13" s="4">
        <v>81</v>
      </c>
      <c r="C13" s="4">
        <v>49</v>
      </c>
      <c r="D13" s="4">
        <v>32</v>
      </c>
      <c r="E13" s="4">
        <v>0.60499999999999998</v>
      </c>
      <c r="F13" s="5">
        <v>3918</v>
      </c>
      <c r="G13" s="4">
        <v>47.9</v>
      </c>
      <c r="H13" s="4">
        <v>0.29299999999999998</v>
      </c>
      <c r="I13" s="4">
        <v>16.2</v>
      </c>
      <c r="J13" s="4">
        <v>30.3</v>
      </c>
      <c r="K13" s="4">
        <v>45.3</v>
      </c>
      <c r="L13" s="4">
        <v>0.26</v>
      </c>
      <c r="M13" s="4">
        <v>14.4</v>
      </c>
      <c r="N13" s="4">
        <v>25.4</v>
      </c>
      <c r="P13" s="1">
        <f t="shared" si="0"/>
        <v>0.60499999999999998</v>
      </c>
      <c r="Q13" s="4">
        <f t="shared" si="1"/>
        <v>0.3169285714285715</v>
      </c>
      <c r="R13" s="4"/>
      <c r="S13" s="4">
        <f t="shared" si="2"/>
        <v>7.8071428571428514E-2</v>
      </c>
      <c r="T13" s="4"/>
      <c r="U13" s="4"/>
      <c r="V13" s="4"/>
      <c r="W13" s="4"/>
      <c r="X13" s="4"/>
    </row>
    <row r="14" spans="1:24" x14ac:dyDescent="0.2">
      <c r="A14" s="2" t="s">
        <v>45</v>
      </c>
      <c r="B14" s="4">
        <v>82</v>
      </c>
      <c r="C14" s="4">
        <v>56</v>
      </c>
      <c r="D14" s="4">
        <v>26</v>
      </c>
      <c r="E14" s="4">
        <v>0.68300000000000005</v>
      </c>
      <c r="F14" s="5">
        <v>3946</v>
      </c>
      <c r="G14" s="4">
        <v>52.6</v>
      </c>
      <c r="H14" s="4">
        <v>0.28599999999999998</v>
      </c>
      <c r="I14" s="4">
        <v>15.6</v>
      </c>
      <c r="J14" s="4">
        <v>28.8</v>
      </c>
      <c r="K14" s="4">
        <v>49.2</v>
      </c>
      <c r="L14" s="4">
        <v>0.30599999999999999</v>
      </c>
      <c r="M14" s="4">
        <v>17.2</v>
      </c>
      <c r="N14" s="4">
        <v>26.5</v>
      </c>
      <c r="P14" s="1">
        <f t="shared" si="0"/>
        <v>0.68300000000000005</v>
      </c>
      <c r="Q14" s="4">
        <f t="shared" si="1"/>
        <v>0.32413714285714279</v>
      </c>
      <c r="R14" s="4"/>
      <c r="S14" s="4">
        <f t="shared" si="2"/>
        <v>7.1371428571428419E-3</v>
      </c>
      <c r="T14" s="4"/>
      <c r="U14" s="4"/>
      <c r="V14" s="4"/>
      <c r="W14" s="4"/>
      <c r="X14" s="4"/>
    </row>
    <row r="15" spans="1:24" x14ac:dyDescent="0.2">
      <c r="A15" s="2" t="s">
        <v>36</v>
      </c>
      <c r="B15" s="4">
        <v>82</v>
      </c>
      <c r="C15" s="4">
        <v>45</v>
      </c>
      <c r="D15" s="4">
        <v>37</v>
      </c>
      <c r="E15" s="4">
        <v>0.54900000000000004</v>
      </c>
      <c r="F15" s="5">
        <v>3951</v>
      </c>
      <c r="G15" s="4">
        <v>51.2</v>
      </c>
      <c r="H15" s="4">
        <v>0.34499999999999997</v>
      </c>
      <c r="I15" s="4">
        <v>15.5</v>
      </c>
      <c r="J15" s="4">
        <v>27</v>
      </c>
      <c r="K15" s="4">
        <v>49.6</v>
      </c>
      <c r="L15" s="4">
        <v>0.222</v>
      </c>
      <c r="M15" s="4">
        <v>13.3</v>
      </c>
      <c r="N15" s="4">
        <v>25.7</v>
      </c>
      <c r="P15" s="1">
        <f t="shared" si="0"/>
        <v>0.54900000000000004</v>
      </c>
      <c r="Q15" s="4">
        <f t="shared" si="1"/>
        <v>0.42627999999999988</v>
      </c>
      <c r="R15" s="4"/>
      <c r="S15" s="4">
        <f t="shared" si="2"/>
        <v>2.4720000000000075E-2</v>
      </c>
      <c r="T15" s="4"/>
      <c r="U15" s="4"/>
      <c r="V15" s="4"/>
      <c r="W15" s="4"/>
      <c r="X15" s="4"/>
    </row>
    <row r="16" spans="1:24" x14ac:dyDescent="0.2">
      <c r="A16" s="2" t="s">
        <v>19</v>
      </c>
      <c r="B16" s="4">
        <v>82</v>
      </c>
      <c r="C16" s="4">
        <v>56</v>
      </c>
      <c r="D16" s="4">
        <v>26</v>
      </c>
      <c r="E16" s="4">
        <v>0.68300000000000005</v>
      </c>
      <c r="F16" s="5">
        <v>3961</v>
      </c>
      <c r="G16" s="4">
        <v>47.2</v>
      </c>
      <c r="H16" s="4">
        <v>0.26100000000000001</v>
      </c>
      <c r="I16" s="4">
        <v>15.2</v>
      </c>
      <c r="J16" s="4">
        <v>31</v>
      </c>
      <c r="K16" s="4">
        <v>47.5</v>
      </c>
      <c r="L16" s="4">
        <v>0.27900000000000003</v>
      </c>
      <c r="M16" s="4">
        <v>16.899999999999999</v>
      </c>
      <c r="N16" s="4">
        <v>25.7</v>
      </c>
      <c r="P16" s="1">
        <f t="shared" si="0"/>
        <v>0.68300000000000005</v>
      </c>
      <c r="Q16" s="4">
        <f t="shared" si="1"/>
        <v>0.43930142857142873</v>
      </c>
      <c r="R16" s="4"/>
      <c r="S16" s="4">
        <f t="shared" si="2"/>
        <v>0.12230142857142878</v>
      </c>
      <c r="T16" s="4"/>
      <c r="U16" s="4"/>
      <c r="V16" s="4"/>
      <c r="W16" s="4"/>
      <c r="X16" s="4"/>
    </row>
    <row r="17" spans="1:24" x14ac:dyDescent="0.2">
      <c r="A17" s="2" t="s">
        <v>25</v>
      </c>
      <c r="B17" s="4">
        <v>82</v>
      </c>
      <c r="C17" s="4">
        <v>66</v>
      </c>
      <c r="D17" s="4">
        <v>16</v>
      </c>
      <c r="E17" s="4">
        <v>0.80500000000000005</v>
      </c>
      <c r="F17" s="5">
        <v>3976</v>
      </c>
      <c r="G17" s="4">
        <v>55.2</v>
      </c>
      <c r="H17" s="4">
        <v>0.29699999999999999</v>
      </c>
      <c r="I17" s="4">
        <v>15</v>
      </c>
      <c r="J17" s="4">
        <v>22.2</v>
      </c>
      <c r="K17" s="4">
        <v>48.7</v>
      </c>
      <c r="L17" s="4">
        <v>0.26200000000000001</v>
      </c>
      <c r="M17" s="4">
        <v>16.5</v>
      </c>
      <c r="N17" s="4">
        <v>27</v>
      </c>
      <c r="P17" s="1">
        <f t="shared" si="0"/>
        <v>0.80500000000000005</v>
      </c>
      <c r="Q17" s="4">
        <f t="shared" si="1"/>
        <v>0.24316428571428575</v>
      </c>
      <c r="R17" s="4"/>
      <c r="S17" s="4">
        <f t="shared" si="2"/>
        <v>4.8164285714285798E-2</v>
      </c>
      <c r="T17" s="4"/>
      <c r="U17" s="4"/>
      <c r="V17" s="4"/>
      <c r="W17" s="4"/>
      <c r="X17" s="4"/>
    </row>
    <row r="18" spans="1:24" x14ac:dyDescent="0.2">
      <c r="A18" s="2" t="s">
        <v>22</v>
      </c>
      <c r="B18" s="4">
        <v>82</v>
      </c>
      <c r="C18" s="4">
        <v>38</v>
      </c>
      <c r="D18" s="4">
        <v>44</v>
      </c>
      <c r="E18" s="4">
        <v>0.46300000000000002</v>
      </c>
      <c r="F18" s="5">
        <v>3966</v>
      </c>
      <c r="G18" s="4">
        <v>47.6</v>
      </c>
      <c r="H18" s="4">
        <v>0.23599999999999999</v>
      </c>
      <c r="I18" s="4">
        <v>14.4</v>
      </c>
      <c r="J18" s="4">
        <v>27.9</v>
      </c>
      <c r="K18" s="4">
        <v>49.2</v>
      </c>
      <c r="L18" s="4">
        <v>0.26500000000000001</v>
      </c>
      <c r="M18" s="4">
        <v>16.3</v>
      </c>
      <c r="N18" s="4">
        <v>28.7</v>
      </c>
      <c r="P18" s="1">
        <f t="shared" si="0"/>
        <v>0.46300000000000002</v>
      </c>
      <c r="Q18" s="4">
        <f t="shared" si="1"/>
        <v>0.53228142857142868</v>
      </c>
      <c r="R18" s="4"/>
      <c r="S18" s="4">
        <f t="shared" si="2"/>
        <v>4.7185714285712388E-3</v>
      </c>
      <c r="T18" s="4"/>
      <c r="U18" s="4"/>
      <c r="V18" s="4"/>
      <c r="W18" s="4"/>
      <c r="X18" s="4"/>
    </row>
    <row r="19" spans="1:24" x14ac:dyDescent="0.2">
      <c r="A19" s="2" t="s">
        <v>32</v>
      </c>
      <c r="B19" s="4">
        <v>82</v>
      </c>
      <c r="C19" s="4">
        <v>31</v>
      </c>
      <c r="D19" s="4">
        <v>51</v>
      </c>
      <c r="E19" s="4">
        <v>0.378</v>
      </c>
      <c r="F19" s="5">
        <v>3946</v>
      </c>
      <c r="G19" s="4">
        <v>47.3</v>
      </c>
      <c r="H19" s="4">
        <v>0.30499999999999999</v>
      </c>
      <c r="I19" s="4">
        <v>15.5</v>
      </c>
      <c r="J19" s="4">
        <v>27.4</v>
      </c>
      <c r="K19" s="4">
        <v>51.1</v>
      </c>
      <c r="L19" s="4">
        <v>0.248</v>
      </c>
      <c r="M19" s="4">
        <v>16.7</v>
      </c>
      <c r="N19" s="4">
        <v>26</v>
      </c>
      <c r="P19" s="1">
        <f t="shared" si="0"/>
        <v>0.378</v>
      </c>
      <c r="Q19" s="4">
        <f t="shared" si="1"/>
        <v>0.6766957142857144</v>
      </c>
      <c r="R19" s="4"/>
      <c r="S19" s="4">
        <f t="shared" si="2"/>
        <v>5.4695714285714403E-2</v>
      </c>
      <c r="T19" s="4"/>
      <c r="U19" s="4"/>
      <c r="V19" s="4"/>
      <c r="W19" s="4"/>
      <c r="X19" s="4"/>
    </row>
    <row r="20" spans="1:24" x14ac:dyDescent="0.2">
      <c r="A20" s="2" t="s">
        <v>47</v>
      </c>
      <c r="B20" s="4">
        <v>82</v>
      </c>
      <c r="C20" s="4">
        <v>27</v>
      </c>
      <c r="D20" s="4">
        <v>55</v>
      </c>
      <c r="E20" s="4">
        <v>0.32900000000000001</v>
      </c>
      <c r="F20" s="5">
        <v>3956</v>
      </c>
      <c r="G20" s="4">
        <v>48.9</v>
      </c>
      <c r="H20" s="4">
        <v>0.248</v>
      </c>
      <c r="I20" s="4">
        <v>15.9</v>
      </c>
      <c r="J20" s="4">
        <v>29.2</v>
      </c>
      <c r="K20" s="4">
        <v>52</v>
      </c>
      <c r="L20" s="4">
        <v>0.27400000000000002</v>
      </c>
      <c r="M20" s="4">
        <v>14.6</v>
      </c>
      <c r="N20" s="4">
        <v>25.6</v>
      </c>
      <c r="P20" s="1">
        <f t="shared" si="0"/>
        <v>0.32900000000000001</v>
      </c>
      <c r="Q20" s="4">
        <f t="shared" si="1"/>
        <v>0.64230285714285729</v>
      </c>
      <c r="R20" s="4"/>
      <c r="S20" s="4">
        <f t="shared" si="2"/>
        <v>2.8697142857142754E-2</v>
      </c>
      <c r="T20" s="4"/>
      <c r="U20" s="4"/>
      <c r="V20" s="4"/>
      <c r="W20" s="4"/>
      <c r="X20" s="4"/>
    </row>
    <row r="21" spans="1:24" x14ac:dyDescent="0.2">
      <c r="A21" s="2" t="s">
        <v>33</v>
      </c>
      <c r="B21" s="4">
        <v>82</v>
      </c>
      <c r="C21" s="4">
        <v>54</v>
      </c>
      <c r="D21" s="4">
        <v>28</v>
      </c>
      <c r="E21" s="4">
        <v>0.65900000000000003</v>
      </c>
      <c r="F21" s="5">
        <v>3946</v>
      </c>
      <c r="G21" s="4">
        <v>51.5</v>
      </c>
      <c r="H21" s="4">
        <v>0.25800000000000001</v>
      </c>
      <c r="I21" s="4">
        <v>13.1</v>
      </c>
      <c r="J21" s="4">
        <v>25.6</v>
      </c>
      <c r="K21" s="4">
        <v>50.8</v>
      </c>
      <c r="L21" s="4">
        <v>0.28599999999999998</v>
      </c>
      <c r="M21" s="4">
        <v>16.399999999999999</v>
      </c>
      <c r="N21" s="4">
        <v>25.3</v>
      </c>
      <c r="P21" s="1">
        <f t="shared" si="0"/>
        <v>0.65900000000000003</v>
      </c>
      <c r="Q21" s="4">
        <f t="shared" si="1"/>
        <v>0.44500571428571428</v>
      </c>
      <c r="R21" s="4"/>
      <c r="S21" s="4">
        <f t="shared" si="2"/>
        <v>0.10400571428571431</v>
      </c>
      <c r="T21" s="4"/>
      <c r="U21" s="4"/>
      <c r="V21" s="4"/>
      <c r="W21" s="4"/>
      <c r="X21" s="4"/>
    </row>
    <row r="22" spans="1:24" x14ac:dyDescent="0.2">
      <c r="A22" s="2" t="s">
        <v>18</v>
      </c>
      <c r="B22" s="4">
        <v>82</v>
      </c>
      <c r="C22" s="4">
        <v>60</v>
      </c>
      <c r="D22" s="4">
        <v>22</v>
      </c>
      <c r="E22" s="4">
        <v>0.73199999999999998</v>
      </c>
      <c r="F22" s="5">
        <v>3966</v>
      </c>
      <c r="G22" s="4">
        <v>52.7</v>
      </c>
      <c r="H22" s="4">
        <v>0.33800000000000002</v>
      </c>
      <c r="I22" s="4">
        <v>15.9</v>
      </c>
      <c r="J22" s="4">
        <v>26.7</v>
      </c>
      <c r="K22" s="4">
        <v>46.9</v>
      </c>
      <c r="L22" s="4">
        <v>0.254</v>
      </c>
      <c r="M22" s="4">
        <v>15.2</v>
      </c>
      <c r="N22" s="4">
        <v>26.6</v>
      </c>
      <c r="P22" s="1">
        <f t="shared" si="0"/>
        <v>0.73199999999999998</v>
      </c>
      <c r="Q22" s="4">
        <f t="shared" si="1"/>
        <v>0.224508571428571</v>
      </c>
      <c r="R22" s="4"/>
      <c r="S22" s="4">
        <f t="shared" si="2"/>
        <v>4.3491428571429014E-2</v>
      </c>
      <c r="T22" s="4"/>
      <c r="U22" s="4"/>
      <c r="V22" s="4"/>
      <c r="W22" s="4"/>
      <c r="X22" s="4"/>
    </row>
    <row r="23" spans="1:24" x14ac:dyDescent="0.2">
      <c r="A23" s="2" t="s">
        <v>34</v>
      </c>
      <c r="B23" s="4">
        <v>82</v>
      </c>
      <c r="C23" s="4">
        <v>20</v>
      </c>
      <c r="D23" s="4">
        <v>62</v>
      </c>
      <c r="E23" s="4">
        <v>0.24399999999999999</v>
      </c>
      <c r="F23" s="5">
        <v>3956</v>
      </c>
      <c r="G23" s="4">
        <v>48.5</v>
      </c>
      <c r="H23" s="4">
        <v>0.19700000000000001</v>
      </c>
      <c r="I23" s="4">
        <v>15.3</v>
      </c>
      <c r="J23" s="4">
        <v>25.4</v>
      </c>
      <c r="K23" s="4">
        <v>50.8</v>
      </c>
      <c r="L23" s="4">
        <v>0.26500000000000001</v>
      </c>
      <c r="M23" s="4">
        <v>13.1</v>
      </c>
      <c r="N23" s="4">
        <v>25.4</v>
      </c>
      <c r="P23" s="1">
        <f t="shared" si="0"/>
        <v>0.24399999999999999</v>
      </c>
      <c r="Q23" s="4">
        <f t="shared" si="1"/>
        <v>0.62539714285714232</v>
      </c>
      <c r="R23" s="4"/>
      <c r="S23" s="4">
        <f t="shared" si="2"/>
        <v>0.13060285714285769</v>
      </c>
      <c r="T23" s="4"/>
      <c r="U23" s="4"/>
      <c r="V23" s="4"/>
      <c r="W23" s="4"/>
      <c r="X23" s="4"/>
    </row>
    <row r="24" spans="1:24" x14ac:dyDescent="0.2">
      <c r="A24" s="2" t="s">
        <v>35</v>
      </c>
      <c r="B24" s="4">
        <v>82</v>
      </c>
      <c r="C24" s="4">
        <v>34</v>
      </c>
      <c r="D24" s="4">
        <v>48</v>
      </c>
      <c r="E24" s="4">
        <v>0.41499999999999998</v>
      </c>
      <c r="F24" s="5">
        <v>3951</v>
      </c>
      <c r="G24" s="4">
        <v>48.1</v>
      </c>
      <c r="H24" s="4">
        <v>0.2</v>
      </c>
      <c r="I24" s="4">
        <v>13.9</v>
      </c>
      <c r="J24" s="4">
        <v>24.9</v>
      </c>
      <c r="K24" s="4">
        <v>49.5</v>
      </c>
      <c r="L24" s="4">
        <v>0.26400000000000001</v>
      </c>
      <c r="M24" s="4">
        <v>15.3</v>
      </c>
      <c r="N24" s="4">
        <v>26.6</v>
      </c>
      <c r="P24" s="1">
        <f t="shared" si="0"/>
        <v>0.41499999999999998</v>
      </c>
      <c r="Q24" s="4">
        <f t="shared" si="1"/>
        <v>0.54980571428571445</v>
      </c>
      <c r="R24" s="4"/>
      <c r="S24" s="4">
        <f t="shared" si="2"/>
        <v>3.5194285714285511E-2</v>
      </c>
      <c r="T24" s="4"/>
      <c r="U24" s="4"/>
      <c r="V24" s="4"/>
      <c r="W24" s="4"/>
      <c r="X24" s="4"/>
    </row>
    <row r="25" spans="1:24" x14ac:dyDescent="0.2">
      <c r="A25" s="2" t="s">
        <v>37</v>
      </c>
      <c r="B25" s="4">
        <v>82</v>
      </c>
      <c r="C25" s="4">
        <v>25</v>
      </c>
      <c r="D25" s="4">
        <v>57</v>
      </c>
      <c r="E25" s="4">
        <v>0.30499999999999999</v>
      </c>
      <c r="F25" s="5">
        <v>3961</v>
      </c>
      <c r="G25" s="4">
        <v>47.7</v>
      </c>
      <c r="H25" s="4">
        <v>0.23400000000000001</v>
      </c>
      <c r="I25" s="4">
        <v>16.100000000000001</v>
      </c>
      <c r="J25" s="4">
        <v>27</v>
      </c>
      <c r="K25" s="4">
        <v>51.2</v>
      </c>
      <c r="L25" s="4">
        <v>0.27400000000000002</v>
      </c>
      <c r="M25" s="4">
        <v>15.9</v>
      </c>
      <c r="N25" s="4">
        <v>28.1</v>
      </c>
      <c r="P25" s="1">
        <f t="shared" si="0"/>
        <v>0.30499999999999999</v>
      </c>
      <c r="Q25" s="4">
        <f t="shared" si="1"/>
        <v>0.68100285714285691</v>
      </c>
      <c r="R25" s="4"/>
      <c r="S25" s="4">
        <f t="shared" si="2"/>
        <v>1.3997142857143152E-2</v>
      </c>
      <c r="T25" s="4"/>
      <c r="U25" s="4"/>
      <c r="V25" s="4"/>
      <c r="W25" s="4"/>
      <c r="X25" s="4"/>
    </row>
    <row r="26" spans="1:24" x14ac:dyDescent="0.2">
      <c r="A26" s="2" t="s">
        <v>24</v>
      </c>
      <c r="B26" s="4">
        <v>82</v>
      </c>
      <c r="C26" s="4">
        <v>33</v>
      </c>
      <c r="D26" s="4">
        <v>49</v>
      </c>
      <c r="E26" s="4">
        <v>0.40200000000000002</v>
      </c>
      <c r="F26" s="5">
        <v>3971</v>
      </c>
      <c r="G26" s="4">
        <v>49.8</v>
      </c>
      <c r="H26" s="4">
        <v>0.25</v>
      </c>
      <c r="I26" s="4">
        <v>15.5</v>
      </c>
      <c r="J26" s="4">
        <v>25.3</v>
      </c>
      <c r="K26" s="4">
        <v>51.2</v>
      </c>
      <c r="L26" s="4">
        <v>0.248</v>
      </c>
      <c r="M26" s="4">
        <v>13.9</v>
      </c>
      <c r="N26" s="4">
        <v>26.7</v>
      </c>
      <c r="P26" s="1">
        <f t="shared" si="0"/>
        <v>0.40200000000000002</v>
      </c>
      <c r="Q26" s="4">
        <f t="shared" si="1"/>
        <v>0.59445857142857161</v>
      </c>
      <c r="R26" s="4"/>
      <c r="S26" s="4">
        <f t="shared" si="2"/>
        <v>3.5414285714283622E-3</v>
      </c>
      <c r="T26" s="4"/>
      <c r="U26" s="4"/>
      <c r="V26" s="4"/>
      <c r="W26" s="4"/>
      <c r="X26" s="4"/>
    </row>
    <row r="27" spans="1:24" x14ac:dyDescent="0.2">
      <c r="A27" s="2" t="s">
        <v>31</v>
      </c>
      <c r="B27" s="4">
        <v>82</v>
      </c>
      <c r="C27" s="4">
        <v>28</v>
      </c>
      <c r="D27" s="4">
        <v>54</v>
      </c>
      <c r="E27" s="4">
        <v>0.34100000000000003</v>
      </c>
      <c r="F27" s="5">
        <v>3966</v>
      </c>
      <c r="G27" s="4">
        <v>49.1</v>
      </c>
      <c r="H27" s="4">
        <v>0.27100000000000002</v>
      </c>
      <c r="I27" s="4">
        <v>15</v>
      </c>
      <c r="J27" s="4">
        <v>26.6</v>
      </c>
      <c r="K27" s="4">
        <v>51.7</v>
      </c>
      <c r="L27" s="4">
        <v>0.28999999999999998</v>
      </c>
      <c r="M27" s="4">
        <v>15.2</v>
      </c>
      <c r="N27" s="4">
        <v>29</v>
      </c>
      <c r="P27" s="1">
        <f t="shared" si="0"/>
        <v>0.34100000000000003</v>
      </c>
      <c r="Q27" s="4">
        <f t="shared" si="1"/>
        <v>0.62799857142857163</v>
      </c>
      <c r="R27" s="4"/>
      <c r="S27" s="4">
        <f t="shared" si="2"/>
        <v>3.1001428571428402E-2</v>
      </c>
      <c r="T27" s="4"/>
      <c r="U27" s="4"/>
      <c r="V27" s="4"/>
      <c r="W27" s="4"/>
      <c r="X27" s="4"/>
    </row>
    <row r="28" spans="1:24" x14ac:dyDescent="0.2">
      <c r="A28" s="2" t="s">
        <v>10</v>
      </c>
      <c r="B28" s="4">
        <v>82</v>
      </c>
      <c r="C28" s="4">
        <v>58</v>
      </c>
      <c r="D28" s="4">
        <v>24</v>
      </c>
      <c r="E28" s="4">
        <v>0.70699999999999996</v>
      </c>
      <c r="F28" s="5">
        <v>3976</v>
      </c>
      <c r="G28" s="4">
        <v>53.1</v>
      </c>
      <c r="H28" s="4">
        <v>0.25800000000000001</v>
      </c>
      <c r="I28" s="4">
        <v>15.1</v>
      </c>
      <c r="J28" s="4">
        <v>20.5</v>
      </c>
      <c r="K28" s="4">
        <v>48</v>
      </c>
      <c r="L28" s="4">
        <v>0.23499999999999999</v>
      </c>
      <c r="M28" s="4">
        <v>15.3</v>
      </c>
      <c r="N28" s="4">
        <v>25.1</v>
      </c>
      <c r="P28" s="1">
        <f t="shared" si="0"/>
        <v>0.70699999999999996</v>
      </c>
      <c r="Q28" s="4">
        <f t="shared" si="1"/>
        <v>0.31969000000000003</v>
      </c>
      <c r="R28" s="4"/>
      <c r="S28" s="4">
        <f t="shared" si="2"/>
        <v>2.6689999999999992E-2</v>
      </c>
      <c r="T28" s="4"/>
      <c r="U28" s="4"/>
      <c r="V28" s="4"/>
      <c r="W28" s="4"/>
      <c r="X28" s="4"/>
    </row>
    <row r="29" spans="1:24" x14ac:dyDescent="0.2">
      <c r="A29" s="2" t="s">
        <v>14</v>
      </c>
      <c r="B29" s="4">
        <v>82</v>
      </c>
      <c r="C29" s="4">
        <v>34</v>
      </c>
      <c r="D29" s="4">
        <v>48</v>
      </c>
      <c r="E29" s="4">
        <v>0.41499999999999998</v>
      </c>
      <c r="F29" s="5">
        <v>3996</v>
      </c>
      <c r="G29" s="4">
        <v>48.8</v>
      </c>
      <c r="H29" s="4">
        <v>0.27400000000000002</v>
      </c>
      <c r="I29" s="4">
        <v>14.5</v>
      </c>
      <c r="J29" s="4">
        <v>25.5</v>
      </c>
      <c r="K29" s="4">
        <v>50</v>
      </c>
      <c r="L29" s="4">
        <v>0.33100000000000002</v>
      </c>
      <c r="M29" s="4">
        <v>15.1</v>
      </c>
      <c r="N29" s="4">
        <v>26.6</v>
      </c>
      <c r="P29" s="1">
        <f t="shared" si="0"/>
        <v>0.41499999999999998</v>
      </c>
      <c r="Q29" s="4">
        <f t="shared" si="1"/>
        <v>0.55126142857142857</v>
      </c>
      <c r="R29" s="4"/>
      <c r="S29" s="4">
        <f t="shared" si="2"/>
        <v>3.3738571428571396E-2</v>
      </c>
      <c r="T29" s="4"/>
      <c r="U29" s="4"/>
      <c r="V29" s="4"/>
      <c r="W29" s="4"/>
      <c r="X29" s="4"/>
    </row>
    <row r="30" spans="1:24" x14ac:dyDescent="0.2">
      <c r="A30" s="2" t="s">
        <v>13</v>
      </c>
      <c r="B30" s="4">
        <v>82</v>
      </c>
      <c r="C30" s="4">
        <v>43</v>
      </c>
      <c r="D30" s="4">
        <v>39</v>
      </c>
      <c r="E30" s="4">
        <v>0.52400000000000002</v>
      </c>
      <c r="F30" s="5">
        <v>3976</v>
      </c>
      <c r="G30" s="4">
        <v>49.2</v>
      </c>
      <c r="H30" s="4">
        <v>0.28100000000000003</v>
      </c>
      <c r="I30" s="4">
        <v>15.6</v>
      </c>
      <c r="J30" s="4">
        <v>28.8</v>
      </c>
      <c r="K30" s="4">
        <v>50.1</v>
      </c>
      <c r="L30" s="4">
        <v>0.29799999999999999</v>
      </c>
      <c r="M30" s="4">
        <v>15.6</v>
      </c>
      <c r="N30" s="4">
        <v>26.8</v>
      </c>
      <c r="P30" s="1">
        <f t="shared" si="0"/>
        <v>0.52400000000000002</v>
      </c>
      <c r="Q30" s="4">
        <f t="shared" si="1"/>
        <v>0.52423285714285728</v>
      </c>
      <c r="R30" s="4"/>
      <c r="S30" s="4">
        <f t="shared" si="2"/>
        <v>4.8232857142857299E-2</v>
      </c>
      <c r="T30" s="4"/>
      <c r="U30" s="4"/>
      <c r="V30" s="4"/>
      <c r="W30" s="4"/>
      <c r="X30" s="4"/>
    </row>
    <row r="31" spans="1:24" x14ac:dyDescent="0.2">
      <c r="A31" s="2" t="s">
        <v>17</v>
      </c>
      <c r="B31" s="4">
        <v>82</v>
      </c>
      <c r="C31" s="4">
        <v>29</v>
      </c>
      <c r="D31" s="4">
        <v>53</v>
      </c>
      <c r="E31" s="4">
        <v>0.35399999999999998</v>
      </c>
      <c r="F31" s="5">
        <v>3971</v>
      </c>
      <c r="G31" s="4">
        <v>47.5</v>
      </c>
      <c r="H31" s="4">
        <v>0.26100000000000001</v>
      </c>
      <c r="I31" s="4">
        <v>15.8</v>
      </c>
      <c r="J31" s="4">
        <v>24.6</v>
      </c>
      <c r="K31" s="4">
        <v>48.3</v>
      </c>
      <c r="L31" s="4">
        <v>0.27900000000000003</v>
      </c>
      <c r="M31" s="4">
        <v>15.3</v>
      </c>
      <c r="N31" s="4">
        <v>25.4</v>
      </c>
      <c r="P31" s="1">
        <f t="shared" si="0"/>
        <v>0.35399999999999998</v>
      </c>
      <c r="Q31" s="4">
        <f t="shared" si="1"/>
        <v>0.55333285714285685</v>
      </c>
      <c r="R31" s="4"/>
      <c r="S31" s="4">
        <f t="shared" si="2"/>
        <v>9.266714285714317E-2</v>
      </c>
      <c r="T31" s="4"/>
      <c r="U31" s="4"/>
      <c r="V31" s="4"/>
      <c r="W31" s="4"/>
      <c r="X31" s="4"/>
    </row>
  </sheetData>
  <sortState ref="A2:N31">
    <sortCondition ref="A2:A31"/>
  </sortState>
  <conditionalFormatting sqref="S2:S31">
    <cfRule type="cellIs" dxfId="2" priority="1" operator="greaterThan">
      <formula>0.1</formula>
    </cfRule>
  </conditionalFormatting>
  <hyperlinks>
    <hyperlink ref="A17" r:id="rId1" location="!/1610612748/traditional/?"/>
    <hyperlink ref="A22" r:id="rId2" location="!/1610612760/traditional/?"/>
    <hyperlink ref="A28" r:id="rId3" location="!/1610612759/traditional/?"/>
    <hyperlink ref="A9" r:id="rId4" location="!/1610612743/traditional/?"/>
    <hyperlink ref="A16" r:id="rId5" location="!/1610612763/traditional/?"/>
    <hyperlink ref="A14" r:id="rId6" location="!/1610612746/traditional/?"/>
    <hyperlink ref="A21" r:id="rId7" location="!/1610612752/traditional/?"/>
    <hyperlink ref="A13" r:id="rId8" location="!/1610612754/traditional/?"/>
    <hyperlink ref="A4" r:id="rId9" location="!/1610612751/traditional/?"/>
    <hyperlink ref="A11" r:id="rId10" location="!/1610612744/traditional/?"/>
    <hyperlink ref="A6" r:id="rId11" location="!/1610612741/traditional/?"/>
    <hyperlink ref="A12" r:id="rId12" location="!/1610612745/traditional/?"/>
    <hyperlink ref="A15" r:id="rId13" location="!/1610612747/traditional/?"/>
    <hyperlink ref="A2" r:id="rId14" location="!/1610612737/traditional/?"/>
    <hyperlink ref="A30" r:id="rId15" location="!/1610612762/traditional/?"/>
    <hyperlink ref="A3" r:id="rId16" location="!/1610612738/traditional/?"/>
    <hyperlink ref="A8" r:id="rId17" location="!/1610612742/traditional/?"/>
    <hyperlink ref="A18" r:id="rId18" location="!/1610612749/traditional/?"/>
    <hyperlink ref="A24" r:id="rId19" location="!/1610612755/traditional/?"/>
    <hyperlink ref="A29" r:id="rId20" location="!/1610612761/traditional/?"/>
    <hyperlink ref="A26" r:id="rId21" location="!/1610612757/traditional/?"/>
    <hyperlink ref="A19" r:id="rId22" location="!/1610612750/traditional/?"/>
    <hyperlink ref="A10" r:id="rId23" location="!/1610612765/traditional/?"/>
    <hyperlink ref="A31" r:id="rId24" location="!/1610612764/traditional/?"/>
    <hyperlink ref="A27" r:id="rId25" location="!/1610612758/traditional/?"/>
    <hyperlink ref="A20" r:id="rId26" location="!/1610612740/traditional/?"/>
    <hyperlink ref="A25" r:id="rId27" location="!/1610612756/traditional/?"/>
    <hyperlink ref="A7" r:id="rId28" location="!/1610612739/traditional/?"/>
    <hyperlink ref="A5" r:id="rId29" location="!/1610612766/traditional/?"/>
    <hyperlink ref="A23" r:id="rId30" location="!/1610612753/traditional/?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="89" workbookViewId="0">
      <selection activeCell="C1" sqref="C1:E1048576"/>
    </sheetView>
  </sheetViews>
  <sheetFormatPr baseColWidth="10" defaultRowHeight="16" x14ac:dyDescent="0.2"/>
  <cols>
    <col min="1" max="1" width="21.6640625" bestFit="1" customWidth="1"/>
    <col min="2" max="2" width="4.1640625" bestFit="1" customWidth="1"/>
    <col min="3" max="4" width="3.5" bestFit="1" customWidth="1"/>
    <col min="5" max="5" width="7.1640625" bestFit="1" customWidth="1"/>
    <col min="6" max="6" width="6.1640625" bestFit="1" customWidth="1"/>
    <col min="7" max="7" width="7.5" bestFit="1" customWidth="1"/>
    <col min="8" max="8" width="11.5" bestFit="1" customWidth="1"/>
    <col min="9" max="9" width="7.5" bestFit="1" customWidth="1"/>
    <col min="10" max="10" width="9.1640625" bestFit="1" customWidth="1"/>
    <col min="11" max="11" width="12.6640625" bestFit="1" customWidth="1"/>
    <col min="12" max="12" width="16.6640625" bestFit="1" customWidth="1"/>
    <col min="13" max="13" width="12.6640625" bestFit="1" customWidth="1"/>
    <col min="14" max="14" width="14.33203125" bestFit="1" customWidth="1"/>
  </cols>
  <sheetData>
    <row r="1" spans="1:24" s="9" customFormat="1" ht="1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39</v>
      </c>
      <c r="I1" s="7" t="s">
        <v>7</v>
      </c>
      <c r="J1" s="7" t="s">
        <v>8</v>
      </c>
      <c r="K1" s="8" t="s">
        <v>40</v>
      </c>
      <c r="L1" s="8" t="s">
        <v>41</v>
      </c>
      <c r="M1" s="8" t="s">
        <v>42</v>
      </c>
      <c r="N1" s="8" t="s">
        <v>43</v>
      </c>
      <c r="P1" s="7" t="s">
        <v>4</v>
      </c>
      <c r="Q1" s="11" t="s">
        <v>61</v>
      </c>
      <c r="R1" s="11"/>
      <c r="S1" s="11" t="s">
        <v>64</v>
      </c>
      <c r="T1" s="11"/>
      <c r="U1" s="11" t="s">
        <v>49</v>
      </c>
      <c r="V1" s="11" t="s">
        <v>50</v>
      </c>
      <c r="W1" s="11" t="s">
        <v>51</v>
      </c>
      <c r="X1" s="11" t="s">
        <v>52</v>
      </c>
    </row>
    <row r="2" spans="1:24" x14ac:dyDescent="0.2">
      <c r="A2" s="2" t="s">
        <v>20</v>
      </c>
      <c r="B2" s="4">
        <v>66</v>
      </c>
      <c r="C2" s="4">
        <v>40</v>
      </c>
      <c r="D2" s="4">
        <v>26</v>
      </c>
      <c r="E2" s="4">
        <v>0.60599999999999998</v>
      </c>
      <c r="F2" s="5">
        <v>3233</v>
      </c>
      <c r="G2" s="4">
        <v>50</v>
      </c>
      <c r="H2" s="4">
        <v>0.25900000000000001</v>
      </c>
      <c r="I2" s="4">
        <v>14.8</v>
      </c>
      <c r="J2" s="4">
        <v>23.9</v>
      </c>
      <c r="K2" s="4">
        <v>48</v>
      </c>
      <c r="L2" s="4">
        <v>0.247</v>
      </c>
      <c r="M2" s="4">
        <v>16</v>
      </c>
      <c r="N2" s="4">
        <v>25.6</v>
      </c>
      <c r="P2" s="1">
        <f>E2</f>
        <v>0.60599999999999998</v>
      </c>
      <c r="Q2" s="4">
        <f>$U$2*G2+$V$2*I2+$W$2*K2+$X$2*J2</f>
        <v>0.41337285714285726</v>
      </c>
      <c r="R2" s="4"/>
      <c r="S2" s="4">
        <f>ABS((1-P2)-Q2)</f>
        <v>1.9372857142857247E-2</v>
      </c>
      <c r="T2" s="4"/>
      <c r="U2" s="1">
        <v>-4.4485714285714288E-2</v>
      </c>
      <c r="V2" s="1">
        <v>2.0314285714285712E-2</v>
      </c>
      <c r="W2" s="1">
        <v>5.4271428571428575E-2</v>
      </c>
      <c r="X2" s="1">
        <v>-1.1214285714285715E-2</v>
      </c>
    </row>
    <row r="3" spans="1:24" x14ac:dyDescent="0.2">
      <c r="A3" s="2" t="s">
        <v>12</v>
      </c>
      <c r="B3" s="4">
        <v>66</v>
      </c>
      <c r="C3" s="4">
        <v>39</v>
      </c>
      <c r="D3" s="4">
        <v>27</v>
      </c>
      <c r="E3" s="4">
        <v>0.59099999999999997</v>
      </c>
      <c r="F3" s="5">
        <v>3188</v>
      </c>
      <c r="G3" s="4">
        <v>49.6</v>
      </c>
      <c r="H3" s="4">
        <v>0.25700000000000001</v>
      </c>
      <c r="I3" s="4">
        <v>16</v>
      </c>
      <c r="J3" s="4">
        <v>19.7</v>
      </c>
      <c r="K3" s="4">
        <v>45.2</v>
      </c>
      <c r="L3" s="4">
        <v>0.28499999999999998</v>
      </c>
      <c r="M3" s="4">
        <v>16.8</v>
      </c>
      <c r="N3" s="4">
        <v>27.6</v>
      </c>
      <c r="P3" s="1">
        <f t="shared" ref="P3:R31" si="0">E3</f>
        <v>0.59099999999999997</v>
      </c>
      <c r="Q3" s="4">
        <f t="shared" ref="Q3:Q31" si="1">$U$2*G3+$V$2*I3+$W$2*K3+$X$2*J3</f>
        <v>0.35068428571428567</v>
      </c>
      <c r="R3" s="4"/>
      <c r="S3" s="4">
        <f t="shared" ref="S3:S31" si="2">ABS((1-P3)-Q3)</f>
        <v>5.831571428571436E-2</v>
      </c>
      <c r="T3" s="4"/>
      <c r="U3" s="4"/>
      <c r="V3" s="4"/>
      <c r="W3" s="4"/>
      <c r="X3" s="4"/>
    </row>
    <row r="4" spans="1:24" x14ac:dyDescent="0.2">
      <c r="A4" s="2" t="s">
        <v>46</v>
      </c>
      <c r="B4" s="4">
        <v>66</v>
      </c>
      <c r="C4" s="4">
        <v>7</v>
      </c>
      <c r="D4" s="4">
        <v>59</v>
      </c>
      <c r="E4" s="4">
        <v>0.106</v>
      </c>
      <c r="F4" s="5">
        <v>3178</v>
      </c>
      <c r="G4" s="4">
        <v>43.9</v>
      </c>
      <c r="H4" s="4">
        <v>0.27600000000000002</v>
      </c>
      <c r="I4" s="4">
        <v>15.4</v>
      </c>
      <c r="J4" s="4">
        <v>23.6</v>
      </c>
      <c r="K4" s="4">
        <v>51.2</v>
      </c>
      <c r="L4" s="4">
        <v>0.27500000000000002</v>
      </c>
      <c r="M4" s="4">
        <v>14.4</v>
      </c>
      <c r="N4" s="4">
        <v>29.1</v>
      </c>
      <c r="P4" s="1">
        <f t="shared" si="0"/>
        <v>0.106</v>
      </c>
      <c r="Q4" s="4">
        <f t="shared" si="1"/>
        <v>0.8739571428571431</v>
      </c>
      <c r="R4" s="4"/>
      <c r="S4" s="4">
        <f t="shared" si="2"/>
        <v>2.0042857142856918E-2</v>
      </c>
      <c r="T4" s="4"/>
      <c r="U4" s="4"/>
      <c r="V4" s="4"/>
      <c r="W4" s="4"/>
      <c r="X4" s="4"/>
    </row>
    <row r="5" spans="1:24" x14ac:dyDescent="0.2">
      <c r="A5" s="2" t="s">
        <v>23</v>
      </c>
      <c r="B5" s="4">
        <v>66</v>
      </c>
      <c r="C5" s="4">
        <v>50</v>
      </c>
      <c r="D5" s="4">
        <v>16</v>
      </c>
      <c r="E5" s="4">
        <v>0.75800000000000001</v>
      </c>
      <c r="F5" s="5">
        <v>3188</v>
      </c>
      <c r="G5" s="4">
        <v>49</v>
      </c>
      <c r="H5" s="4">
        <v>0.255</v>
      </c>
      <c r="I5" s="4">
        <v>15.2</v>
      </c>
      <c r="J5" s="4">
        <v>32.6</v>
      </c>
      <c r="K5" s="4">
        <v>45</v>
      </c>
      <c r="L5" s="4">
        <v>0.23599999999999999</v>
      </c>
      <c r="M5" s="4">
        <v>14.3</v>
      </c>
      <c r="N5" s="4">
        <v>25.7</v>
      </c>
      <c r="P5" s="1">
        <f t="shared" si="0"/>
        <v>0.75800000000000001</v>
      </c>
      <c r="Q5" s="4">
        <f t="shared" si="1"/>
        <v>0.20560571428571428</v>
      </c>
      <c r="R5" s="4"/>
      <c r="S5" s="4">
        <f t="shared" si="2"/>
        <v>3.6394285714285712E-2</v>
      </c>
      <c r="T5" s="4"/>
      <c r="U5" s="4"/>
      <c r="V5" s="4"/>
      <c r="W5" s="4"/>
      <c r="X5" s="4"/>
    </row>
    <row r="6" spans="1:24" x14ac:dyDescent="0.2">
      <c r="A6" s="2" t="s">
        <v>15</v>
      </c>
      <c r="B6" s="4">
        <v>66</v>
      </c>
      <c r="C6" s="4">
        <v>21</v>
      </c>
      <c r="D6" s="4">
        <v>45</v>
      </c>
      <c r="E6" s="4">
        <v>0.318</v>
      </c>
      <c r="F6" s="5">
        <v>3193</v>
      </c>
      <c r="G6" s="4">
        <v>46.3</v>
      </c>
      <c r="H6" s="4">
        <v>0.307</v>
      </c>
      <c r="I6" s="4">
        <v>16.2</v>
      </c>
      <c r="J6" s="4">
        <v>28.9</v>
      </c>
      <c r="K6" s="4">
        <v>50.8</v>
      </c>
      <c r="L6" s="4">
        <v>0.27</v>
      </c>
      <c r="M6" s="4">
        <v>14.7</v>
      </c>
      <c r="N6" s="4">
        <v>27.8</v>
      </c>
      <c r="P6" s="1">
        <f t="shared" si="0"/>
        <v>0.318</v>
      </c>
      <c r="Q6" s="4">
        <f t="shared" si="1"/>
        <v>0.70229857142857122</v>
      </c>
      <c r="R6" s="4"/>
      <c r="S6" s="4">
        <f t="shared" si="2"/>
        <v>2.0298571428571277E-2</v>
      </c>
      <c r="T6" s="4"/>
      <c r="U6" s="4"/>
      <c r="V6" s="4"/>
      <c r="W6" s="4"/>
      <c r="X6" s="4"/>
    </row>
    <row r="7" spans="1:24" x14ac:dyDescent="0.2">
      <c r="A7" s="2" t="s">
        <v>30</v>
      </c>
      <c r="B7" s="4">
        <v>66</v>
      </c>
      <c r="C7" s="4">
        <v>36</v>
      </c>
      <c r="D7" s="4">
        <v>30</v>
      </c>
      <c r="E7" s="4">
        <v>0.54500000000000004</v>
      </c>
      <c r="F7" s="5">
        <v>3213</v>
      </c>
      <c r="G7" s="4">
        <v>48.9</v>
      </c>
      <c r="H7" s="4">
        <v>0.246</v>
      </c>
      <c r="I7" s="4">
        <v>14.8</v>
      </c>
      <c r="J7" s="4">
        <v>23.4</v>
      </c>
      <c r="K7" s="4">
        <v>47.9</v>
      </c>
      <c r="L7" s="4">
        <v>0.27</v>
      </c>
      <c r="M7" s="4">
        <v>15.5</v>
      </c>
      <c r="N7" s="4">
        <v>25.2</v>
      </c>
      <c r="P7" s="1">
        <f t="shared" si="0"/>
        <v>0.54500000000000004</v>
      </c>
      <c r="Q7" s="4">
        <f t="shared" si="1"/>
        <v>0.4624871428571431</v>
      </c>
      <c r="R7" s="4"/>
      <c r="S7" s="4">
        <f t="shared" si="2"/>
        <v>7.4871428571431364E-3</v>
      </c>
      <c r="T7" s="4"/>
      <c r="U7" s="4"/>
      <c r="V7" s="4"/>
      <c r="W7" s="4"/>
      <c r="X7" s="4"/>
    </row>
    <row r="8" spans="1:24" x14ac:dyDescent="0.2">
      <c r="A8" s="2" t="s">
        <v>26</v>
      </c>
      <c r="B8" s="4">
        <v>66</v>
      </c>
      <c r="C8" s="4">
        <v>38</v>
      </c>
      <c r="D8" s="4">
        <v>28</v>
      </c>
      <c r="E8" s="4">
        <v>0.57599999999999996</v>
      </c>
      <c r="F8" s="5">
        <v>3208</v>
      </c>
      <c r="G8" s="4">
        <v>51.6</v>
      </c>
      <c r="H8" s="4">
        <v>0.32600000000000001</v>
      </c>
      <c r="I8" s="4">
        <v>15.7</v>
      </c>
      <c r="J8" s="4">
        <v>27.7</v>
      </c>
      <c r="K8" s="4">
        <v>50.8</v>
      </c>
      <c r="L8" s="4">
        <v>0.24299999999999999</v>
      </c>
      <c r="M8" s="4">
        <v>15.9</v>
      </c>
      <c r="N8" s="4">
        <v>25.7</v>
      </c>
      <c r="P8" s="1">
        <f t="shared" si="0"/>
        <v>0.57599999999999996</v>
      </c>
      <c r="Q8" s="4">
        <f t="shared" si="1"/>
        <v>0.46982428571428542</v>
      </c>
      <c r="R8" s="4"/>
      <c r="S8" s="4">
        <f t="shared" si="2"/>
        <v>4.5824285714285373E-2</v>
      </c>
      <c r="T8" s="4"/>
      <c r="U8" s="4"/>
      <c r="V8" s="4"/>
      <c r="W8" s="4"/>
      <c r="X8" s="4"/>
    </row>
    <row r="9" spans="1:24" x14ac:dyDescent="0.2">
      <c r="A9" s="2" t="s">
        <v>27</v>
      </c>
      <c r="B9" s="4">
        <v>66</v>
      </c>
      <c r="C9" s="4">
        <v>25</v>
      </c>
      <c r="D9" s="4">
        <v>41</v>
      </c>
      <c r="E9" s="4">
        <v>0.379</v>
      </c>
      <c r="F9" s="5">
        <v>3193</v>
      </c>
      <c r="G9" s="4">
        <v>46.8</v>
      </c>
      <c r="H9" s="4">
        <v>0.27900000000000003</v>
      </c>
      <c r="I9" s="4">
        <v>16.8</v>
      </c>
      <c r="J9" s="4">
        <v>28.1</v>
      </c>
      <c r="K9" s="4">
        <v>50</v>
      </c>
      <c r="L9" s="4">
        <v>0.29499999999999998</v>
      </c>
      <c r="M9" s="4">
        <v>15.8</v>
      </c>
      <c r="N9" s="4">
        <v>27.2</v>
      </c>
      <c r="P9" s="1">
        <f t="shared" si="0"/>
        <v>0.379</v>
      </c>
      <c r="Q9" s="4">
        <f t="shared" si="1"/>
        <v>0.65779857142857145</v>
      </c>
      <c r="R9" s="4"/>
      <c r="S9" s="4">
        <f t="shared" si="2"/>
        <v>3.6798571428571458E-2</v>
      </c>
      <c r="T9" s="4"/>
      <c r="U9" s="4"/>
      <c r="V9" s="4"/>
      <c r="W9" s="4"/>
      <c r="X9" s="4"/>
    </row>
    <row r="10" spans="1:24" x14ac:dyDescent="0.2">
      <c r="A10" s="2" t="s">
        <v>9</v>
      </c>
      <c r="B10" s="4">
        <v>66</v>
      </c>
      <c r="C10" s="4">
        <v>23</v>
      </c>
      <c r="D10" s="4">
        <v>43</v>
      </c>
      <c r="E10" s="4">
        <v>0.34799999999999998</v>
      </c>
      <c r="F10" s="5">
        <v>3183</v>
      </c>
      <c r="G10" s="4">
        <v>50.5</v>
      </c>
      <c r="H10" s="4">
        <v>0.22700000000000001</v>
      </c>
      <c r="I10" s="4">
        <v>14.6</v>
      </c>
      <c r="J10" s="4">
        <v>22.9</v>
      </c>
      <c r="K10" s="4">
        <v>49.6</v>
      </c>
      <c r="L10" s="4">
        <v>0.318</v>
      </c>
      <c r="M10" s="4">
        <v>15.5</v>
      </c>
      <c r="N10" s="4">
        <v>30.9</v>
      </c>
      <c r="P10" s="1">
        <f t="shared" si="0"/>
        <v>0.34799999999999998</v>
      </c>
      <c r="Q10" s="4">
        <f t="shared" si="1"/>
        <v>0.48511571428571448</v>
      </c>
      <c r="R10" s="4"/>
      <c r="S10" s="4">
        <f t="shared" si="2"/>
        <v>0.16688428571428554</v>
      </c>
      <c r="T10" s="4"/>
      <c r="U10" s="4"/>
      <c r="V10" s="4"/>
      <c r="W10" s="4"/>
      <c r="X10" s="4"/>
    </row>
    <row r="11" spans="1:24" x14ac:dyDescent="0.2">
      <c r="A11" s="2" t="s">
        <v>11</v>
      </c>
      <c r="B11" s="4">
        <v>66</v>
      </c>
      <c r="C11" s="4">
        <v>34</v>
      </c>
      <c r="D11" s="4">
        <v>32</v>
      </c>
      <c r="E11" s="4">
        <v>0.51500000000000001</v>
      </c>
      <c r="F11" s="5">
        <v>3213</v>
      </c>
      <c r="G11" s="4">
        <v>49.2</v>
      </c>
      <c r="H11" s="4">
        <v>0.23499999999999999</v>
      </c>
      <c r="I11" s="4">
        <v>15.2</v>
      </c>
      <c r="J11" s="4">
        <v>27.5</v>
      </c>
      <c r="K11" s="4">
        <v>49</v>
      </c>
      <c r="L11" s="4">
        <v>0.27500000000000002</v>
      </c>
      <c r="M11" s="4">
        <v>15.4</v>
      </c>
      <c r="N11" s="4">
        <v>26.6</v>
      </c>
      <c r="P11" s="1">
        <f t="shared" si="0"/>
        <v>0.51500000000000001</v>
      </c>
      <c r="Q11" s="4">
        <f t="shared" si="1"/>
        <v>0.47098714285714283</v>
      </c>
      <c r="R11" s="4"/>
      <c r="S11" s="4">
        <f t="shared" si="2"/>
        <v>1.401285714285716E-2</v>
      </c>
      <c r="T11" s="4"/>
      <c r="U11" s="4"/>
      <c r="V11" s="4"/>
      <c r="W11" s="4"/>
      <c r="X11" s="4"/>
    </row>
    <row r="12" spans="1:24" x14ac:dyDescent="0.2">
      <c r="A12" s="2" t="s">
        <v>21</v>
      </c>
      <c r="B12" s="4">
        <v>66</v>
      </c>
      <c r="C12" s="4">
        <v>42</v>
      </c>
      <c r="D12" s="4">
        <v>24</v>
      </c>
      <c r="E12" s="4">
        <v>0.63600000000000001</v>
      </c>
      <c r="F12" s="5">
        <v>3198</v>
      </c>
      <c r="G12" s="4">
        <v>47.4</v>
      </c>
      <c r="H12" s="4">
        <v>0.32100000000000001</v>
      </c>
      <c r="I12" s="4">
        <v>14.8</v>
      </c>
      <c r="J12" s="4">
        <v>29.2</v>
      </c>
      <c r="K12" s="4">
        <v>47.6</v>
      </c>
      <c r="L12" s="4">
        <v>0.30499999999999999</v>
      </c>
      <c r="M12" s="4">
        <v>15.9</v>
      </c>
      <c r="N12" s="4">
        <v>27.7</v>
      </c>
      <c r="P12" s="1">
        <f t="shared" si="0"/>
        <v>0.63600000000000001</v>
      </c>
      <c r="Q12" s="4">
        <f t="shared" si="1"/>
        <v>0.44789142857142861</v>
      </c>
      <c r="R12" s="4"/>
      <c r="S12" s="4">
        <f t="shared" si="2"/>
        <v>8.3891428571428617E-2</v>
      </c>
      <c r="T12" s="4"/>
      <c r="U12" s="4"/>
      <c r="V12" s="4"/>
      <c r="W12" s="4"/>
      <c r="X12" s="4"/>
    </row>
    <row r="13" spans="1:24" x14ac:dyDescent="0.2">
      <c r="A13" s="2" t="s">
        <v>45</v>
      </c>
      <c r="B13" s="4">
        <v>66</v>
      </c>
      <c r="C13" s="4">
        <v>40</v>
      </c>
      <c r="D13" s="4">
        <v>26</v>
      </c>
      <c r="E13" s="4">
        <v>0.60599999999999998</v>
      </c>
      <c r="F13" s="5">
        <v>3193</v>
      </c>
      <c r="G13" s="4">
        <v>50.2</v>
      </c>
      <c r="H13" s="4">
        <v>0.28699999999999998</v>
      </c>
      <c r="I13" s="4">
        <v>14.4</v>
      </c>
      <c r="J13" s="4">
        <v>29.5</v>
      </c>
      <c r="K13" s="4">
        <v>49.2</v>
      </c>
      <c r="L13" s="4">
        <v>0.32900000000000001</v>
      </c>
      <c r="M13" s="4">
        <v>15.9</v>
      </c>
      <c r="N13" s="4">
        <v>26.8</v>
      </c>
      <c r="P13" s="1">
        <f t="shared" si="0"/>
        <v>0.60599999999999998</v>
      </c>
      <c r="Q13" s="4">
        <f t="shared" si="1"/>
        <v>0.39867571428571447</v>
      </c>
      <c r="R13" s="4"/>
      <c r="S13" s="4">
        <f t="shared" si="2"/>
        <v>4.6757142857144496E-3</v>
      </c>
      <c r="T13" s="4"/>
      <c r="U13" s="4"/>
      <c r="V13" s="4"/>
      <c r="W13" s="4"/>
      <c r="X13" s="4"/>
    </row>
    <row r="14" spans="1:24" x14ac:dyDescent="0.2">
      <c r="A14" s="2" t="s">
        <v>36</v>
      </c>
      <c r="B14" s="4">
        <v>66</v>
      </c>
      <c r="C14" s="4">
        <v>41</v>
      </c>
      <c r="D14" s="4">
        <v>25</v>
      </c>
      <c r="E14" s="4">
        <v>0.621</v>
      </c>
      <c r="F14" s="5">
        <v>3213</v>
      </c>
      <c r="G14" s="4">
        <v>49.1</v>
      </c>
      <c r="H14" s="4">
        <v>0.29899999999999999</v>
      </c>
      <c r="I14" s="4">
        <v>16</v>
      </c>
      <c r="J14" s="4">
        <v>29.1</v>
      </c>
      <c r="K14" s="4">
        <v>47.6</v>
      </c>
      <c r="L14" s="4">
        <v>0.21299999999999999</v>
      </c>
      <c r="M14" s="4">
        <v>12</v>
      </c>
      <c r="N14" s="4">
        <v>25.2</v>
      </c>
      <c r="P14" s="1">
        <f t="shared" si="0"/>
        <v>0.621</v>
      </c>
      <c r="Q14" s="4">
        <f t="shared" si="1"/>
        <v>0.3977642857142854</v>
      </c>
      <c r="R14" s="4"/>
      <c r="S14" s="4">
        <f t="shared" si="2"/>
        <v>1.87642857142854E-2</v>
      </c>
      <c r="T14" s="4"/>
      <c r="U14" s="4"/>
      <c r="V14" s="4"/>
      <c r="W14" s="4"/>
      <c r="X14" s="4"/>
    </row>
    <row r="15" spans="1:24" x14ac:dyDescent="0.2">
      <c r="A15" s="2" t="s">
        <v>19</v>
      </c>
      <c r="B15" s="4">
        <v>66</v>
      </c>
      <c r="C15" s="4">
        <v>41</v>
      </c>
      <c r="D15" s="4">
        <v>25</v>
      </c>
      <c r="E15" s="4">
        <v>0.621</v>
      </c>
      <c r="F15" s="5">
        <v>3188</v>
      </c>
      <c r="G15" s="4">
        <v>47.3</v>
      </c>
      <c r="H15" s="4">
        <v>0.27700000000000002</v>
      </c>
      <c r="I15" s="4">
        <v>15.4</v>
      </c>
      <c r="J15" s="4">
        <v>29.8</v>
      </c>
      <c r="K15" s="4">
        <v>48.5</v>
      </c>
      <c r="L15" s="4">
        <v>0.29699999999999999</v>
      </c>
      <c r="M15" s="4">
        <v>18.2</v>
      </c>
      <c r="N15" s="4">
        <v>27.3</v>
      </c>
      <c r="P15" s="1">
        <f t="shared" si="0"/>
        <v>0.621</v>
      </c>
      <c r="Q15" s="4">
        <f t="shared" si="1"/>
        <v>0.5066442857142861</v>
      </c>
      <c r="R15" s="4"/>
      <c r="S15" s="4">
        <f t="shared" si="2"/>
        <v>0.1276442857142861</v>
      </c>
      <c r="T15" s="4"/>
      <c r="U15" s="4"/>
      <c r="V15" s="4"/>
      <c r="W15" s="4"/>
      <c r="X15" s="4"/>
    </row>
    <row r="16" spans="1:24" x14ac:dyDescent="0.2">
      <c r="A16" s="2" t="s">
        <v>25</v>
      </c>
      <c r="B16" s="4">
        <v>66</v>
      </c>
      <c r="C16" s="4">
        <v>46</v>
      </c>
      <c r="D16" s="4">
        <v>20</v>
      </c>
      <c r="E16" s="4">
        <v>0.69699999999999995</v>
      </c>
      <c r="F16" s="5">
        <v>3208</v>
      </c>
      <c r="G16" s="4">
        <v>50.5</v>
      </c>
      <c r="H16" s="4">
        <v>0.307</v>
      </c>
      <c r="I16" s="4">
        <v>16.100000000000001</v>
      </c>
      <c r="J16" s="4">
        <v>26.6</v>
      </c>
      <c r="K16" s="4">
        <v>47.9</v>
      </c>
      <c r="L16" s="4">
        <v>0.27700000000000002</v>
      </c>
      <c r="M16" s="4">
        <v>17.600000000000001</v>
      </c>
      <c r="N16" s="4">
        <v>26.1</v>
      </c>
      <c r="P16" s="1">
        <f t="shared" si="0"/>
        <v>0.69699999999999995</v>
      </c>
      <c r="Q16" s="4">
        <f t="shared" si="1"/>
        <v>0.38183285714285709</v>
      </c>
      <c r="R16" s="4"/>
      <c r="S16" s="4">
        <f t="shared" si="2"/>
        <v>7.8832857142857038E-2</v>
      </c>
      <c r="T16" s="4"/>
      <c r="U16" s="4"/>
      <c r="V16" s="4"/>
      <c r="W16" s="4"/>
      <c r="X16" s="4"/>
    </row>
    <row r="17" spans="1:24" x14ac:dyDescent="0.2">
      <c r="A17" s="2" t="s">
        <v>22</v>
      </c>
      <c r="B17" s="4">
        <v>66</v>
      </c>
      <c r="C17" s="4">
        <v>31</v>
      </c>
      <c r="D17" s="4">
        <v>35</v>
      </c>
      <c r="E17" s="4">
        <v>0.47</v>
      </c>
      <c r="F17" s="5">
        <v>3173</v>
      </c>
      <c r="G17" s="4">
        <v>48.1</v>
      </c>
      <c r="H17" s="4">
        <v>0.25</v>
      </c>
      <c r="I17" s="4">
        <v>14.6</v>
      </c>
      <c r="J17" s="4">
        <v>27.7</v>
      </c>
      <c r="K17" s="4">
        <v>48.9</v>
      </c>
      <c r="L17" s="4">
        <v>0.28100000000000003</v>
      </c>
      <c r="M17" s="4">
        <v>16.5</v>
      </c>
      <c r="N17" s="4">
        <v>29.1</v>
      </c>
      <c r="P17" s="1">
        <f t="shared" si="0"/>
        <v>0.47</v>
      </c>
      <c r="Q17" s="4">
        <f t="shared" si="1"/>
        <v>0.50006285714285714</v>
      </c>
      <c r="R17" s="4"/>
      <c r="S17" s="4">
        <f t="shared" si="2"/>
        <v>2.9937142857142884E-2</v>
      </c>
      <c r="T17" s="4"/>
      <c r="U17" s="4"/>
      <c r="V17" s="4"/>
      <c r="W17" s="4"/>
      <c r="X17" s="4"/>
    </row>
    <row r="18" spans="1:24" x14ac:dyDescent="0.2">
      <c r="A18" s="2" t="s">
        <v>32</v>
      </c>
      <c r="B18" s="4">
        <v>66</v>
      </c>
      <c r="C18" s="4">
        <v>26</v>
      </c>
      <c r="D18" s="4">
        <v>40</v>
      </c>
      <c r="E18" s="4">
        <v>0.39400000000000002</v>
      </c>
      <c r="F18" s="5">
        <v>3188</v>
      </c>
      <c r="G18" s="4">
        <v>47.7</v>
      </c>
      <c r="H18" s="4">
        <v>0.30599999999999999</v>
      </c>
      <c r="I18" s="4">
        <v>15.7</v>
      </c>
      <c r="J18" s="4">
        <v>27.5</v>
      </c>
      <c r="K18" s="4">
        <v>49.1</v>
      </c>
      <c r="L18" s="4">
        <v>0.248</v>
      </c>
      <c r="M18" s="4">
        <v>13.7</v>
      </c>
      <c r="N18" s="4">
        <v>27</v>
      </c>
      <c r="P18" s="1">
        <f t="shared" si="0"/>
        <v>0.39400000000000002</v>
      </c>
      <c r="Q18" s="4">
        <f t="shared" si="1"/>
        <v>0.55329999999999968</v>
      </c>
      <c r="R18" s="4"/>
      <c r="S18" s="4">
        <f t="shared" si="2"/>
        <v>5.2700000000000302E-2</v>
      </c>
      <c r="T18" s="4"/>
      <c r="U18" s="4"/>
      <c r="V18" s="4"/>
      <c r="W18" s="4"/>
      <c r="X18" s="4"/>
    </row>
    <row r="19" spans="1:24" x14ac:dyDescent="0.2">
      <c r="A19" s="2" t="s">
        <v>48</v>
      </c>
      <c r="B19" s="4">
        <v>66</v>
      </c>
      <c r="C19" s="4">
        <v>22</v>
      </c>
      <c r="D19" s="4">
        <v>44</v>
      </c>
      <c r="E19" s="4">
        <v>0.33300000000000002</v>
      </c>
      <c r="F19" s="5">
        <v>3178</v>
      </c>
      <c r="G19" s="4">
        <v>47.3</v>
      </c>
      <c r="H19" s="4">
        <v>0.26900000000000002</v>
      </c>
      <c r="I19" s="4">
        <v>16.100000000000001</v>
      </c>
      <c r="J19" s="4">
        <v>27.8</v>
      </c>
      <c r="K19" s="4">
        <v>51.3</v>
      </c>
      <c r="L19" s="4">
        <v>0.28199999999999997</v>
      </c>
      <c r="M19" s="4">
        <v>15.4</v>
      </c>
      <c r="N19" s="4">
        <v>29.3</v>
      </c>
      <c r="P19" s="1">
        <f t="shared" si="0"/>
        <v>0.33300000000000002</v>
      </c>
      <c r="Q19" s="4">
        <f t="shared" si="1"/>
        <v>0.69525285714285734</v>
      </c>
      <c r="R19" s="4"/>
      <c r="S19" s="4">
        <f t="shared" si="2"/>
        <v>2.8252857142857302E-2</v>
      </c>
      <c r="T19" s="4"/>
      <c r="U19" s="4"/>
      <c r="V19" s="4"/>
      <c r="W19" s="4"/>
      <c r="X19" s="4"/>
    </row>
    <row r="20" spans="1:24" x14ac:dyDescent="0.2">
      <c r="A20" s="2" t="s">
        <v>47</v>
      </c>
      <c r="B20" s="4">
        <v>66</v>
      </c>
      <c r="C20" s="4">
        <v>21</v>
      </c>
      <c r="D20" s="4">
        <v>45</v>
      </c>
      <c r="E20" s="4">
        <v>0.318</v>
      </c>
      <c r="F20" s="5">
        <v>3188</v>
      </c>
      <c r="G20" s="4">
        <v>47.6</v>
      </c>
      <c r="H20" s="4">
        <v>0.27400000000000002</v>
      </c>
      <c r="I20" s="4">
        <v>17</v>
      </c>
      <c r="J20" s="4">
        <v>27.5</v>
      </c>
      <c r="K20" s="4">
        <v>48.5</v>
      </c>
      <c r="L20" s="4">
        <v>0.28699999999999998</v>
      </c>
      <c r="M20" s="4">
        <v>15.2</v>
      </c>
      <c r="N20" s="4">
        <v>26.9</v>
      </c>
      <c r="P20" s="1">
        <f t="shared" si="0"/>
        <v>0.318</v>
      </c>
      <c r="Q20" s="4">
        <f t="shared" si="1"/>
        <v>0.5515942857142857</v>
      </c>
      <c r="R20" s="4"/>
      <c r="S20" s="4">
        <f t="shared" si="2"/>
        <v>0.13040571428571424</v>
      </c>
      <c r="T20" s="4"/>
      <c r="U20" s="4"/>
      <c r="V20" s="4"/>
      <c r="W20" s="4"/>
      <c r="X20" s="4"/>
    </row>
    <row r="21" spans="1:24" x14ac:dyDescent="0.2">
      <c r="A21" s="2" t="s">
        <v>33</v>
      </c>
      <c r="B21" s="4">
        <v>66</v>
      </c>
      <c r="C21" s="4">
        <v>36</v>
      </c>
      <c r="D21" s="4">
        <v>30</v>
      </c>
      <c r="E21" s="4">
        <v>0.54500000000000004</v>
      </c>
      <c r="F21" s="5">
        <v>3188</v>
      </c>
      <c r="G21" s="4">
        <v>49.2</v>
      </c>
      <c r="H21" s="4">
        <v>0.30599999999999999</v>
      </c>
      <c r="I21" s="4">
        <v>16.600000000000001</v>
      </c>
      <c r="J21" s="4">
        <v>26.6</v>
      </c>
      <c r="K21" s="4">
        <v>48.5</v>
      </c>
      <c r="L21" s="4">
        <v>0.30399999999999999</v>
      </c>
      <c r="M21" s="4">
        <v>17.7</v>
      </c>
      <c r="N21" s="4">
        <v>26.3</v>
      </c>
      <c r="P21" s="1">
        <f t="shared" si="0"/>
        <v>0.54500000000000004</v>
      </c>
      <c r="Q21" s="4">
        <f t="shared" si="1"/>
        <v>0.48238428571428593</v>
      </c>
      <c r="R21" s="4"/>
      <c r="S21" s="4">
        <f t="shared" si="2"/>
        <v>2.7384285714285972E-2</v>
      </c>
      <c r="T21" s="4"/>
      <c r="U21" s="4"/>
      <c r="V21" s="4"/>
      <c r="W21" s="4"/>
      <c r="X21" s="4"/>
    </row>
    <row r="22" spans="1:24" x14ac:dyDescent="0.2">
      <c r="A22" s="2" t="s">
        <v>18</v>
      </c>
      <c r="B22" s="4">
        <v>66</v>
      </c>
      <c r="C22" s="4">
        <v>47</v>
      </c>
      <c r="D22" s="4">
        <v>19</v>
      </c>
      <c r="E22" s="4">
        <v>0.71199999999999997</v>
      </c>
      <c r="F22" s="5">
        <v>3198</v>
      </c>
      <c r="G22" s="4">
        <v>51.6</v>
      </c>
      <c r="H22" s="4">
        <v>0.33400000000000002</v>
      </c>
      <c r="I22" s="4">
        <v>17</v>
      </c>
      <c r="J22" s="4">
        <v>27.8</v>
      </c>
      <c r="K22" s="4">
        <v>46.5</v>
      </c>
      <c r="L22" s="4">
        <v>0.27</v>
      </c>
      <c r="M22" s="4">
        <v>14.6</v>
      </c>
      <c r="N22" s="4">
        <v>27.9</v>
      </c>
      <c r="P22" s="1">
        <f t="shared" si="0"/>
        <v>0.71199999999999997</v>
      </c>
      <c r="Q22" s="4">
        <f t="shared" si="1"/>
        <v>0.26174428571428593</v>
      </c>
      <c r="R22" s="4"/>
      <c r="S22" s="4">
        <f t="shared" si="2"/>
        <v>2.6255714285714105E-2</v>
      </c>
      <c r="T22" s="4"/>
      <c r="U22" s="4"/>
      <c r="V22" s="4"/>
      <c r="W22" s="4"/>
      <c r="X22" s="4"/>
    </row>
    <row r="23" spans="1:24" x14ac:dyDescent="0.2">
      <c r="A23" s="2" t="s">
        <v>34</v>
      </c>
      <c r="B23" s="4">
        <v>66</v>
      </c>
      <c r="C23" s="4">
        <v>37</v>
      </c>
      <c r="D23" s="4">
        <v>29</v>
      </c>
      <c r="E23" s="4">
        <v>0.56100000000000005</v>
      </c>
      <c r="F23" s="5">
        <v>3193</v>
      </c>
      <c r="G23" s="4">
        <v>50.6</v>
      </c>
      <c r="H23" s="4">
        <v>0.29199999999999998</v>
      </c>
      <c r="I23" s="4">
        <v>16.2</v>
      </c>
      <c r="J23" s="4">
        <v>26.5</v>
      </c>
      <c r="K23" s="4">
        <v>48.8</v>
      </c>
      <c r="L23" s="4">
        <v>0.246</v>
      </c>
      <c r="M23" s="4">
        <v>14.3</v>
      </c>
      <c r="N23" s="4">
        <v>24.5</v>
      </c>
      <c r="P23" s="1">
        <f t="shared" si="0"/>
        <v>0.56100000000000005</v>
      </c>
      <c r="Q23" s="4">
        <f t="shared" si="1"/>
        <v>0.42938142857142819</v>
      </c>
      <c r="R23" s="4"/>
      <c r="S23" s="4">
        <f t="shared" si="2"/>
        <v>9.6185714285717538E-3</v>
      </c>
      <c r="T23" s="4"/>
      <c r="U23" s="4"/>
      <c r="V23" s="4"/>
      <c r="W23" s="4"/>
      <c r="X23" s="4"/>
    </row>
    <row r="24" spans="1:24" x14ac:dyDescent="0.2">
      <c r="A24" s="2" t="s">
        <v>35</v>
      </c>
      <c r="B24" s="4">
        <v>66</v>
      </c>
      <c r="C24" s="4">
        <v>35</v>
      </c>
      <c r="D24" s="4">
        <v>31</v>
      </c>
      <c r="E24" s="4">
        <v>0.53</v>
      </c>
      <c r="F24" s="5">
        <v>3183</v>
      </c>
      <c r="G24" s="4">
        <v>48</v>
      </c>
      <c r="H24" s="4">
        <v>0.217</v>
      </c>
      <c r="I24" s="4">
        <v>12.1</v>
      </c>
      <c r="J24" s="4">
        <v>24.4</v>
      </c>
      <c r="K24" s="4">
        <v>46</v>
      </c>
      <c r="L24" s="4">
        <v>0.255</v>
      </c>
      <c r="M24" s="4">
        <v>15</v>
      </c>
      <c r="N24" s="4">
        <v>24.8</v>
      </c>
      <c r="P24" s="1">
        <f t="shared" si="0"/>
        <v>0.53</v>
      </c>
      <c r="Q24" s="4">
        <f t="shared" si="1"/>
        <v>0.33334571428571425</v>
      </c>
      <c r="R24" s="4"/>
      <c r="S24" s="4">
        <f t="shared" si="2"/>
        <v>0.13665428571428573</v>
      </c>
      <c r="T24" s="4"/>
      <c r="U24" s="4"/>
      <c r="V24" s="4"/>
      <c r="W24" s="4"/>
      <c r="X24" s="4"/>
    </row>
    <row r="25" spans="1:24" x14ac:dyDescent="0.2">
      <c r="A25" s="2" t="s">
        <v>37</v>
      </c>
      <c r="B25" s="4">
        <v>66</v>
      </c>
      <c r="C25" s="4">
        <v>33</v>
      </c>
      <c r="D25" s="4">
        <v>33</v>
      </c>
      <c r="E25" s="4">
        <v>0.5</v>
      </c>
      <c r="F25" s="5">
        <v>3168</v>
      </c>
      <c r="G25" s="4">
        <v>49.9</v>
      </c>
      <c r="H25" s="4">
        <v>0.25700000000000001</v>
      </c>
      <c r="I25" s="4">
        <v>14.8</v>
      </c>
      <c r="J25" s="4">
        <v>25.8</v>
      </c>
      <c r="K25" s="4">
        <v>49.1</v>
      </c>
      <c r="L25" s="4">
        <v>0.26200000000000001</v>
      </c>
      <c r="M25" s="4">
        <v>14.8</v>
      </c>
      <c r="N25" s="4">
        <v>28.3</v>
      </c>
      <c r="P25" s="1">
        <f t="shared" si="0"/>
        <v>0.5</v>
      </c>
      <c r="Q25" s="4">
        <f t="shared" si="1"/>
        <v>0.45621285714285714</v>
      </c>
      <c r="R25" s="4"/>
      <c r="S25" s="4">
        <f t="shared" si="2"/>
        <v>4.3787142857142858E-2</v>
      </c>
      <c r="T25" s="4"/>
      <c r="U25" s="4"/>
      <c r="V25" s="4"/>
      <c r="W25" s="4"/>
      <c r="X25" s="4"/>
    </row>
    <row r="26" spans="1:24" x14ac:dyDescent="0.2">
      <c r="A26" s="2" t="s">
        <v>24</v>
      </c>
      <c r="B26" s="4">
        <v>66</v>
      </c>
      <c r="C26" s="4">
        <v>28</v>
      </c>
      <c r="D26" s="4">
        <v>38</v>
      </c>
      <c r="E26" s="4">
        <v>0.42399999999999999</v>
      </c>
      <c r="F26" s="5">
        <v>3193</v>
      </c>
      <c r="G26" s="4">
        <v>48.8</v>
      </c>
      <c r="H26" s="4">
        <v>0.26300000000000001</v>
      </c>
      <c r="I26" s="4">
        <v>15</v>
      </c>
      <c r="J26" s="4">
        <v>26.3</v>
      </c>
      <c r="K26" s="4">
        <v>50.4</v>
      </c>
      <c r="L26" s="4">
        <v>0.26600000000000001</v>
      </c>
      <c r="M26" s="4">
        <v>15.8</v>
      </c>
      <c r="N26" s="4">
        <v>27.2</v>
      </c>
      <c r="P26" s="1">
        <f t="shared" si="0"/>
        <v>0.42399999999999999</v>
      </c>
      <c r="Q26" s="4">
        <f t="shared" si="1"/>
        <v>0.57415571428571432</v>
      </c>
      <c r="R26" s="4"/>
      <c r="S26" s="4">
        <f t="shared" si="2"/>
        <v>1.8442857142857427E-3</v>
      </c>
      <c r="T26" s="4"/>
      <c r="U26" s="4"/>
      <c r="V26" s="4"/>
      <c r="W26" s="4"/>
      <c r="X26" s="4"/>
    </row>
    <row r="27" spans="1:24" x14ac:dyDescent="0.2">
      <c r="A27" s="2" t="s">
        <v>31</v>
      </c>
      <c r="B27" s="4">
        <v>66</v>
      </c>
      <c r="C27" s="4">
        <v>22</v>
      </c>
      <c r="D27" s="4">
        <v>44</v>
      </c>
      <c r="E27" s="4">
        <v>0.33300000000000002</v>
      </c>
      <c r="F27" s="5">
        <v>3183</v>
      </c>
      <c r="G27" s="4">
        <v>47.2</v>
      </c>
      <c r="H27" s="4">
        <v>0.26800000000000002</v>
      </c>
      <c r="I27" s="4">
        <v>14.7</v>
      </c>
      <c r="J27" s="4">
        <v>29.1</v>
      </c>
      <c r="K27" s="4">
        <v>51.5</v>
      </c>
      <c r="L27" s="4">
        <v>0.26200000000000001</v>
      </c>
      <c r="M27" s="4">
        <v>15.7</v>
      </c>
      <c r="N27" s="4">
        <v>29.5</v>
      </c>
      <c r="P27" s="1">
        <f t="shared" si="0"/>
        <v>0.33300000000000002</v>
      </c>
      <c r="Q27" s="4">
        <f t="shared" si="1"/>
        <v>0.66753714285714261</v>
      </c>
      <c r="R27" s="4"/>
      <c r="S27" s="4">
        <f t="shared" si="2"/>
        <v>5.371428571425696E-4</v>
      </c>
      <c r="T27" s="4"/>
      <c r="U27" s="4"/>
      <c r="V27" s="4"/>
      <c r="W27" s="4"/>
      <c r="X27" s="4"/>
    </row>
    <row r="28" spans="1:24" x14ac:dyDescent="0.2">
      <c r="A28" s="2" t="s">
        <v>10</v>
      </c>
      <c r="B28" s="4">
        <v>66</v>
      </c>
      <c r="C28" s="4">
        <v>50</v>
      </c>
      <c r="D28" s="4">
        <v>16</v>
      </c>
      <c r="E28" s="4">
        <v>0.75800000000000001</v>
      </c>
      <c r="F28" s="5">
        <v>3188</v>
      </c>
      <c r="G28" s="4">
        <v>52.8</v>
      </c>
      <c r="H28" s="4">
        <v>0.26100000000000001</v>
      </c>
      <c r="I28" s="4">
        <v>14.2</v>
      </c>
      <c r="J28" s="4">
        <v>25.1</v>
      </c>
      <c r="K28" s="4">
        <v>48.9</v>
      </c>
      <c r="L28" s="4">
        <v>0.222</v>
      </c>
      <c r="M28" s="4">
        <v>14.3</v>
      </c>
      <c r="N28" s="4">
        <v>24</v>
      </c>
      <c r="P28" s="1">
        <f t="shared" si="0"/>
        <v>0.75800000000000001</v>
      </c>
      <c r="Q28" s="4">
        <f t="shared" si="1"/>
        <v>0.31201142857142861</v>
      </c>
      <c r="R28" s="4"/>
      <c r="S28" s="4">
        <f t="shared" si="2"/>
        <v>7.0011428571428613E-2</v>
      </c>
      <c r="T28" s="4"/>
      <c r="U28" s="4"/>
      <c r="V28" s="4"/>
      <c r="W28" s="4"/>
      <c r="X28" s="4"/>
    </row>
    <row r="29" spans="1:24" x14ac:dyDescent="0.2">
      <c r="A29" s="2" t="s">
        <v>14</v>
      </c>
      <c r="B29" s="4">
        <v>66</v>
      </c>
      <c r="C29" s="4">
        <v>23</v>
      </c>
      <c r="D29" s="4">
        <v>43</v>
      </c>
      <c r="E29" s="4">
        <v>0.34799999999999998</v>
      </c>
      <c r="F29" s="5">
        <v>3193</v>
      </c>
      <c r="G29" s="4">
        <v>47.5</v>
      </c>
      <c r="H29" s="4">
        <v>0.27400000000000002</v>
      </c>
      <c r="I29" s="4">
        <v>16.5</v>
      </c>
      <c r="J29" s="4">
        <v>25.9</v>
      </c>
      <c r="K29" s="4">
        <v>47.5</v>
      </c>
      <c r="L29" s="4">
        <v>0.35</v>
      </c>
      <c r="M29" s="4">
        <v>14.2</v>
      </c>
      <c r="N29" s="4">
        <v>24.6</v>
      </c>
      <c r="P29" s="1">
        <f t="shared" si="0"/>
        <v>0.34799999999999998</v>
      </c>
      <c r="Q29" s="4">
        <f t="shared" si="1"/>
        <v>0.50955714285714293</v>
      </c>
      <c r="R29" s="4"/>
      <c r="S29" s="4">
        <f t="shared" si="2"/>
        <v>0.14244285714285709</v>
      </c>
      <c r="T29" s="4"/>
      <c r="U29" s="4"/>
      <c r="V29" s="4"/>
      <c r="W29" s="4"/>
      <c r="X29" s="4"/>
    </row>
    <row r="30" spans="1:24" x14ac:dyDescent="0.2">
      <c r="A30" s="2" t="s">
        <v>13</v>
      </c>
      <c r="B30" s="4">
        <v>66</v>
      </c>
      <c r="C30" s="4">
        <v>36</v>
      </c>
      <c r="D30" s="4">
        <v>30</v>
      </c>
      <c r="E30" s="4">
        <v>0.54500000000000004</v>
      </c>
      <c r="F30" s="5">
        <v>3233</v>
      </c>
      <c r="G30" s="4">
        <v>48.1</v>
      </c>
      <c r="H30" s="4">
        <v>0.30199999999999999</v>
      </c>
      <c r="I30" s="4">
        <v>14.8</v>
      </c>
      <c r="J30" s="4">
        <v>30.2</v>
      </c>
      <c r="K30" s="4">
        <v>49.3</v>
      </c>
      <c r="L30" s="4">
        <v>0.32500000000000001</v>
      </c>
      <c r="M30" s="4">
        <v>15.3</v>
      </c>
      <c r="N30" s="4">
        <v>26.2</v>
      </c>
      <c r="P30" s="1">
        <f t="shared" si="0"/>
        <v>0.54500000000000004</v>
      </c>
      <c r="Q30" s="4">
        <f t="shared" si="1"/>
        <v>0.49779857142857148</v>
      </c>
      <c r="R30" s="4"/>
      <c r="S30" s="4">
        <f t="shared" si="2"/>
        <v>4.2798571428571519E-2</v>
      </c>
      <c r="T30" s="4"/>
      <c r="U30" s="4"/>
      <c r="V30" s="4"/>
      <c r="W30" s="4"/>
      <c r="X30" s="4"/>
    </row>
    <row r="31" spans="1:24" x14ac:dyDescent="0.2">
      <c r="A31" s="2" t="s">
        <v>17</v>
      </c>
      <c r="B31" s="4">
        <v>66</v>
      </c>
      <c r="C31" s="4">
        <v>20</v>
      </c>
      <c r="D31" s="4">
        <v>46</v>
      </c>
      <c r="E31" s="4">
        <v>0.30299999999999999</v>
      </c>
      <c r="F31" s="5">
        <v>3173</v>
      </c>
      <c r="G31" s="4">
        <v>47.2</v>
      </c>
      <c r="H31" s="4">
        <v>0.253</v>
      </c>
      <c r="I31" s="4">
        <v>16</v>
      </c>
      <c r="J31" s="4">
        <v>27.3</v>
      </c>
      <c r="K31" s="4">
        <v>49.2</v>
      </c>
      <c r="L31" s="4">
        <v>0.30199999999999999</v>
      </c>
      <c r="M31" s="4">
        <v>16</v>
      </c>
      <c r="N31" s="4">
        <v>29.1</v>
      </c>
      <c r="P31" s="1">
        <f t="shared" si="0"/>
        <v>0.30299999999999999</v>
      </c>
      <c r="Q31" s="4">
        <f t="shared" si="1"/>
        <v>0.58930714285714314</v>
      </c>
      <c r="R31" s="4"/>
      <c r="S31" s="4">
        <f t="shared" si="2"/>
        <v>0.10769285714285692</v>
      </c>
      <c r="T31" s="4"/>
      <c r="U31" s="4"/>
      <c r="V31" s="4"/>
      <c r="W31" s="4"/>
      <c r="X31" s="4"/>
    </row>
    <row r="32" spans="1:24" x14ac:dyDescent="0.2">
      <c r="T32" s="4"/>
    </row>
    <row r="33" spans="20:20" x14ac:dyDescent="0.2">
      <c r="T33" s="4"/>
    </row>
    <row r="34" spans="20:20" x14ac:dyDescent="0.2">
      <c r="T34" s="4"/>
    </row>
    <row r="35" spans="20:20" x14ac:dyDescent="0.2">
      <c r="T35" s="4"/>
    </row>
    <row r="36" spans="20:20" x14ac:dyDescent="0.2">
      <c r="T36" s="4"/>
    </row>
    <row r="37" spans="20:20" x14ac:dyDescent="0.2">
      <c r="T37" s="4"/>
    </row>
    <row r="38" spans="20:20" x14ac:dyDescent="0.2">
      <c r="T38" s="4"/>
    </row>
  </sheetData>
  <sortState ref="A2:N31">
    <sortCondition ref="A2:A31"/>
  </sortState>
  <conditionalFormatting sqref="S2:S31">
    <cfRule type="cellIs" dxfId="0" priority="1" operator="greaterThan">
      <formula>0.1</formula>
    </cfRule>
  </conditionalFormatting>
  <hyperlinks>
    <hyperlink ref="A5" r:id="rId1" location="!/1610612741/traditional/?"/>
    <hyperlink ref="A28" r:id="rId2" location="!/1610612759/traditional/?"/>
    <hyperlink ref="A22" r:id="rId3" location="!/1610612760/traditional/?"/>
    <hyperlink ref="A16" r:id="rId4" location="!/1610612748/traditional/?"/>
    <hyperlink ref="A12" r:id="rId5" location="!/1610612754/traditional/?"/>
    <hyperlink ref="A15" r:id="rId6" location="!/1610612763/traditional/?"/>
    <hyperlink ref="A14" r:id="rId7" location="!/1610612747/traditional/?"/>
    <hyperlink ref="A2" r:id="rId8" location="!/1610612737/traditional/?"/>
    <hyperlink ref="A13" r:id="rId9" location="!/1610612746/traditional/?"/>
    <hyperlink ref="A3" r:id="rId10" location="!/1610612738/traditional/?"/>
    <hyperlink ref="A8" r:id="rId11" location="!/1610612743/traditional/?"/>
    <hyperlink ref="A23" r:id="rId12" location="!/1610612753/traditional/?"/>
    <hyperlink ref="A30" r:id="rId13" location="!/1610612762/traditional/?"/>
    <hyperlink ref="A7" r:id="rId14" location="!/1610612742/traditional/?"/>
    <hyperlink ref="A21" r:id="rId15" location="!/1610612752/traditional/?"/>
    <hyperlink ref="A24" r:id="rId16" location="!/1610612755/traditional/?"/>
    <hyperlink ref="A11" r:id="rId17" location="!/1610612745/traditional/?"/>
    <hyperlink ref="A25" r:id="rId18" location="!/1610612756/traditional/?"/>
    <hyperlink ref="A17" r:id="rId19" location="!/1610612749/traditional/?"/>
    <hyperlink ref="A26" r:id="rId20" location="!/1610612757/traditional/?"/>
    <hyperlink ref="A18" r:id="rId21" location="!/1610612750/traditional/?"/>
    <hyperlink ref="A9" r:id="rId22" location="!/1610612765/traditional/?"/>
    <hyperlink ref="A10" r:id="rId23" location="!/1610612744/traditional/?"/>
    <hyperlink ref="A29" r:id="rId24" location="!/1610612761/traditional/?"/>
    <hyperlink ref="A19" r:id="rId25" location="!/1610612751/traditional/?"/>
    <hyperlink ref="A27" r:id="rId26" location="!/1610612758/traditional/?"/>
    <hyperlink ref="A6" r:id="rId27" location="!/1610612739/traditional/?"/>
    <hyperlink ref="A20" r:id="rId28" location="!/1610612740/traditional/?"/>
    <hyperlink ref="A31" r:id="rId29" location="!/1610612764/traditional/?"/>
    <hyperlink ref="A4" r:id="rId30" location="!/1610612766/traditional/?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Regressions</vt:lpstr>
      <vt:lpstr>total.csv</vt:lpstr>
      <vt:lpstr>lastfouryrs.csv</vt:lpstr>
      <vt:lpstr>2016-17</vt:lpstr>
      <vt:lpstr>2015-16</vt:lpstr>
      <vt:lpstr>2014-15</vt:lpstr>
      <vt:lpstr>2013-14</vt:lpstr>
      <vt:lpstr>2012-13</vt:lpstr>
      <vt:lpstr>2011-12</vt:lpstr>
      <vt:lpstr>2010-11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2017-06-21T05:17:05Z</dcterms:created>
  <dcterms:modified xsi:type="dcterms:W3CDTF">2017-06-22T04:48:54Z</dcterms:modified>
</cp:coreProperties>
</file>