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BSC\WORK\01_data\cases\"/>
    </mc:Choice>
  </mc:AlternateContent>
  <xr:revisionPtr revIDLastSave="0" documentId="13_ncr:1_{A461B340-E623-49C0-B53E-625926EB1833}" xr6:coauthVersionLast="36" xr6:coauthVersionMax="47" xr10:uidLastSave="{00000000-0000-0000-0000-000000000000}"/>
  <bookViews>
    <workbookView xWindow="-28800" yWindow="1455" windowWidth="28800" windowHeight="17505" tabRatio="922" activeTab="5" xr2:uid="{00000000-000D-0000-FFFF-FFFF00000000}"/>
  </bookViews>
  <sheets>
    <sheet name="MODELS" sheetId="25" r:id="rId1"/>
    <sheet name="EXCITER-AC4A" sheetId="4" r:id="rId2"/>
    <sheet name="EXCITER-ST4B" sheetId="19" r:id="rId3"/>
    <sheet name="EXCITER-ST1" sheetId="20" r:id="rId4"/>
    <sheet name="PSS-2A" sheetId="21" r:id="rId5"/>
    <sheet name="GOVTURB-IEEEG1" sheetId="22" r:id="rId6"/>
    <sheet name="GOVTURB-TANDEM-SINGLE" sheetId="23" r:id="rId7"/>
    <sheet name="GOVTURB-TANDEM-MULTI" sheetId="24" r:id="rId8"/>
  </sheets>
  <definedNames>
    <definedName name="EXCITER">MODELS!$A$2:$A$4</definedName>
  </definedNames>
  <calcPr calcId="191029"/>
</workbook>
</file>

<file path=xl/calcChain.xml><?xml version="1.0" encoding="utf-8"?>
<calcChain xmlns="http://schemas.openxmlformats.org/spreadsheetml/2006/main">
  <c r="C3" i="24" l="1"/>
  <c r="D3" i="24"/>
  <c r="E3" i="24"/>
  <c r="F3" i="24"/>
  <c r="G3" i="24"/>
  <c r="V3" i="24"/>
  <c r="W3" i="24"/>
  <c r="C4" i="24"/>
  <c r="D4" i="24"/>
  <c r="E4" i="24"/>
  <c r="F4" i="24"/>
  <c r="G4" i="24"/>
  <c r="V4" i="24"/>
  <c r="W4" i="24"/>
  <c r="C5" i="24"/>
  <c r="D5" i="24"/>
  <c r="E5" i="24"/>
  <c r="F5" i="24"/>
  <c r="G5" i="24"/>
  <c r="V5" i="24"/>
  <c r="W5" i="24"/>
  <c r="C6" i="24"/>
  <c r="D6" i="24"/>
  <c r="E6" i="24"/>
  <c r="F6" i="24"/>
  <c r="G6" i="24"/>
  <c r="V6" i="24"/>
  <c r="W6" i="24"/>
  <c r="C7" i="24"/>
  <c r="D7" i="24"/>
  <c r="E7" i="24"/>
  <c r="F7" i="24"/>
  <c r="G7" i="24"/>
  <c r="V7" i="24"/>
  <c r="W7" i="24"/>
  <c r="C8" i="24"/>
  <c r="D8" i="24"/>
  <c r="E8" i="24"/>
  <c r="F8" i="24"/>
  <c r="G8" i="24"/>
  <c r="V8" i="24"/>
  <c r="W8" i="24"/>
  <c r="C9" i="24"/>
  <c r="D9" i="24"/>
  <c r="E9" i="24"/>
  <c r="F9" i="24"/>
  <c r="G9" i="24"/>
  <c r="V9" i="24"/>
  <c r="W9" i="24"/>
  <c r="C10" i="24"/>
  <c r="D10" i="24"/>
  <c r="E10" i="24"/>
  <c r="F10" i="24"/>
  <c r="G10" i="24"/>
  <c r="V10" i="24"/>
  <c r="W10" i="24"/>
  <c r="C11" i="24"/>
  <c r="D11" i="24"/>
  <c r="E11" i="24"/>
  <c r="F11" i="24"/>
  <c r="G11" i="24"/>
  <c r="V11" i="24"/>
  <c r="W11" i="24"/>
  <c r="C12" i="24"/>
  <c r="D12" i="24"/>
  <c r="E12" i="24"/>
  <c r="F12" i="24"/>
  <c r="G12" i="24"/>
  <c r="V12" i="24"/>
  <c r="W12" i="24"/>
  <c r="C13" i="24"/>
  <c r="D13" i="24"/>
  <c r="E13" i="24"/>
  <c r="F13" i="24"/>
  <c r="G13" i="24"/>
  <c r="V13" i="24"/>
  <c r="W13" i="24"/>
  <c r="C14" i="24"/>
  <c r="D14" i="24"/>
  <c r="E14" i="24"/>
  <c r="F14" i="24"/>
  <c r="G14" i="24"/>
  <c r="V14" i="24"/>
  <c r="W14" i="24"/>
  <c r="C15" i="24"/>
  <c r="D15" i="24"/>
  <c r="E15" i="24"/>
  <c r="F15" i="24"/>
  <c r="G15" i="24"/>
  <c r="V15" i="24"/>
  <c r="W15" i="24"/>
  <c r="C16" i="24"/>
  <c r="D16" i="24"/>
  <c r="E16" i="24"/>
  <c r="F16" i="24"/>
  <c r="G16" i="24"/>
  <c r="V16" i="24"/>
  <c r="W16" i="24"/>
  <c r="C17" i="24"/>
  <c r="D17" i="24"/>
  <c r="E17" i="24"/>
  <c r="F17" i="24"/>
  <c r="G17" i="24"/>
  <c r="V17" i="24"/>
  <c r="W17" i="24"/>
  <c r="C18" i="24"/>
  <c r="D18" i="24"/>
  <c r="E18" i="24"/>
  <c r="F18" i="24"/>
  <c r="G18" i="24"/>
  <c r="V18" i="24"/>
  <c r="W18" i="24"/>
  <c r="C19" i="24"/>
  <c r="D19" i="24"/>
  <c r="E19" i="24"/>
  <c r="F19" i="24"/>
  <c r="G19" i="24"/>
  <c r="V19" i="24"/>
  <c r="W19" i="24"/>
  <c r="C20" i="24"/>
  <c r="D20" i="24"/>
  <c r="E20" i="24"/>
  <c r="F20" i="24"/>
  <c r="G20" i="24"/>
  <c r="V20" i="24"/>
  <c r="W20" i="24"/>
  <c r="C21" i="24"/>
  <c r="D21" i="24"/>
  <c r="E21" i="24"/>
  <c r="F21" i="24"/>
  <c r="G21" i="24"/>
  <c r="V21" i="24"/>
  <c r="W21" i="24"/>
  <c r="C22" i="24"/>
  <c r="D22" i="24"/>
  <c r="E22" i="24"/>
  <c r="F22" i="24"/>
  <c r="G22" i="24"/>
  <c r="V22" i="24"/>
  <c r="W22" i="24"/>
  <c r="C23" i="24"/>
  <c r="D23" i="24"/>
  <c r="E23" i="24"/>
  <c r="F23" i="24"/>
  <c r="G23" i="24"/>
  <c r="V23" i="24"/>
  <c r="W23" i="24"/>
  <c r="C24" i="24"/>
  <c r="D24" i="24"/>
  <c r="E24" i="24"/>
  <c r="F24" i="24"/>
  <c r="G24" i="24"/>
  <c r="V24" i="24"/>
  <c r="W24" i="24"/>
  <c r="C25" i="24"/>
  <c r="D25" i="24"/>
  <c r="E25" i="24"/>
  <c r="F25" i="24"/>
  <c r="G25" i="24"/>
  <c r="V25" i="24"/>
  <c r="W25" i="24"/>
  <c r="C26" i="24"/>
  <c r="D26" i="24"/>
  <c r="E26" i="24"/>
  <c r="F26" i="24"/>
  <c r="G26" i="24"/>
  <c r="V26" i="24"/>
  <c r="W26" i="24"/>
  <c r="C27" i="24"/>
  <c r="D27" i="24"/>
  <c r="E27" i="24"/>
  <c r="F27" i="24"/>
  <c r="G27" i="24"/>
  <c r="V27" i="24"/>
  <c r="W27" i="24"/>
  <c r="C28" i="24"/>
  <c r="D28" i="24"/>
  <c r="E28" i="24"/>
  <c r="F28" i="24"/>
  <c r="G28" i="24"/>
  <c r="V28" i="24"/>
  <c r="W28" i="24"/>
  <c r="C29" i="24"/>
  <c r="D29" i="24"/>
  <c r="E29" i="24"/>
  <c r="F29" i="24"/>
  <c r="G29" i="24"/>
  <c r="V29" i="24"/>
  <c r="W29" i="24"/>
  <c r="W2" i="24" l="1"/>
  <c r="V2" i="24"/>
  <c r="G2" i="24"/>
  <c r="F2" i="24"/>
  <c r="E2" i="24"/>
  <c r="D2" i="24"/>
  <c r="C2" i="24"/>
</calcChain>
</file>

<file path=xl/sharedStrings.xml><?xml version="1.0" encoding="utf-8"?>
<sst xmlns="http://schemas.openxmlformats.org/spreadsheetml/2006/main" count="108" uniqueCount="76">
  <si>
    <t>bus</t>
  </si>
  <si>
    <t>R</t>
  </si>
  <si>
    <t>number</t>
  </si>
  <si>
    <t>K_hp</t>
  </si>
  <si>
    <t>tau_lp</t>
  </si>
  <si>
    <t>H1</t>
  </si>
  <si>
    <t>H2</t>
  </si>
  <si>
    <t>H3</t>
  </si>
  <si>
    <t>H4</t>
  </si>
  <si>
    <t>H5</t>
  </si>
  <si>
    <t>T2</t>
  </si>
  <si>
    <t>T3</t>
  </si>
  <si>
    <t>T4</t>
  </si>
  <si>
    <t>T5</t>
  </si>
  <si>
    <t>F2</t>
  </si>
  <si>
    <t>F3</t>
  </si>
  <si>
    <t>F4</t>
  </si>
  <si>
    <t>F5</t>
  </si>
  <si>
    <t>K12</t>
  </si>
  <si>
    <t>K23</t>
  </si>
  <si>
    <t>K34</t>
  </si>
  <si>
    <t>K45</t>
  </si>
  <si>
    <t>D1</t>
  </si>
  <si>
    <t>D2</t>
  </si>
  <si>
    <t>D3</t>
  </si>
  <si>
    <t>D4</t>
  </si>
  <si>
    <t>D5</t>
  </si>
  <si>
    <t>KA</t>
  </si>
  <si>
    <t>TA</t>
  </si>
  <si>
    <t>TB</t>
  </si>
  <si>
    <t>TC</t>
  </si>
  <si>
    <t>TR</t>
  </si>
  <si>
    <t>KPR</t>
  </si>
  <si>
    <t>KIR</t>
  </si>
  <si>
    <t>KPM</t>
  </si>
  <si>
    <t>KIN</t>
  </si>
  <si>
    <t>KG</t>
  </si>
  <si>
    <t>KI</t>
  </si>
  <si>
    <t>KP</t>
  </si>
  <si>
    <t>KC</t>
  </si>
  <si>
    <t>XL</t>
  </si>
  <si>
    <t>Ks1</t>
  </si>
  <si>
    <t>Ks2</t>
  </si>
  <si>
    <t>Ks3</t>
  </si>
  <si>
    <t>Tw1</t>
  </si>
  <si>
    <t>Tw2</t>
  </si>
  <si>
    <t>Tw3</t>
  </si>
  <si>
    <t>Tw4</t>
  </si>
  <si>
    <t>T1</t>
  </si>
  <si>
    <t>T6</t>
  </si>
  <si>
    <t>T7</t>
  </si>
  <si>
    <t>T8</t>
  </si>
  <si>
    <t>T9</t>
  </si>
  <si>
    <t>N</t>
  </si>
  <si>
    <t>M</t>
  </si>
  <si>
    <t>Dt</t>
  </si>
  <si>
    <t>K1</t>
  </si>
  <si>
    <t>K3</t>
  </si>
  <si>
    <t>K5</t>
  </si>
  <si>
    <t>K7</t>
  </si>
  <si>
    <t>K2</t>
  </si>
  <si>
    <t>K4</t>
  </si>
  <si>
    <t>K6</t>
  </si>
  <si>
    <t>K8</t>
  </si>
  <si>
    <t>EXCITER</t>
  </si>
  <si>
    <t>PSS</t>
  </si>
  <si>
    <t>GOVTURB</t>
  </si>
  <si>
    <t>AC4A</t>
  </si>
  <si>
    <t>ST4B</t>
  </si>
  <si>
    <t>ST1</t>
  </si>
  <si>
    <t>2A</t>
  </si>
  <si>
    <t>IEEEG1</t>
  </si>
  <si>
    <t>TANDEM-SINGLE</t>
  </si>
  <si>
    <t>TANDEM-MULTI</t>
  </si>
  <si>
    <t>KF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</si>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</sst>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0" fontId="1" fillId="0" borderId="0" xfId="0" applyNumberFormat="1" applyFont="1" applyFill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1DFD-0935-46FB-8A30-9C9B4740E877}">
  <dimension ref="A1:C4"/>
  <sheetViews>
    <sheetView workbookViewId="0">
      <selection activeCell="C26" sqref="C26"/>
    </sheetView>
  </sheetViews>
  <sheetFormatPr defaultRowHeight="12.75" x14ac:dyDescent="0.2"/>
  <cols>
    <col min="1" max="2" width="9.140625" style="4"/>
    <col min="3" max="3" width="13.5703125" style="4" bestFit="1" customWidth="1"/>
    <col min="4" max="16384" width="9.140625" style="4"/>
  </cols>
  <sheetData>
    <row r="1" spans="1:3" x14ac:dyDescent="0.2">
      <c r="A1" s="13" t="s">
        <v>64</v>
      </c>
      <c r="B1" s="19" t="s">
        <v>65</v>
      </c>
      <c r="C1" s="17" t="s">
        <v>66</v>
      </c>
    </row>
    <row r="2" spans="1:3" x14ac:dyDescent="0.2">
      <c r="A2" s="4" t="s">
        <v>67</v>
      </c>
      <c r="B2" s="4" t="s">
        <v>70</v>
      </c>
      <c r="C2" s="4" t="s">
        <v>71</v>
      </c>
    </row>
    <row r="3" spans="1:3" x14ac:dyDescent="0.2">
      <c r="A3" s="4" t="s">
        <v>68</v>
      </c>
      <c r="C3" s="4" t="s">
        <v>72</v>
      </c>
    </row>
    <row r="4" spans="1:3" x14ac:dyDescent="0.2">
      <c r="A4" s="4" t="s">
        <v>69</v>
      </c>
      <c r="C4" s="4" t="s">
        <v>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CFF"/>
  </sheetPr>
  <dimension ref="A1:AZ29"/>
  <sheetViews>
    <sheetView zoomScaleNormal="100" workbookViewId="0">
      <selection activeCell="A2" sqref="A2:B29"/>
    </sheetView>
  </sheetViews>
  <sheetFormatPr defaultColWidth="8.7109375" defaultRowHeight="12.75" x14ac:dyDescent="0.2"/>
  <cols>
    <col min="1" max="2" width="6.7109375" style="4" customWidth="1"/>
    <col min="3" max="3" width="7.85546875" style="4" bestFit="1" customWidth="1"/>
    <col min="4" max="53" width="6.7109375" style="1" customWidth="1"/>
    <col min="54" max="16384" width="8.7109375" style="1"/>
  </cols>
  <sheetData>
    <row r="1" spans="1:52" s="8" customFormat="1" x14ac:dyDescent="0.2">
      <c r="A1" s="6" t="s">
        <v>2</v>
      </c>
      <c r="B1" s="6" t="s">
        <v>0</v>
      </c>
      <c r="C1" s="20" t="s">
        <v>31</v>
      </c>
      <c r="D1" s="10" t="s">
        <v>27</v>
      </c>
      <c r="E1" s="10" t="s">
        <v>28</v>
      </c>
      <c r="F1" s="10" t="s">
        <v>29</v>
      </c>
      <c r="G1" s="10" t="s">
        <v>30</v>
      </c>
      <c r="H1" s="7"/>
      <c r="I1" s="7"/>
      <c r="J1" s="7"/>
      <c r="K1" s="7"/>
      <c r="L1" s="7"/>
      <c r="M1" s="7"/>
      <c r="N1" s="11"/>
      <c r="O1" s="11"/>
      <c r="P1" s="11"/>
      <c r="Q1" s="11"/>
      <c r="R1" s="11"/>
      <c r="S1" s="11"/>
      <c r="T1" s="11"/>
      <c r="U1" s="11"/>
      <c r="V1" s="7"/>
      <c r="W1" s="7"/>
      <c r="X1" s="7"/>
      <c r="Y1" s="7"/>
      <c r="Z1" s="7"/>
      <c r="AA1" s="7"/>
      <c r="AB1" s="7"/>
      <c r="AC1" s="7"/>
      <c r="AD1" s="7"/>
      <c r="AE1" s="11"/>
      <c r="AF1" s="11"/>
      <c r="AG1" s="11"/>
      <c r="AH1" s="11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 spans="1:52" x14ac:dyDescent="0.2">
      <c r="A2" s="4">
        <v>1</v>
      </c>
      <c r="B2" s="3">
        <v>12</v>
      </c>
      <c r="C2" s="27">
        <v>0.01</v>
      </c>
      <c r="D2" s="2">
        <v>200</v>
      </c>
      <c r="E2" s="2">
        <v>1.4999999999999999E-2</v>
      </c>
      <c r="F2" s="2">
        <v>10</v>
      </c>
      <c r="G2" s="2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x14ac:dyDescent="0.2">
      <c r="A3" s="3">
        <v>2</v>
      </c>
      <c r="B3" s="3">
        <v>19</v>
      </c>
      <c r="C3" s="27">
        <v>0.01</v>
      </c>
      <c r="D3" s="2">
        <v>200</v>
      </c>
      <c r="E3" s="2">
        <v>1.4999999999999999E-2</v>
      </c>
      <c r="F3" s="2">
        <v>10</v>
      </c>
      <c r="G3" s="2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">
      <c r="A4" s="3">
        <v>3</v>
      </c>
      <c r="B4" s="3">
        <v>31</v>
      </c>
      <c r="C4" s="27">
        <v>0.01</v>
      </c>
      <c r="D4" s="2">
        <v>200</v>
      </c>
      <c r="E4" s="2">
        <v>1.4999999999999999E-2</v>
      </c>
      <c r="F4" s="2">
        <v>10</v>
      </c>
      <c r="G4" s="2"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x14ac:dyDescent="0.2">
      <c r="A5" s="3">
        <v>4</v>
      </c>
      <c r="B5" s="3">
        <v>32</v>
      </c>
      <c r="C5" s="27">
        <v>0.01</v>
      </c>
      <c r="D5" s="2">
        <v>200</v>
      </c>
      <c r="E5" s="2">
        <v>1.4999999999999999E-2</v>
      </c>
      <c r="F5" s="2">
        <v>10</v>
      </c>
      <c r="G5" s="2">
        <v>1</v>
      </c>
      <c r="H5" s="9"/>
      <c r="I5" s="9"/>
      <c r="J5" s="9"/>
      <c r="K5" s="9"/>
      <c r="L5" s="9"/>
      <c r="M5" s="9"/>
      <c r="N5" s="9"/>
      <c r="O5" s="9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2"/>
      <c r="AY5" s="2"/>
      <c r="AZ5" s="2"/>
    </row>
    <row r="6" spans="1:52" x14ac:dyDescent="0.2">
      <c r="A6" s="4">
        <v>5</v>
      </c>
      <c r="B6" s="4">
        <v>34</v>
      </c>
      <c r="C6" s="27">
        <v>0.01</v>
      </c>
      <c r="D6" s="2">
        <v>200</v>
      </c>
      <c r="E6" s="2">
        <v>1.4999999999999999E-2</v>
      </c>
      <c r="F6" s="2">
        <v>10</v>
      </c>
      <c r="G6" s="2">
        <v>1</v>
      </c>
    </row>
    <row r="7" spans="1:52" x14ac:dyDescent="0.2">
      <c r="A7" s="4">
        <v>6</v>
      </c>
      <c r="B7" s="4">
        <v>36</v>
      </c>
      <c r="C7" s="27">
        <v>0.01</v>
      </c>
      <c r="D7" s="2">
        <v>200</v>
      </c>
      <c r="E7" s="2">
        <v>1.4999999999999999E-2</v>
      </c>
      <c r="F7" s="2">
        <v>10</v>
      </c>
      <c r="G7" s="2">
        <v>1</v>
      </c>
    </row>
    <row r="8" spans="1:52" x14ac:dyDescent="0.2">
      <c r="A8" s="4">
        <v>7</v>
      </c>
      <c r="B8" s="4">
        <v>40</v>
      </c>
      <c r="C8" s="27">
        <v>0.01</v>
      </c>
      <c r="D8" s="2">
        <v>200</v>
      </c>
      <c r="E8" s="2">
        <v>1.4999999999999999E-2</v>
      </c>
      <c r="F8" s="2">
        <v>10</v>
      </c>
      <c r="G8" s="2">
        <v>1</v>
      </c>
    </row>
    <row r="9" spans="1:52" x14ac:dyDescent="0.2">
      <c r="A9" s="4">
        <v>8</v>
      </c>
      <c r="B9" s="4">
        <v>46</v>
      </c>
      <c r="C9" s="27">
        <v>0.01</v>
      </c>
      <c r="D9" s="2">
        <v>200</v>
      </c>
      <c r="E9" s="2">
        <v>1.4999999999999999E-2</v>
      </c>
      <c r="F9" s="2">
        <v>10</v>
      </c>
      <c r="G9" s="2">
        <v>1</v>
      </c>
    </row>
    <row r="10" spans="1:52" x14ac:dyDescent="0.2">
      <c r="A10" s="4">
        <v>9</v>
      </c>
      <c r="B10" s="4">
        <v>49</v>
      </c>
      <c r="C10" s="27">
        <v>0.01</v>
      </c>
      <c r="D10" s="2">
        <v>200</v>
      </c>
      <c r="E10" s="2">
        <v>1.4999999999999999E-2</v>
      </c>
      <c r="F10" s="2">
        <v>10</v>
      </c>
      <c r="G10" s="2">
        <v>1</v>
      </c>
    </row>
    <row r="11" spans="1:52" x14ac:dyDescent="0.2">
      <c r="A11" s="4">
        <v>10</v>
      </c>
      <c r="B11" s="4">
        <v>54</v>
      </c>
      <c r="C11" s="27">
        <v>0.01</v>
      </c>
      <c r="D11" s="2">
        <v>200</v>
      </c>
      <c r="E11" s="2">
        <v>1.4999999999999999E-2</v>
      </c>
      <c r="F11" s="2">
        <v>10</v>
      </c>
      <c r="G11" s="2">
        <v>1</v>
      </c>
    </row>
    <row r="12" spans="1:52" x14ac:dyDescent="0.2">
      <c r="A12" s="4">
        <v>11</v>
      </c>
      <c r="B12" s="4">
        <v>59</v>
      </c>
      <c r="C12" s="27">
        <v>0.01</v>
      </c>
      <c r="D12" s="2">
        <v>200</v>
      </c>
      <c r="E12" s="2">
        <v>1.4999999999999999E-2</v>
      </c>
      <c r="F12" s="2">
        <v>10</v>
      </c>
      <c r="G12" s="2">
        <v>1</v>
      </c>
    </row>
    <row r="13" spans="1:52" x14ac:dyDescent="0.2">
      <c r="A13" s="4">
        <v>12</v>
      </c>
      <c r="B13" s="4">
        <v>65</v>
      </c>
      <c r="C13" s="27">
        <v>0.01</v>
      </c>
      <c r="D13" s="2">
        <v>200</v>
      </c>
      <c r="E13" s="2">
        <v>1.4999999999999999E-2</v>
      </c>
      <c r="F13" s="2">
        <v>10</v>
      </c>
      <c r="G13" s="2">
        <v>1</v>
      </c>
    </row>
    <row r="14" spans="1:52" x14ac:dyDescent="0.2">
      <c r="A14" s="4">
        <v>13</v>
      </c>
      <c r="B14" s="4">
        <v>70</v>
      </c>
      <c r="C14" s="27">
        <v>0.01</v>
      </c>
      <c r="D14" s="2">
        <v>200</v>
      </c>
      <c r="E14" s="2">
        <v>1.4999999999999999E-2</v>
      </c>
      <c r="F14" s="2">
        <v>10</v>
      </c>
      <c r="G14" s="2">
        <v>1</v>
      </c>
    </row>
    <row r="15" spans="1:52" x14ac:dyDescent="0.2">
      <c r="A15" s="4">
        <v>14</v>
      </c>
      <c r="B15" s="4">
        <v>72</v>
      </c>
      <c r="C15" s="27">
        <v>0.01</v>
      </c>
      <c r="D15" s="2">
        <v>200</v>
      </c>
      <c r="E15" s="2">
        <v>1.4999999999999999E-2</v>
      </c>
      <c r="F15" s="2">
        <v>10</v>
      </c>
      <c r="G15" s="2">
        <v>1</v>
      </c>
    </row>
    <row r="16" spans="1:52" x14ac:dyDescent="0.2">
      <c r="A16" s="4">
        <v>15</v>
      </c>
      <c r="B16" s="4">
        <v>73</v>
      </c>
      <c r="C16" s="27">
        <v>0.01</v>
      </c>
      <c r="D16" s="2">
        <v>200</v>
      </c>
      <c r="E16" s="2">
        <v>1.4999999999999999E-2</v>
      </c>
      <c r="F16" s="2">
        <v>10</v>
      </c>
      <c r="G16" s="2">
        <v>1</v>
      </c>
    </row>
    <row r="17" spans="1:7" x14ac:dyDescent="0.2">
      <c r="A17" s="4">
        <v>16</v>
      </c>
      <c r="B17" s="4">
        <v>76</v>
      </c>
      <c r="C17" s="27">
        <v>0.01</v>
      </c>
      <c r="D17" s="2">
        <v>200</v>
      </c>
      <c r="E17" s="2">
        <v>1.4999999999999999E-2</v>
      </c>
      <c r="F17" s="2">
        <v>10</v>
      </c>
      <c r="G17" s="2">
        <v>1</v>
      </c>
    </row>
    <row r="18" spans="1:7" x14ac:dyDescent="0.2">
      <c r="A18" s="4">
        <v>17</v>
      </c>
      <c r="B18" s="4">
        <v>77</v>
      </c>
      <c r="C18" s="27">
        <v>0.01</v>
      </c>
      <c r="D18" s="2">
        <v>200</v>
      </c>
      <c r="E18" s="2">
        <v>1.4999999999999999E-2</v>
      </c>
      <c r="F18" s="2">
        <v>10</v>
      </c>
      <c r="G18" s="2">
        <v>1</v>
      </c>
    </row>
    <row r="19" spans="1:7" x14ac:dyDescent="0.2">
      <c r="A19" s="4">
        <v>18</v>
      </c>
      <c r="B19" s="4">
        <v>80</v>
      </c>
      <c r="C19" s="27">
        <v>0.01</v>
      </c>
      <c r="D19" s="2">
        <v>200</v>
      </c>
      <c r="E19" s="2">
        <v>1.4999999999999999E-2</v>
      </c>
      <c r="F19" s="2">
        <v>10</v>
      </c>
      <c r="G19" s="2">
        <v>1</v>
      </c>
    </row>
    <row r="20" spans="1:7" x14ac:dyDescent="0.2">
      <c r="A20" s="4">
        <v>19</v>
      </c>
      <c r="B20" s="4">
        <v>85</v>
      </c>
      <c r="C20" s="27">
        <v>0.01</v>
      </c>
      <c r="D20" s="2">
        <v>200</v>
      </c>
      <c r="E20" s="2">
        <v>1.4999999999999999E-2</v>
      </c>
      <c r="F20" s="2">
        <v>10</v>
      </c>
      <c r="G20" s="2">
        <v>1</v>
      </c>
    </row>
    <row r="21" spans="1:7" x14ac:dyDescent="0.2">
      <c r="A21" s="4">
        <v>20</v>
      </c>
      <c r="B21" s="4">
        <v>89</v>
      </c>
      <c r="C21" s="27">
        <v>0.01</v>
      </c>
      <c r="D21" s="2">
        <v>200</v>
      </c>
      <c r="E21" s="2">
        <v>1.4999999999999999E-2</v>
      </c>
      <c r="F21" s="2">
        <v>10</v>
      </c>
      <c r="G21" s="2">
        <v>1</v>
      </c>
    </row>
    <row r="22" spans="1:7" x14ac:dyDescent="0.2">
      <c r="A22" s="4">
        <v>21</v>
      </c>
      <c r="B22" s="4">
        <v>90</v>
      </c>
      <c r="C22" s="27">
        <v>0.01</v>
      </c>
      <c r="D22" s="2">
        <v>200</v>
      </c>
      <c r="E22" s="2">
        <v>1.4999999999999999E-2</v>
      </c>
      <c r="F22" s="2">
        <v>10</v>
      </c>
      <c r="G22" s="2">
        <v>1</v>
      </c>
    </row>
    <row r="23" spans="1:7" x14ac:dyDescent="0.2">
      <c r="A23" s="4">
        <v>22</v>
      </c>
      <c r="B23" s="4">
        <v>92</v>
      </c>
      <c r="C23" s="27">
        <v>0.01</v>
      </c>
      <c r="D23" s="2">
        <v>200</v>
      </c>
      <c r="E23" s="2">
        <v>1.4999999999999999E-2</v>
      </c>
      <c r="F23" s="2">
        <v>10</v>
      </c>
      <c r="G23" s="2">
        <v>1</v>
      </c>
    </row>
    <row r="24" spans="1:7" x14ac:dyDescent="0.2">
      <c r="A24" s="4">
        <v>23</v>
      </c>
      <c r="B24" s="4">
        <v>100</v>
      </c>
      <c r="C24" s="27">
        <v>0.01</v>
      </c>
      <c r="D24" s="2">
        <v>200</v>
      </c>
      <c r="E24" s="2">
        <v>1.4999999999999999E-2</v>
      </c>
      <c r="F24" s="2">
        <v>10</v>
      </c>
      <c r="G24" s="2">
        <v>1</v>
      </c>
    </row>
    <row r="25" spans="1:7" x14ac:dyDescent="0.2">
      <c r="A25" s="4">
        <v>24</v>
      </c>
      <c r="B25" s="4">
        <v>105</v>
      </c>
      <c r="C25" s="27">
        <v>0.01</v>
      </c>
      <c r="D25" s="2">
        <v>200</v>
      </c>
      <c r="E25" s="2">
        <v>1.4999999999999999E-2</v>
      </c>
      <c r="F25" s="2">
        <v>10</v>
      </c>
      <c r="G25" s="2">
        <v>1</v>
      </c>
    </row>
    <row r="26" spans="1:7" x14ac:dyDescent="0.2">
      <c r="A26" s="4">
        <v>25</v>
      </c>
      <c r="B26" s="4">
        <v>107</v>
      </c>
      <c r="C26" s="27">
        <v>0.01</v>
      </c>
      <c r="D26" s="2">
        <v>200</v>
      </c>
      <c r="E26" s="2">
        <v>1.4999999999999999E-2</v>
      </c>
      <c r="F26" s="2">
        <v>10</v>
      </c>
      <c r="G26" s="2">
        <v>1</v>
      </c>
    </row>
    <row r="27" spans="1:7" x14ac:dyDescent="0.2">
      <c r="A27" s="4">
        <v>26</v>
      </c>
      <c r="B27" s="4">
        <v>110</v>
      </c>
      <c r="C27" s="27">
        <v>0.01</v>
      </c>
      <c r="D27" s="2">
        <v>200</v>
      </c>
      <c r="E27" s="2">
        <v>1.4999999999999999E-2</v>
      </c>
      <c r="F27" s="2">
        <v>10</v>
      </c>
      <c r="G27" s="2">
        <v>1</v>
      </c>
    </row>
    <row r="28" spans="1:7" x14ac:dyDescent="0.2">
      <c r="A28" s="4">
        <v>27</v>
      </c>
      <c r="B28" s="4">
        <v>112</v>
      </c>
      <c r="C28" s="27">
        <v>0.01</v>
      </c>
      <c r="D28" s="2">
        <v>200</v>
      </c>
      <c r="E28" s="2">
        <v>1.4999999999999999E-2</v>
      </c>
      <c r="F28" s="2">
        <v>10</v>
      </c>
      <c r="G28" s="2">
        <v>1</v>
      </c>
    </row>
    <row r="29" spans="1:7" x14ac:dyDescent="0.2">
      <c r="A29" s="4">
        <v>28</v>
      </c>
      <c r="B29" s="4">
        <v>113</v>
      </c>
      <c r="C29" s="27">
        <v>0.01</v>
      </c>
      <c r="D29" s="2">
        <v>200</v>
      </c>
      <c r="E29" s="2">
        <v>1.4999999999999999E-2</v>
      </c>
      <c r="F29" s="2">
        <v>10</v>
      </c>
      <c r="G29" s="2">
        <v>1</v>
      </c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rgb="FFFFCCFF"/>
  </sheetPr>
  <dimension ref="A1:AH29"/>
  <sheetViews>
    <sheetView zoomScaleNormal="100" workbookViewId="0">
      <selection activeCell="C2" sqref="C2:M29"/>
    </sheetView>
  </sheetViews>
  <sheetFormatPr defaultColWidth="8.7109375" defaultRowHeight="12.75" x14ac:dyDescent="0.2"/>
  <cols>
    <col min="1" max="2" width="6.7109375" style="4" customWidth="1"/>
    <col min="3" max="52" width="6.7109375" style="1" customWidth="1"/>
    <col min="53" max="16384" width="8.7109375" style="1"/>
  </cols>
  <sheetData>
    <row r="1" spans="1:34" x14ac:dyDescent="0.2">
      <c r="A1" s="5" t="s">
        <v>2</v>
      </c>
      <c r="B1" s="5" t="s">
        <v>0</v>
      </c>
      <c r="C1" s="13" t="s">
        <v>31</v>
      </c>
      <c r="D1" s="13" t="s">
        <v>32</v>
      </c>
      <c r="E1" s="13" t="s">
        <v>33</v>
      </c>
      <c r="F1" s="13" t="s">
        <v>28</v>
      </c>
      <c r="G1" s="13" t="s">
        <v>34</v>
      </c>
      <c r="H1" s="13" t="s">
        <v>35</v>
      </c>
      <c r="I1" s="13" t="s">
        <v>36</v>
      </c>
      <c r="J1" s="13" t="s">
        <v>37</v>
      </c>
      <c r="K1" s="13" t="s">
        <v>38</v>
      </c>
      <c r="L1" s="13" t="s">
        <v>39</v>
      </c>
      <c r="M1" s="13" t="s">
        <v>40</v>
      </c>
      <c r="N1" s="9"/>
      <c r="O1" s="9"/>
      <c r="P1" s="9"/>
      <c r="Q1" s="9"/>
      <c r="R1" s="9"/>
      <c r="S1" s="9"/>
      <c r="T1" s="9"/>
      <c r="U1" s="2"/>
      <c r="V1" s="2"/>
      <c r="AD1" s="9"/>
      <c r="AE1" s="9"/>
      <c r="AF1" s="9"/>
      <c r="AG1" s="9"/>
      <c r="AH1" s="2"/>
    </row>
    <row r="2" spans="1:34" x14ac:dyDescent="0.2">
      <c r="A2" s="4">
        <v>1</v>
      </c>
      <c r="B2" s="3">
        <v>12</v>
      </c>
      <c r="C2" s="2">
        <v>0.02</v>
      </c>
      <c r="D2" s="2">
        <v>3.15</v>
      </c>
      <c r="E2" s="2">
        <v>3.15</v>
      </c>
      <c r="F2" s="2">
        <v>0.02</v>
      </c>
      <c r="G2" s="2">
        <v>1</v>
      </c>
      <c r="H2" s="2">
        <v>0</v>
      </c>
      <c r="I2" s="2">
        <v>0</v>
      </c>
      <c r="J2" s="2">
        <v>0</v>
      </c>
      <c r="K2" s="2">
        <v>6.5</v>
      </c>
      <c r="L2" s="2">
        <v>-0.08</v>
      </c>
      <c r="M2" s="2">
        <v>0</v>
      </c>
      <c r="AD2" s="2"/>
      <c r="AE2" s="2"/>
      <c r="AF2" s="2"/>
      <c r="AG2" s="2"/>
      <c r="AH2" s="2"/>
    </row>
    <row r="3" spans="1:34" x14ac:dyDescent="0.2">
      <c r="A3" s="3">
        <v>2</v>
      </c>
      <c r="B3" s="3">
        <v>19</v>
      </c>
      <c r="C3" s="2">
        <v>0.02</v>
      </c>
      <c r="D3" s="2">
        <v>3.15</v>
      </c>
      <c r="E3" s="2">
        <v>3.15</v>
      </c>
      <c r="F3" s="2">
        <v>0.02</v>
      </c>
      <c r="G3" s="2">
        <v>1</v>
      </c>
      <c r="H3" s="2">
        <v>0</v>
      </c>
      <c r="I3" s="2">
        <v>0</v>
      </c>
      <c r="J3" s="2">
        <v>0</v>
      </c>
      <c r="K3" s="2">
        <v>6.5</v>
      </c>
      <c r="L3" s="2">
        <v>-0.08</v>
      </c>
      <c r="M3" s="2">
        <v>0</v>
      </c>
    </row>
    <row r="4" spans="1:34" x14ac:dyDescent="0.2">
      <c r="A4" s="3">
        <v>3</v>
      </c>
      <c r="B4" s="3">
        <v>31</v>
      </c>
      <c r="C4" s="2">
        <v>0.02</v>
      </c>
      <c r="D4" s="2">
        <v>3.15</v>
      </c>
      <c r="E4" s="2">
        <v>3.15</v>
      </c>
      <c r="F4" s="2">
        <v>0.02</v>
      </c>
      <c r="G4" s="2">
        <v>1</v>
      </c>
      <c r="H4" s="2">
        <v>0</v>
      </c>
      <c r="I4" s="2">
        <v>0</v>
      </c>
      <c r="J4" s="2">
        <v>0</v>
      </c>
      <c r="K4" s="2">
        <v>6.5</v>
      </c>
      <c r="L4" s="2">
        <v>-0.08</v>
      </c>
      <c r="M4" s="2">
        <v>0</v>
      </c>
    </row>
    <row r="5" spans="1:34" x14ac:dyDescent="0.2">
      <c r="A5" s="3">
        <v>4</v>
      </c>
      <c r="B5" s="3">
        <v>32</v>
      </c>
      <c r="C5" s="2">
        <v>0.02</v>
      </c>
      <c r="D5" s="2">
        <v>3.15</v>
      </c>
      <c r="E5" s="2">
        <v>3.15</v>
      </c>
      <c r="F5" s="2">
        <v>0.02</v>
      </c>
      <c r="G5" s="2">
        <v>1</v>
      </c>
      <c r="H5" s="2">
        <v>0</v>
      </c>
      <c r="I5" s="2">
        <v>0</v>
      </c>
      <c r="J5" s="2">
        <v>0</v>
      </c>
      <c r="K5" s="2">
        <v>6.5</v>
      </c>
      <c r="L5" s="2">
        <v>-0.08</v>
      </c>
      <c r="M5" s="2">
        <v>0</v>
      </c>
    </row>
    <row r="6" spans="1:34" x14ac:dyDescent="0.2">
      <c r="A6" s="4">
        <v>5</v>
      </c>
      <c r="B6" s="4">
        <v>34</v>
      </c>
      <c r="C6" s="2">
        <v>0.02</v>
      </c>
      <c r="D6" s="2">
        <v>3.15</v>
      </c>
      <c r="E6" s="2">
        <v>3.15</v>
      </c>
      <c r="F6" s="2">
        <v>0.02</v>
      </c>
      <c r="G6" s="2">
        <v>1</v>
      </c>
      <c r="H6" s="2">
        <v>0</v>
      </c>
      <c r="I6" s="2">
        <v>0</v>
      </c>
      <c r="J6" s="2">
        <v>0</v>
      </c>
      <c r="K6" s="2">
        <v>6.5</v>
      </c>
      <c r="L6" s="2">
        <v>-0.08</v>
      </c>
      <c r="M6" s="2">
        <v>0</v>
      </c>
    </row>
    <row r="7" spans="1:34" x14ac:dyDescent="0.2">
      <c r="A7" s="4">
        <v>6</v>
      </c>
      <c r="B7" s="4">
        <v>36</v>
      </c>
      <c r="C7" s="2">
        <v>0.02</v>
      </c>
      <c r="D7" s="2">
        <v>3.15</v>
      </c>
      <c r="E7" s="2">
        <v>3.15</v>
      </c>
      <c r="F7" s="2">
        <v>0.02</v>
      </c>
      <c r="G7" s="2">
        <v>1</v>
      </c>
      <c r="H7" s="2">
        <v>0</v>
      </c>
      <c r="I7" s="2">
        <v>0</v>
      </c>
      <c r="J7" s="2">
        <v>0</v>
      </c>
      <c r="K7" s="2">
        <v>6.5</v>
      </c>
      <c r="L7" s="2">
        <v>-0.08</v>
      </c>
      <c r="M7" s="2">
        <v>0</v>
      </c>
    </row>
    <row r="8" spans="1:34" x14ac:dyDescent="0.2">
      <c r="A8" s="4">
        <v>7</v>
      </c>
      <c r="B8" s="4">
        <v>40</v>
      </c>
      <c r="C8" s="2">
        <v>0.02</v>
      </c>
      <c r="D8" s="2">
        <v>3.15</v>
      </c>
      <c r="E8" s="2">
        <v>3.15</v>
      </c>
      <c r="F8" s="2">
        <v>0.02</v>
      </c>
      <c r="G8" s="2">
        <v>1</v>
      </c>
      <c r="H8" s="2">
        <v>0</v>
      </c>
      <c r="I8" s="2">
        <v>0</v>
      </c>
      <c r="J8" s="2">
        <v>0</v>
      </c>
      <c r="K8" s="2">
        <v>6.5</v>
      </c>
      <c r="L8" s="2">
        <v>-0.08</v>
      </c>
      <c r="M8" s="2">
        <v>0</v>
      </c>
    </row>
    <row r="9" spans="1:34" x14ac:dyDescent="0.2">
      <c r="A9" s="4">
        <v>8</v>
      </c>
      <c r="B9" s="4">
        <v>46</v>
      </c>
      <c r="C9" s="2">
        <v>0.02</v>
      </c>
      <c r="D9" s="2">
        <v>3.15</v>
      </c>
      <c r="E9" s="2">
        <v>3.15</v>
      </c>
      <c r="F9" s="2">
        <v>0.02</v>
      </c>
      <c r="G9" s="2">
        <v>1</v>
      </c>
      <c r="H9" s="2">
        <v>0</v>
      </c>
      <c r="I9" s="2">
        <v>0</v>
      </c>
      <c r="J9" s="2">
        <v>0</v>
      </c>
      <c r="K9" s="2">
        <v>6.5</v>
      </c>
      <c r="L9" s="2">
        <v>-0.08</v>
      </c>
      <c r="M9" s="2">
        <v>0</v>
      </c>
    </row>
    <row r="10" spans="1:34" x14ac:dyDescent="0.2">
      <c r="A10" s="4">
        <v>9</v>
      </c>
      <c r="B10" s="4">
        <v>49</v>
      </c>
      <c r="C10" s="2">
        <v>0.02</v>
      </c>
      <c r="D10" s="2">
        <v>3.15</v>
      </c>
      <c r="E10" s="2">
        <v>3.15</v>
      </c>
      <c r="F10" s="2">
        <v>0.02</v>
      </c>
      <c r="G10" s="2">
        <v>1</v>
      </c>
      <c r="H10" s="2">
        <v>0</v>
      </c>
      <c r="I10" s="2">
        <v>0</v>
      </c>
      <c r="J10" s="2">
        <v>0</v>
      </c>
      <c r="K10" s="2">
        <v>6.5</v>
      </c>
      <c r="L10" s="2">
        <v>-0.08</v>
      </c>
      <c r="M10" s="2">
        <v>0</v>
      </c>
    </row>
    <row r="11" spans="1:34" x14ac:dyDescent="0.2">
      <c r="A11" s="4">
        <v>10</v>
      </c>
      <c r="B11" s="4">
        <v>54</v>
      </c>
      <c r="C11" s="2">
        <v>0.02</v>
      </c>
      <c r="D11" s="2">
        <v>3.15</v>
      </c>
      <c r="E11" s="2">
        <v>3.15</v>
      </c>
      <c r="F11" s="2">
        <v>0.02</v>
      </c>
      <c r="G11" s="2">
        <v>1</v>
      </c>
      <c r="H11" s="2">
        <v>0</v>
      </c>
      <c r="I11" s="2">
        <v>0</v>
      </c>
      <c r="J11" s="2">
        <v>0</v>
      </c>
      <c r="K11" s="2">
        <v>6.5</v>
      </c>
      <c r="L11" s="2">
        <v>-0.08</v>
      </c>
      <c r="M11" s="2">
        <v>0</v>
      </c>
    </row>
    <row r="12" spans="1:34" x14ac:dyDescent="0.2">
      <c r="A12" s="4">
        <v>11</v>
      </c>
      <c r="B12" s="4">
        <v>59</v>
      </c>
      <c r="C12" s="2">
        <v>0.02</v>
      </c>
      <c r="D12" s="2">
        <v>3.15</v>
      </c>
      <c r="E12" s="2">
        <v>3.15</v>
      </c>
      <c r="F12" s="2">
        <v>0.02</v>
      </c>
      <c r="G12" s="2">
        <v>1</v>
      </c>
      <c r="H12" s="2">
        <v>0</v>
      </c>
      <c r="I12" s="2">
        <v>0</v>
      </c>
      <c r="J12" s="2">
        <v>0</v>
      </c>
      <c r="K12" s="2">
        <v>6.5</v>
      </c>
      <c r="L12" s="2">
        <v>-0.08</v>
      </c>
      <c r="M12" s="2">
        <v>0</v>
      </c>
    </row>
    <row r="13" spans="1:34" x14ac:dyDescent="0.2">
      <c r="A13" s="4">
        <v>12</v>
      </c>
      <c r="B13" s="4">
        <v>65</v>
      </c>
      <c r="C13" s="2">
        <v>0.02</v>
      </c>
      <c r="D13" s="2">
        <v>3.15</v>
      </c>
      <c r="E13" s="2">
        <v>3.15</v>
      </c>
      <c r="F13" s="2">
        <v>0.02</v>
      </c>
      <c r="G13" s="2">
        <v>1</v>
      </c>
      <c r="H13" s="2">
        <v>0</v>
      </c>
      <c r="I13" s="2">
        <v>0</v>
      </c>
      <c r="J13" s="2">
        <v>0</v>
      </c>
      <c r="K13" s="2">
        <v>6.5</v>
      </c>
      <c r="L13" s="2">
        <v>-0.08</v>
      </c>
      <c r="M13" s="2">
        <v>0</v>
      </c>
    </row>
    <row r="14" spans="1:34" x14ac:dyDescent="0.2">
      <c r="A14" s="4">
        <v>13</v>
      </c>
      <c r="B14" s="4">
        <v>70</v>
      </c>
      <c r="C14" s="2">
        <v>0.02</v>
      </c>
      <c r="D14" s="2">
        <v>3.15</v>
      </c>
      <c r="E14" s="2">
        <v>3.15</v>
      </c>
      <c r="F14" s="2">
        <v>0.02</v>
      </c>
      <c r="G14" s="2">
        <v>1</v>
      </c>
      <c r="H14" s="2">
        <v>0</v>
      </c>
      <c r="I14" s="2">
        <v>0</v>
      </c>
      <c r="J14" s="2">
        <v>0</v>
      </c>
      <c r="K14" s="2">
        <v>6.5</v>
      </c>
      <c r="L14" s="2">
        <v>-0.08</v>
      </c>
      <c r="M14" s="2">
        <v>0</v>
      </c>
    </row>
    <row r="15" spans="1:34" x14ac:dyDescent="0.2">
      <c r="A15" s="4">
        <v>14</v>
      </c>
      <c r="B15" s="4">
        <v>72</v>
      </c>
      <c r="C15" s="2">
        <v>0.02</v>
      </c>
      <c r="D15" s="2">
        <v>3.15</v>
      </c>
      <c r="E15" s="2">
        <v>3.15</v>
      </c>
      <c r="F15" s="2">
        <v>0.02</v>
      </c>
      <c r="G15" s="2">
        <v>1</v>
      </c>
      <c r="H15" s="2">
        <v>0</v>
      </c>
      <c r="I15" s="2">
        <v>0</v>
      </c>
      <c r="J15" s="2">
        <v>0</v>
      </c>
      <c r="K15" s="2">
        <v>6.5</v>
      </c>
      <c r="L15" s="2">
        <v>-0.08</v>
      </c>
      <c r="M15" s="2">
        <v>0</v>
      </c>
    </row>
    <row r="16" spans="1:34" x14ac:dyDescent="0.2">
      <c r="A16" s="4">
        <v>15</v>
      </c>
      <c r="B16" s="4">
        <v>73</v>
      </c>
      <c r="C16" s="2">
        <v>0.02</v>
      </c>
      <c r="D16" s="2">
        <v>3.15</v>
      </c>
      <c r="E16" s="2">
        <v>3.15</v>
      </c>
      <c r="F16" s="2">
        <v>0.02</v>
      </c>
      <c r="G16" s="2">
        <v>1</v>
      </c>
      <c r="H16" s="2">
        <v>0</v>
      </c>
      <c r="I16" s="2">
        <v>0</v>
      </c>
      <c r="J16" s="2">
        <v>0</v>
      </c>
      <c r="K16" s="2">
        <v>6.5</v>
      </c>
      <c r="L16" s="2">
        <v>-0.08</v>
      </c>
      <c r="M16" s="2">
        <v>0</v>
      </c>
    </row>
    <row r="17" spans="1:13" x14ac:dyDescent="0.2">
      <c r="A17" s="4">
        <v>16</v>
      </c>
      <c r="B17" s="4">
        <v>76</v>
      </c>
      <c r="C17" s="2">
        <v>0.02</v>
      </c>
      <c r="D17" s="2">
        <v>3.15</v>
      </c>
      <c r="E17" s="2">
        <v>3.15</v>
      </c>
      <c r="F17" s="2">
        <v>0.02</v>
      </c>
      <c r="G17" s="2">
        <v>1</v>
      </c>
      <c r="H17" s="2">
        <v>0</v>
      </c>
      <c r="I17" s="2">
        <v>0</v>
      </c>
      <c r="J17" s="2">
        <v>0</v>
      </c>
      <c r="K17" s="2">
        <v>6.5</v>
      </c>
      <c r="L17" s="2">
        <v>-0.08</v>
      </c>
      <c r="M17" s="2">
        <v>0</v>
      </c>
    </row>
    <row r="18" spans="1:13" x14ac:dyDescent="0.2">
      <c r="A18" s="4">
        <v>17</v>
      </c>
      <c r="B18" s="4">
        <v>77</v>
      </c>
      <c r="C18" s="2">
        <v>0.02</v>
      </c>
      <c r="D18" s="2">
        <v>3.15</v>
      </c>
      <c r="E18" s="2">
        <v>3.15</v>
      </c>
      <c r="F18" s="2">
        <v>0.02</v>
      </c>
      <c r="G18" s="2">
        <v>1</v>
      </c>
      <c r="H18" s="2">
        <v>0</v>
      </c>
      <c r="I18" s="2">
        <v>0</v>
      </c>
      <c r="J18" s="2">
        <v>0</v>
      </c>
      <c r="K18" s="2">
        <v>6.5</v>
      </c>
      <c r="L18" s="2">
        <v>-0.08</v>
      </c>
      <c r="M18" s="2">
        <v>0</v>
      </c>
    </row>
    <row r="19" spans="1:13" x14ac:dyDescent="0.2">
      <c r="A19" s="4">
        <v>18</v>
      </c>
      <c r="B19" s="4">
        <v>80</v>
      </c>
      <c r="C19" s="2">
        <v>0.02</v>
      </c>
      <c r="D19" s="2">
        <v>3.15</v>
      </c>
      <c r="E19" s="2">
        <v>3.15</v>
      </c>
      <c r="F19" s="2">
        <v>0.02</v>
      </c>
      <c r="G19" s="2">
        <v>1</v>
      </c>
      <c r="H19" s="2">
        <v>0</v>
      </c>
      <c r="I19" s="2">
        <v>0</v>
      </c>
      <c r="J19" s="2">
        <v>0</v>
      </c>
      <c r="K19" s="2">
        <v>6.5</v>
      </c>
      <c r="L19" s="2">
        <v>-0.08</v>
      </c>
      <c r="M19" s="2">
        <v>0</v>
      </c>
    </row>
    <row r="20" spans="1:13" x14ac:dyDescent="0.2">
      <c r="A20" s="4">
        <v>19</v>
      </c>
      <c r="B20" s="4">
        <v>85</v>
      </c>
      <c r="C20" s="2">
        <v>0.02</v>
      </c>
      <c r="D20" s="2">
        <v>3.15</v>
      </c>
      <c r="E20" s="2">
        <v>3.15</v>
      </c>
      <c r="F20" s="2">
        <v>0.02</v>
      </c>
      <c r="G20" s="2">
        <v>1</v>
      </c>
      <c r="H20" s="2">
        <v>0</v>
      </c>
      <c r="I20" s="2">
        <v>0</v>
      </c>
      <c r="J20" s="2">
        <v>0</v>
      </c>
      <c r="K20" s="2">
        <v>6.5</v>
      </c>
      <c r="L20" s="2">
        <v>-0.08</v>
      </c>
      <c r="M20" s="2">
        <v>0</v>
      </c>
    </row>
    <row r="21" spans="1:13" x14ac:dyDescent="0.2">
      <c r="A21" s="4">
        <v>20</v>
      </c>
      <c r="B21" s="4">
        <v>89</v>
      </c>
      <c r="C21" s="2">
        <v>0.02</v>
      </c>
      <c r="D21" s="2">
        <v>3.15</v>
      </c>
      <c r="E21" s="2">
        <v>3.15</v>
      </c>
      <c r="F21" s="2">
        <v>0.02</v>
      </c>
      <c r="G21" s="2">
        <v>1</v>
      </c>
      <c r="H21" s="2">
        <v>0</v>
      </c>
      <c r="I21" s="2">
        <v>0</v>
      </c>
      <c r="J21" s="2">
        <v>0</v>
      </c>
      <c r="K21" s="2">
        <v>6.5</v>
      </c>
      <c r="L21" s="2">
        <v>-0.08</v>
      </c>
      <c r="M21" s="2">
        <v>0</v>
      </c>
    </row>
    <row r="22" spans="1:13" x14ac:dyDescent="0.2">
      <c r="A22" s="4">
        <v>21</v>
      </c>
      <c r="B22" s="4">
        <v>90</v>
      </c>
      <c r="C22" s="2">
        <v>0.02</v>
      </c>
      <c r="D22" s="2">
        <v>3.15</v>
      </c>
      <c r="E22" s="2">
        <v>3.15</v>
      </c>
      <c r="F22" s="2">
        <v>0.02</v>
      </c>
      <c r="G22" s="2">
        <v>1</v>
      </c>
      <c r="H22" s="2">
        <v>0</v>
      </c>
      <c r="I22" s="2">
        <v>0</v>
      </c>
      <c r="J22" s="2">
        <v>0</v>
      </c>
      <c r="K22" s="2">
        <v>6.5</v>
      </c>
      <c r="L22" s="2">
        <v>-0.08</v>
      </c>
      <c r="M22" s="2">
        <v>0</v>
      </c>
    </row>
    <row r="23" spans="1:13" x14ac:dyDescent="0.2">
      <c r="A23" s="4">
        <v>22</v>
      </c>
      <c r="B23" s="4">
        <v>92</v>
      </c>
      <c r="C23" s="2">
        <v>0.02</v>
      </c>
      <c r="D23" s="2">
        <v>3.15</v>
      </c>
      <c r="E23" s="2">
        <v>3.15</v>
      </c>
      <c r="F23" s="2">
        <v>0.02</v>
      </c>
      <c r="G23" s="2">
        <v>1</v>
      </c>
      <c r="H23" s="2">
        <v>0</v>
      </c>
      <c r="I23" s="2">
        <v>0</v>
      </c>
      <c r="J23" s="2">
        <v>0</v>
      </c>
      <c r="K23" s="2">
        <v>6.5</v>
      </c>
      <c r="L23" s="2">
        <v>-0.08</v>
      </c>
      <c r="M23" s="2">
        <v>0</v>
      </c>
    </row>
    <row r="24" spans="1:13" x14ac:dyDescent="0.2">
      <c r="A24" s="4">
        <v>23</v>
      </c>
      <c r="B24" s="4">
        <v>100</v>
      </c>
      <c r="C24" s="2">
        <v>0.02</v>
      </c>
      <c r="D24" s="2">
        <v>3.15</v>
      </c>
      <c r="E24" s="2">
        <v>3.15</v>
      </c>
      <c r="F24" s="2">
        <v>0.02</v>
      </c>
      <c r="G24" s="2">
        <v>1</v>
      </c>
      <c r="H24" s="2">
        <v>0</v>
      </c>
      <c r="I24" s="2">
        <v>0</v>
      </c>
      <c r="J24" s="2">
        <v>0</v>
      </c>
      <c r="K24" s="2">
        <v>6.5</v>
      </c>
      <c r="L24" s="2">
        <v>-0.08</v>
      </c>
      <c r="M24" s="2">
        <v>0</v>
      </c>
    </row>
    <row r="25" spans="1:13" x14ac:dyDescent="0.2">
      <c r="A25" s="4">
        <v>24</v>
      </c>
      <c r="B25" s="4">
        <v>105</v>
      </c>
      <c r="C25" s="2">
        <v>0.02</v>
      </c>
      <c r="D25" s="2">
        <v>3.15</v>
      </c>
      <c r="E25" s="2">
        <v>3.15</v>
      </c>
      <c r="F25" s="2">
        <v>0.02</v>
      </c>
      <c r="G25" s="2">
        <v>1</v>
      </c>
      <c r="H25" s="2">
        <v>0</v>
      </c>
      <c r="I25" s="2">
        <v>0</v>
      </c>
      <c r="J25" s="2">
        <v>0</v>
      </c>
      <c r="K25" s="2">
        <v>6.5</v>
      </c>
      <c r="L25" s="2">
        <v>-0.08</v>
      </c>
      <c r="M25" s="2">
        <v>0</v>
      </c>
    </row>
    <row r="26" spans="1:13" x14ac:dyDescent="0.2">
      <c r="A26" s="4">
        <v>25</v>
      </c>
      <c r="B26" s="4">
        <v>107</v>
      </c>
      <c r="C26" s="2">
        <v>0.02</v>
      </c>
      <c r="D26" s="2">
        <v>3.15</v>
      </c>
      <c r="E26" s="2">
        <v>3.15</v>
      </c>
      <c r="F26" s="2">
        <v>0.02</v>
      </c>
      <c r="G26" s="2">
        <v>1</v>
      </c>
      <c r="H26" s="2">
        <v>0</v>
      </c>
      <c r="I26" s="2">
        <v>0</v>
      </c>
      <c r="J26" s="2">
        <v>0</v>
      </c>
      <c r="K26" s="2">
        <v>6.5</v>
      </c>
      <c r="L26" s="2">
        <v>-0.08</v>
      </c>
      <c r="M26" s="2">
        <v>0</v>
      </c>
    </row>
    <row r="27" spans="1:13" x14ac:dyDescent="0.2">
      <c r="A27" s="4">
        <v>26</v>
      </c>
      <c r="B27" s="4">
        <v>110</v>
      </c>
      <c r="C27" s="2">
        <v>0.02</v>
      </c>
      <c r="D27" s="2">
        <v>3.15</v>
      </c>
      <c r="E27" s="2">
        <v>3.15</v>
      </c>
      <c r="F27" s="2">
        <v>0.02</v>
      </c>
      <c r="G27" s="2">
        <v>1</v>
      </c>
      <c r="H27" s="2">
        <v>0</v>
      </c>
      <c r="I27" s="2">
        <v>0</v>
      </c>
      <c r="J27" s="2">
        <v>0</v>
      </c>
      <c r="K27" s="2">
        <v>6.5</v>
      </c>
      <c r="L27" s="2">
        <v>-0.08</v>
      </c>
      <c r="M27" s="2">
        <v>0</v>
      </c>
    </row>
    <row r="28" spans="1:13" x14ac:dyDescent="0.2">
      <c r="A28" s="4">
        <v>27</v>
      </c>
      <c r="B28" s="4">
        <v>112</v>
      </c>
      <c r="C28" s="2">
        <v>0.02</v>
      </c>
      <c r="D28" s="2">
        <v>3.15</v>
      </c>
      <c r="E28" s="2">
        <v>3.15</v>
      </c>
      <c r="F28" s="2">
        <v>0.02</v>
      </c>
      <c r="G28" s="2">
        <v>1</v>
      </c>
      <c r="H28" s="2">
        <v>0</v>
      </c>
      <c r="I28" s="2">
        <v>0</v>
      </c>
      <c r="J28" s="2">
        <v>0</v>
      </c>
      <c r="K28" s="2">
        <v>6.5</v>
      </c>
      <c r="L28" s="2">
        <v>-0.08</v>
      </c>
      <c r="M28" s="2">
        <v>0</v>
      </c>
    </row>
    <row r="29" spans="1:13" x14ac:dyDescent="0.2">
      <c r="A29" s="4">
        <v>28</v>
      </c>
      <c r="B29" s="4">
        <v>113</v>
      </c>
      <c r="C29" s="2">
        <v>0.02</v>
      </c>
      <c r="D29" s="2">
        <v>3.15</v>
      </c>
      <c r="E29" s="2">
        <v>3.15</v>
      </c>
      <c r="F29" s="2">
        <v>0.02</v>
      </c>
      <c r="G29" s="2">
        <v>1</v>
      </c>
      <c r="H29" s="2">
        <v>0</v>
      </c>
      <c r="I29" s="2">
        <v>0</v>
      </c>
      <c r="J29" s="2">
        <v>0</v>
      </c>
      <c r="K29" s="2">
        <v>6.5</v>
      </c>
      <c r="L29" s="2">
        <v>-0.08</v>
      </c>
      <c r="M29" s="2">
        <v>0</v>
      </c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rgb="FFFFCCFF"/>
  </sheetPr>
  <dimension ref="A1:AY29"/>
  <sheetViews>
    <sheetView zoomScaleNormal="100" workbookViewId="0">
      <selection activeCell="C2" sqref="C2:J29"/>
    </sheetView>
  </sheetViews>
  <sheetFormatPr defaultRowHeight="12.75" x14ac:dyDescent="0.2"/>
  <cols>
    <col min="1" max="16384" width="9.140625" style="21"/>
  </cols>
  <sheetData>
    <row r="1" spans="1:51" x14ac:dyDescent="0.2">
      <c r="A1" s="6" t="s">
        <v>2</v>
      </c>
      <c r="B1" s="6" t="s">
        <v>0</v>
      </c>
      <c r="C1" s="20" t="s">
        <v>31</v>
      </c>
      <c r="D1" s="20" t="s">
        <v>28</v>
      </c>
      <c r="E1" s="20" t="s">
        <v>29</v>
      </c>
      <c r="F1" s="20" t="s">
        <v>30</v>
      </c>
      <c r="G1" s="20" t="s">
        <v>27</v>
      </c>
      <c r="H1" s="20" t="s">
        <v>39</v>
      </c>
      <c r="I1" s="20" t="s">
        <v>74</v>
      </c>
      <c r="J1" s="20" t="s">
        <v>75</v>
      </c>
      <c r="K1" s="8"/>
      <c r="L1" s="8"/>
      <c r="U1" s="8"/>
      <c r="V1" s="8"/>
      <c r="W1" s="8"/>
      <c r="X1" s="8"/>
      <c r="Y1" s="8"/>
      <c r="Z1" s="8"/>
      <c r="AA1" s="8"/>
      <c r="AB1" s="8"/>
      <c r="AC1" s="8"/>
      <c r="AD1" s="11"/>
      <c r="AE1" s="11"/>
      <c r="AF1" s="11"/>
      <c r="AG1" s="11"/>
      <c r="AH1" s="7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</row>
    <row r="2" spans="1:51" x14ac:dyDescent="0.2">
      <c r="A2" s="4">
        <v>1</v>
      </c>
      <c r="B2" s="3">
        <v>12</v>
      </c>
      <c r="C2" s="8">
        <v>0.01</v>
      </c>
      <c r="D2" s="8">
        <v>0</v>
      </c>
      <c r="E2" s="8">
        <v>10</v>
      </c>
      <c r="F2" s="8">
        <v>1</v>
      </c>
      <c r="G2" s="8">
        <v>200</v>
      </c>
      <c r="H2" s="8">
        <v>0</v>
      </c>
      <c r="I2" s="8">
        <v>0</v>
      </c>
      <c r="J2" s="8">
        <v>1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7"/>
      <c r="AE2" s="7"/>
      <c r="AF2" s="7"/>
      <c r="AG2" s="7"/>
      <c r="AH2" s="7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x14ac:dyDescent="0.2">
      <c r="A3" s="3">
        <v>2</v>
      </c>
      <c r="B3" s="3">
        <v>19</v>
      </c>
      <c r="C3" s="8">
        <v>0.01</v>
      </c>
      <c r="D3" s="8">
        <v>0</v>
      </c>
      <c r="E3" s="8">
        <v>10</v>
      </c>
      <c r="F3" s="8">
        <v>1</v>
      </c>
      <c r="G3" s="8">
        <v>200</v>
      </c>
      <c r="H3" s="8">
        <v>0</v>
      </c>
      <c r="I3" s="8">
        <v>0</v>
      </c>
      <c r="J3" s="8">
        <v>1</v>
      </c>
      <c r="K3" s="8"/>
      <c r="L3" s="8"/>
      <c r="M3" s="8"/>
      <c r="N3" s="8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 x14ac:dyDescent="0.2">
      <c r="A4" s="3">
        <v>3</v>
      </c>
      <c r="B4" s="3">
        <v>31</v>
      </c>
      <c r="C4" s="8">
        <v>0.01</v>
      </c>
      <c r="D4" s="8">
        <v>0</v>
      </c>
      <c r="E4" s="8">
        <v>10</v>
      </c>
      <c r="F4" s="8">
        <v>1</v>
      </c>
      <c r="G4" s="8">
        <v>200</v>
      </c>
      <c r="H4" s="8">
        <v>0</v>
      </c>
      <c r="I4" s="8">
        <v>0</v>
      </c>
      <c r="J4" s="8">
        <v>1</v>
      </c>
      <c r="K4" s="8"/>
      <c r="L4" s="8"/>
      <c r="M4" s="8"/>
      <c r="N4" s="8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x14ac:dyDescent="0.2">
      <c r="A5" s="3">
        <v>4</v>
      </c>
      <c r="B5" s="3">
        <v>32</v>
      </c>
      <c r="C5" s="8">
        <v>0.01</v>
      </c>
      <c r="D5" s="8">
        <v>0</v>
      </c>
      <c r="E5" s="8">
        <v>10</v>
      </c>
      <c r="F5" s="8">
        <v>1</v>
      </c>
      <c r="G5" s="8">
        <v>200</v>
      </c>
      <c r="H5" s="8">
        <v>0</v>
      </c>
      <c r="I5" s="8">
        <v>0</v>
      </c>
      <c r="J5" s="8">
        <v>1</v>
      </c>
      <c r="K5" s="11"/>
      <c r="L5" s="11"/>
      <c r="M5" s="11"/>
      <c r="N5" s="11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7"/>
      <c r="AX5" s="7"/>
      <c r="AY5" s="7"/>
    </row>
    <row r="6" spans="1:51" x14ac:dyDescent="0.2">
      <c r="A6" s="4">
        <v>5</v>
      </c>
      <c r="B6" s="4">
        <v>34</v>
      </c>
      <c r="C6" s="8">
        <v>0.01</v>
      </c>
      <c r="D6" s="8">
        <v>0</v>
      </c>
      <c r="E6" s="8">
        <v>10</v>
      </c>
      <c r="F6" s="8">
        <v>1</v>
      </c>
      <c r="G6" s="8">
        <v>200</v>
      </c>
      <c r="H6" s="8">
        <v>0</v>
      </c>
      <c r="I6" s="8">
        <v>0</v>
      </c>
      <c r="J6" s="8">
        <v>1</v>
      </c>
      <c r="K6" s="8"/>
      <c r="L6" s="8"/>
      <c r="M6" s="8"/>
      <c r="N6" s="8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7" spans="1:51" x14ac:dyDescent="0.2">
      <c r="A7" s="4">
        <v>6</v>
      </c>
      <c r="B7" s="4">
        <v>36</v>
      </c>
      <c r="C7" s="8">
        <v>0.01</v>
      </c>
      <c r="D7" s="8">
        <v>0</v>
      </c>
      <c r="E7" s="8">
        <v>10</v>
      </c>
      <c r="F7" s="8">
        <v>1</v>
      </c>
      <c r="G7" s="8">
        <v>200</v>
      </c>
      <c r="H7" s="8">
        <v>0</v>
      </c>
      <c r="I7" s="8">
        <v>0</v>
      </c>
      <c r="J7" s="8">
        <v>1</v>
      </c>
      <c r="K7" s="8"/>
      <c r="L7" s="8"/>
      <c r="M7" s="8"/>
      <c r="N7" s="8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1:51" x14ac:dyDescent="0.2">
      <c r="A8" s="4">
        <v>7</v>
      </c>
      <c r="B8" s="4">
        <v>40</v>
      </c>
      <c r="C8" s="8">
        <v>0.01</v>
      </c>
      <c r="D8" s="8">
        <v>0</v>
      </c>
      <c r="E8" s="8">
        <v>10</v>
      </c>
      <c r="F8" s="8">
        <v>1</v>
      </c>
      <c r="G8" s="8">
        <v>200</v>
      </c>
      <c r="H8" s="8">
        <v>0</v>
      </c>
      <c r="I8" s="8">
        <v>0</v>
      </c>
      <c r="J8" s="8">
        <v>1</v>
      </c>
      <c r="K8" s="8"/>
      <c r="L8" s="8"/>
      <c r="M8" s="8"/>
      <c r="N8" s="8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</row>
    <row r="9" spans="1:51" x14ac:dyDescent="0.2">
      <c r="A9" s="4">
        <v>8</v>
      </c>
      <c r="B9" s="4">
        <v>46</v>
      </c>
      <c r="C9" s="8">
        <v>0.01</v>
      </c>
      <c r="D9" s="8">
        <v>0</v>
      </c>
      <c r="E9" s="8">
        <v>10</v>
      </c>
      <c r="F9" s="8">
        <v>1</v>
      </c>
      <c r="G9" s="8">
        <v>200</v>
      </c>
      <c r="H9" s="8">
        <v>0</v>
      </c>
      <c r="I9" s="8">
        <v>0</v>
      </c>
      <c r="J9" s="8">
        <v>1</v>
      </c>
      <c r="K9" s="11"/>
      <c r="L9" s="11"/>
      <c r="M9" s="11"/>
      <c r="N9" s="11"/>
      <c r="O9" s="11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1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 spans="1:51" x14ac:dyDescent="0.2">
      <c r="A10" s="4">
        <v>9</v>
      </c>
      <c r="B10" s="4">
        <v>49</v>
      </c>
      <c r="C10" s="8">
        <v>0.01</v>
      </c>
      <c r="D10" s="8">
        <v>0</v>
      </c>
      <c r="E10" s="8">
        <v>10</v>
      </c>
      <c r="F10" s="8">
        <v>1</v>
      </c>
      <c r="G10" s="8">
        <v>200</v>
      </c>
      <c r="H10" s="8">
        <v>0</v>
      </c>
      <c r="I10" s="8">
        <v>0</v>
      </c>
      <c r="J10" s="8">
        <v>1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</row>
    <row r="11" spans="1:51" x14ac:dyDescent="0.2">
      <c r="A11" s="4">
        <v>10</v>
      </c>
      <c r="B11" s="4">
        <v>54</v>
      </c>
      <c r="C11" s="8">
        <v>0.01</v>
      </c>
      <c r="D11" s="8">
        <v>0</v>
      </c>
      <c r="E11" s="8">
        <v>10</v>
      </c>
      <c r="F11" s="8">
        <v>1</v>
      </c>
      <c r="G11" s="8">
        <v>200</v>
      </c>
      <c r="H11" s="8">
        <v>0</v>
      </c>
      <c r="I11" s="8">
        <v>0</v>
      </c>
      <c r="J11" s="8">
        <v>1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</row>
    <row r="12" spans="1:51" x14ac:dyDescent="0.2">
      <c r="A12" s="4">
        <v>11</v>
      </c>
      <c r="B12" s="4">
        <v>59</v>
      </c>
      <c r="C12" s="8">
        <v>0.01</v>
      </c>
      <c r="D12" s="8">
        <v>0</v>
      </c>
      <c r="E12" s="8">
        <v>10</v>
      </c>
      <c r="F12" s="8">
        <v>1</v>
      </c>
      <c r="G12" s="8">
        <v>200</v>
      </c>
      <c r="H12" s="8">
        <v>0</v>
      </c>
      <c r="I12" s="8">
        <v>0</v>
      </c>
      <c r="J12" s="8">
        <v>1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</row>
    <row r="13" spans="1:51" x14ac:dyDescent="0.2">
      <c r="A13" s="4">
        <v>12</v>
      </c>
      <c r="B13" s="4">
        <v>65</v>
      </c>
      <c r="C13" s="8">
        <v>0.01</v>
      </c>
      <c r="D13" s="8">
        <v>0</v>
      </c>
      <c r="E13" s="8">
        <v>10</v>
      </c>
      <c r="F13" s="8">
        <v>1</v>
      </c>
      <c r="G13" s="8">
        <v>200</v>
      </c>
      <c r="H13" s="8">
        <v>0</v>
      </c>
      <c r="I13" s="8">
        <v>0</v>
      </c>
      <c r="J13" s="8">
        <v>1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</row>
    <row r="14" spans="1:51" x14ac:dyDescent="0.2">
      <c r="A14" s="4">
        <v>13</v>
      </c>
      <c r="B14" s="4">
        <v>70</v>
      </c>
      <c r="C14" s="8">
        <v>0.01</v>
      </c>
      <c r="D14" s="8">
        <v>0</v>
      </c>
      <c r="E14" s="8">
        <v>10</v>
      </c>
      <c r="F14" s="8">
        <v>1</v>
      </c>
      <c r="G14" s="8">
        <v>200</v>
      </c>
      <c r="H14" s="8">
        <v>0</v>
      </c>
      <c r="I14" s="8">
        <v>0</v>
      </c>
      <c r="J14" s="8">
        <v>1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</row>
    <row r="15" spans="1:51" x14ac:dyDescent="0.2">
      <c r="A15" s="4">
        <v>14</v>
      </c>
      <c r="B15" s="4">
        <v>72</v>
      </c>
      <c r="C15" s="8">
        <v>0.01</v>
      </c>
      <c r="D15" s="8">
        <v>0</v>
      </c>
      <c r="E15" s="8">
        <v>10</v>
      </c>
      <c r="F15" s="8">
        <v>1</v>
      </c>
      <c r="G15" s="8">
        <v>200</v>
      </c>
      <c r="H15" s="8">
        <v>0</v>
      </c>
      <c r="I15" s="8">
        <v>0</v>
      </c>
      <c r="J15" s="8">
        <v>1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</row>
    <row r="16" spans="1:51" x14ac:dyDescent="0.2">
      <c r="A16" s="4">
        <v>15</v>
      </c>
      <c r="B16" s="4">
        <v>73</v>
      </c>
      <c r="C16" s="8">
        <v>0.01</v>
      </c>
      <c r="D16" s="8">
        <v>0</v>
      </c>
      <c r="E16" s="8">
        <v>10</v>
      </c>
      <c r="F16" s="8">
        <v>1</v>
      </c>
      <c r="G16" s="8">
        <v>200</v>
      </c>
      <c r="H16" s="8">
        <v>0</v>
      </c>
      <c r="I16" s="8">
        <v>0</v>
      </c>
      <c r="J16" s="8">
        <v>1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</row>
    <row r="17" spans="1:51" x14ac:dyDescent="0.2">
      <c r="A17" s="4">
        <v>16</v>
      </c>
      <c r="B17" s="4">
        <v>76</v>
      </c>
      <c r="C17" s="8">
        <v>0.01</v>
      </c>
      <c r="D17" s="8">
        <v>0</v>
      </c>
      <c r="E17" s="8">
        <v>10</v>
      </c>
      <c r="F17" s="8">
        <v>1</v>
      </c>
      <c r="G17" s="8">
        <v>200</v>
      </c>
      <c r="H17" s="8">
        <v>0</v>
      </c>
      <c r="I17" s="8">
        <v>0</v>
      </c>
      <c r="J17" s="8">
        <v>1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</row>
    <row r="18" spans="1:51" x14ac:dyDescent="0.2">
      <c r="A18" s="4">
        <v>17</v>
      </c>
      <c r="B18" s="4">
        <v>77</v>
      </c>
      <c r="C18" s="8">
        <v>0.01</v>
      </c>
      <c r="D18" s="8">
        <v>0</v>
      </c>
      <c r="E18" s="8">
        <v>10</v>
      </c>
      <c r="F18" s="8">
        <v>1</v>
      </c>
      <c r="G18" s="8">
        <v>200</v>
      </c>
      <c r="H18" s="8">
        <v>0</v>
      </c>
      <c r="I18" s="8">
        <v>0</v>
      </c>
      <c r="J18" s="8">
        <v>1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</row>
    <row r="19" spans="1:51" x14ac:dyDescent="0.2">
      <c r="A19" s="4">
        <v>18</v>
      </c>
      <c r="B19" s="4">
        <v>80</v>
      </c>
      <c r="C19" s="8">
        <v>0.01</v>
      </c>
      <c r="D19" s="8">
        <v>0</v>
      </c>
      <c r="E19" s="8">
        <v>10</v>
      </c>
      <c r="F19" s="8">
        <v>1</v>
      </c>
      <c r="G19" s="8">
        <v>200</v>
      </c>
      <c r="H19" s="8">
        <v>0</v>
      </c>
      <c r="I19" s="8">
        <v>0</v>
      </c>
      <c r="J19" s="8">
        <v>1</v>
      </c>
    </row>
    <row r="20" spans="1:51" x14ac:dyDescent="0.2">
      <c r="A20" s="4">
        <v>19</v>
      </c>
      <c r="B20" s="4">
        <v>85</v>
      </c>
      <c r="C20" s="8">
        <v>0.01</v>
      </c>
      <c r="D20" s="8">
        <v>0</v>
      </c>
      <c r="E20" s="8">
        <v>10</v>
      </c>
      <c r="F20" s="8">
        <v>1</v>
      </c>
      <c r="G20" s="8">
        <v>200</v>
      </c>
      <c r="H20" s="8">
        <v>0</v>
      </c>
      <c r="I20" s="8">
        <v>0</v>
      </c>
      <c r="J20" s="8">
        <v>1</v>
      </c>
    </row>
    <row r="21" spans="1:51" x14ac:dyDescent="0.2">
      <c r="A21" s="4">
        <v>20</v>
      </c>
      <c r="B21" s="4">
        <v>89</v>
      </c>
      <c r="C21" s="8">
        <v>0.01</v>
      </c>
      <c r="D21" s="8">
        <v>0</v>
      </c>
      <c r="E21" s="8">
        <v>10</v>
      </c>
      <c r="F21" s="8">
        <v>1</v>
      </c>
      <c r="G21" s="8">
        <v>200</v>
      </c>
      <c r="H21" s="8">
        <v>0</v>
      </c>
      <c r="I21" s="8">
        <v>0</v>
      </c>
      <c r="J21" s="8">
        <v>1</v>
      </c>
    </row>
    <row r="22" spans="1:51" x14ac:dyDescent="0.2">
      <c r="A22" s="4">
        <v>21</v>
      </c>
      <c r="B22" s="4">
        <v>90</v>
      </c>
      <c r="C22" s="8">
        <v>0.01</v>
      </c>
      <c r="D22" s="8">
        <v>0</v>
      </c>
      <c r="E22" s="8">
        <v>10</v>
      </c>
      <c r="F22" s="8">
        <v>1</v>
      </c>
      <c r="G22" s="8">
        <v>200</v>
      </c>
      <c r="H22" s="8">
        <v>0</v>
      </c>
      <c r="I22" s="8">
        <v>0</v>
      </c>
      <c r="J22" s="8">
        <v>1</v>
      </c>
    </row>
    <row r="23" spans="1:51" x14ac:dyDescent="0.2">
      <c r="A23" s="4">
        <v>22</v>
      </c>
      <c r="B23" s="4">
        <v>92</v>
      </c>
      <c r="C23" s="8">
        <v>0.01</v>
      </c>
      <c r="D23" s="8">
        <v>0</v>
      </c>
      <c r="E23" s="8">
        <v>10</v>
      </c>
      <c r="F23" s="8">
        <v>1</v>
      </c>
      <c r="G23" s="8">
        <v>200</v>
      </c>
      <c r="H23" s="8">
        <v>0</v>
      </c>
      <c r="I23" s="8">
        <v>0</v>
      </c>
      <c r="J23" s="8">
        <v>1</v>
      </c>
    </row>
    <row r="24" spans="1:51" x14ac:dyDescent="0.2">
      <c r="A24" s="4">
        <v>23</v>
      </c>
      <c r="B24" s="4">
        <v>100</v>
      </c>
      <c r="C24" s="8">
        <v>0.01</v>
      </c>
      <c r="D24" s="8">
        <v>0</v>
      </c>
      <c r="E24" s="8">
        <v>10</v>
      </c>
      <c r="F24" s="8">
        <v>1</v>
      </c>
      <c r="G24" s="8">
        <v>200</v>
      </c>
      <c r="H24" s="8">
        <v>0</v>
      </c>
      <c r="I24" s="8">
        <v>0</v>
      </c>
      <c r="J24" s="8">
        <v>1</v>
      </c>
    </row>
    <row r="25" spans="1:51" x14ac:dyDescent="0.2">
      <c r="A25" s="4">
        <v>24</v>
      </c>
      <c r="B25" s="4">
        <v>105</v>
      </c>
      <c r="C25" s="8">
        <v>0.01</v>
      </c>
      <c r="D25" s="8">
        <v>0</v>
      </c>
      <c r="E25" s="8">
        <v>10</v>
      </c>
      <c r="F25" s="8">
        <v>1</v>
      </c>
      <c r="G25" s="8">
        <v>200</v>
      </c>
      <c r="H25" s="8">
        <v>0</v>
      </c>
      <c r="I25" s="8">
        <v>0</v>
      </c>
      <c r="J25" s="8">
        <v>1</v>
      </c>
    </row>
    <row r="26" spans="1:51" x14ac:dyDescent="0.2">
      <c r="A26" s="4">
        <v>25</v>
      </c>
      <c r="B26" s="4">
        <v>107</v>
      </c>
      <c r="C26" s="8">
        <v>0.01</v>
      </c>
      <c r="D26" s="8">
        <v>0</v>
      </c>
      <c r="E26" s="8">
        <v>10</v>
      </c>
      <c r="F26" s="8">
        <v>1</v>
      </c>
      <c r="G26" s="8">
        <v>200</v>
      </c>
      <c r="H26" s="8">
        <v>0</v>
      </c>
      <c r="I26" s="8">
        <v>0</v>
      </c>
      <c r="J26" s="8">
        <v>1</v>
      </c>
    </row>
    <row r="27" spans="1:51" x14ac:dyDescent="0.2">
      <c r="A27" s="4">
        <v>26</v>
      </c>
      <c r="B27" s="4">
        <v>110</v>
      </c>
      <c r="C27" s="8">
        <v>0.01</v>
      </c>
      <c r="D27" s="8">
        <v>0</v>
      </c>
      <c r="E27" s="8">
        <v>10</v>
      </c>
      <c r="F27" s="8">
        <v>1</v>
      </c>
      <c r="G27" s="8">
        <v>200</v>
      </c>
      <c r="H27" s="8">
        <v>0</v>
      </c>
      <c r="I27" s="8">
        <v>0</v>
      </c>
      <c r="J27" s="8">
        <v>1</v>
      </c>
    </row>
    <row r="28" spans="1:51" x14ac:dyDescent="0.2">
      <c r="A28" s="4">
        <v>27</v>
      </c>
      <c r="B28" s="4">
        <v>112</v>
      </c>
      <c r="C28" s="8">
        <v>0.01</v>
      </c>
      <c r="D28" s="8">
        <v>0</v>
      </c>
      <c r="E28" s="8">
        <v>10</v>
      </c>
      <c r="F28" s="8">
        <v>1</v>
      </c>
      <c r="G28" s="8">
        <v>200</v>
      </c>
      <c r="H28" s="8">
        <v>0</v>
      </c>
      <c r="I28" s="8">
        <v>0</v>
      </c>
      <c r="J28" s="8">
        <v>1</v>
      </c>
    </row>
    <row r="29" spans="1:51" x14ac:dyDescent="0.2">
      <c r="A29" s="4">
        <v>28</v>
      </c>
      <c r="B29" s="4">
        <v>113</v>
      </c>
      <c r="C29" s="8">
        <v>0.01</v>
      </c>
      <c r="D29" s="8">
        <v>0</v>
      </c>
      <c r="E29" s="8">
        <v>10</v>
      </c>
      <c r="F29" s="8">
        <v>1</v>
      </c>
      <c r="G29" s="8">
        <v>200</v>
      </c>
      <c r="H29" s="8">
        <v>0</v>
      </c>
      <c r="I29" s="8">
        <v>0</v>
      </c>
      <c r="J29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4F49-9E9C-41D5-B09C-9E977BD9E9C1}">
  <sheetPr>
    <tabColor rgb="FFFF99CC"/>
  </sheetPr>
  <dimension ref="A1:S2"/>
  <sheetViews>
    <sheetView workbookViewId="0">
      <selection activeCell="A2" sqref="A2"/>
    </sheetView>
  </sheetViews>
  <sheetFormatPr defaultRowHeight="12.75" x14ac:dyDescent="0.2"/>
  <cols>
    <col min="1" max="16384" width="9.140625" style="8"/>
  </cols>
  <sheetData>
    <row r="1" spans="1:19" x14ac:dyDescent="0.2">
      <c r="A1" s="6" t="s">
        <v>2</v>
      </c>
      <c r="B1" s="6" t="s">
        <v>0</v>
      </c>
      <c r="C1" s="15" t="s">
        <v>41</v>
      </c>
      <c r="D1" s="15" t="s">
        <v>42</v>
      </c>
      <c r="E1" s="15" t="s">
        <v>43</v>
      </c>
      <c r="F1" s="15" t="s">
        <v>44</v>
      </c>
      <c r="G1" s="15" t="s">
        <v>45</v>
      </c>
      <c r="H1" s="15" t="s">
        <v>46</v>
      </c>
      <c r="I1" s="15" t="s">
        <v>47</v>
      </c>
      <c r="J1" s="15" t="s">
        <v>48</v>
      </c>
      <c r="K1" s="15" t="s">
        <v>10</v>
      </c>
      <c r="L1" s="15" t="s">
        <v>11</v>
      </c>
      <c r="M1" s="15" t="s">
        <v>12</v>
      </c>
      <c r="N1" s="15" t="s">
        <v>49</v>
      </c>
      <c r="O1" s="15" t="s">
        <v>50</v>
      </c>
      <c r="P1" s="15" t="s">
        <v>51</v>
      </c>
      <c r="Q1" s="15" t="s">
        <v>52</v>
      </c>
      <c r="R1" s="15" t="s">
        <v>53</v>
      </c>
      <c r="S1" s="15" t="s">
        <v>54</v>
      </c>
    </row>
    <row r="2" spans="1:19" x14ac:dyDescent="0.2">
      <c r="C2" s="8">
        <v>17.068999999999999</v>
      </c>
      <c r="D2" s="8">
        <v>0.158</v>
      </c>
      <c r="E2" s="8">
        <v>1</v>
      </c>
      <c r="F2" s="8">
        <v>2</v>
      </c>
      <c r="G2" s="8">
        <v>2</v>
      </c>
      <c r="H2" s="8">
        <v>2</v>
      </c>
      <c r="I2" s="8">
        <v>0</v>
      </c>
      <c r="J2" s="8">
        <v>0.28000000000000003</v>
      </c>
      <c r="K2" s="8">
        <v>0.04</v>
      </c>
      <c r="L2" s="8">
        <v>0.28000000000000003</v>
      </c>
      <c r="M2" s="8">
        <v>0.12</v>
      </c>
      <c r="N2" s="8">
        <v>0</v>
      </c>
      <c r="O2" s="8">
        <v>2</v>
      </c>
      <c r="P2" s="8">
        <v>0</v>
      </c>
      <c r="Q2" s="8">
        <v>0.1</v>
      </c>
      <c r="R2" s="8">
        <v>1</v>
      </c>
      <c r="S2" s="8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2CB3-85C5-44AC-A384-7C6E7565955C}">
  <sheetPr>
    <tabColor theme="2" tint="-9.9978637043366805E-2"/>
  </sheetPr>
  <dimension ref="A1:S29"/>
  <sheetViews>
    <sheetView tabSelected="1" zoomScale="85" zoomScaleNormal="85" workbookViewId="0">
      <selection activeCell="C2" sqref="C2:S29"/>
    </sheetView>
  </sheetViews>
  <sheetFormatPr defaultRowHeight="12.75" x14ac:dyDescent="0.2"/>
  <cols>
    <col min="1" max="16384" width="9.140625" style="1"/>
  </cols>
  <sheetData>
    <row r="1" spans="1:19" x14ac:dyDescent="0.2">
      <c r="A1" s="5" t="s">
        <v>2</v>
      </c>
      <c r="B1" s="5" t="s">
        <v>0</v>
      </c>
      <c r="C1" s="14" t="s">
        <v>1</v>
      </c>
      <c r="D1" s="16" t="s">
        <v>48</v>
      </c>
      <c r="E1" s="16" t="s">
        <v>10</v>
      </c>
      <c r="F1" s="16" t="s">
        <v>11</v>
      </c>
      <c r="G1" s="16" t="s">
        <v>55</v>
      </c>
      <c r="H1" s="17" t="s">
        <v>56</v>
      </c>
      <c r="I1" s="17" t="s">
        <v>57</v>
      </c>
      <c r="J1" s="17" t="s">
        <v>58</v>
      </c>
      <c r="K1" s="17" t="s">
        <v>59</v>
      </c>
      <c r="L1" s="17" t="s">
        <v>60</v>
      </c>
      <c r="M1" s="17" t="s">
        <v>61</v>
      </c>
      <c r="N1" s="17" t="s">
        <v>62</v>
      </c>
      <c r="O1" s="17" t="s">
        <v>63</v>
      </c>
      <c r="P1" s="17" t="s">
        <v>12</v>
      </c>
      <c r="Q1" s="17" t="s">
        <v>13</v>
      </c>
      <c r="R1" s="17" t="s">
        <v>49</v>
      </c>
      <c r="S1" s="17" t="s">
        <v>50</v>
      </c>
    </row>
    <row r="2" spans="1:19" x14ac:dyDescent="0.2">
      <c r="A2" s="4">
        <v>1</v>
      </c>
      <c r="B2" s="3">
        <v>12</v>
      </c>
      <c r="C2" s="1">
        <v>0.05</v>
      </c>
      <c r="D2" s="2">
        <v>7.5</v>
      </c>
      <c r="E2" s="2">
        <v>2.8</v>
      </c>
      <c r="F2" s="1">
        <v>0.1</v>
      </c>
      <c r="G2" s="1">
        <v>0</v>
      </c>
      <c r="H2" s="28">
        <v>0.22</v>
      </c>
      <c r="I2" s="28">
        <v>0</v>
      </c>
      <c r="J2" s="28">
        <v>0.14000000000000001</v>
      </c>
      <c r="K2" s="28">
        <v>0.14000000000000001</v>
      </c>
      <c r="L2" s="28">
        <v>0</v>
      </c>
      <c r="M2" s="28">
        <v>0.22</v>
      </c>
      <c r="N2" s="28">
        <v>0.14000000000000001</v>
      </c>
      <c r="O2" s="28">
        <v>0.14000000000000001</v>
      </c>
      <c r="P2" s="28">
        <v>0.25</v>
      </c>
      <c r="Q2" s="28">
        <v>7.5</v>
      </c>
      <c r="R2" s="28">
        <v>7.5</v>
      </c>
      <c r="S2" s="28">
        <v>0.4</v>
      </c>
    </row>
    <row r="3" spans="1:19" x14ac:dyDescent="0.2">
      <c r="A3" s="3">
        <v>2</v>
      </c>
      <c r="B3" s="3">
        <v>19</v>
      </c>
      <c r="C3" s="1">
        <v>0.05</v>
      </c>
      <c r="D3" s="2">
        <v>7.5</v>
      </c>
      <c r="E3" s="2">
        <v>2.8</v>
      </c>
      <c r="F3" s="1">
        <v>0.1</v>
      </c>
      <c r="G3" s="1">
        <v>0</v>
      </c>
      <c r="H3" s="28">
        <v>0.22</v>
      </c>
      <c r="I3" s="28">
        <v>0</v>
      </c>
      <c r="J3" s="28">
        <v>0.14000000000000001</v>
      </c>
      <c r="K3" s="28">
        <v>0.14000000000000001</v>
      </c>
      <c r="L3" s="28">
        <v>0</v>
      </c>
      <c r="M3" s="28">
        <v>0.22</v>
      </c>
      <c r="N3" s="28">
        <v>0.14000000000000001</v>
      </c>
      <c r="O3" s="28">
        <v>0.14000000000000001</v>
      </c>
      <c r="P3" s="28">
        <v>0.25</v>
      </c>
      <c r="Q3" s="28">
        <v>7.5</v>
      </c>
      <c r="R3" s="28">
        <v>7.5</v>
      </c>
      <c r="S3" s="28">
        <v>0.4</v>
      </c>
    </row>
    <row r="4" spans="1:19" x14ac:dyDescent="0.2">
      <c r="A4" s="3">
        <v>3</v>
      </c>
      <c r="B4" s="3">
        <v>31</v>
      </c>
      <c r="C4" s="1">
        <v>0.05</v>
      </c>
      <c r="D4" s="2">
        <v>7.5</v>
      </c>
      <c r="E4" s="2">
        <v>2.8</v>
      </c>
      <c r="F4" s="1">
        <v>0.1</v>
      </c>
      <c r="G4" s="1">
        <v>0</v>
      </c>
      <c r="H4" s="28">
        <v>0.22</v>
      </c>
      <c r="I4" s="28">
        <v>0</v>
      </c>
      <c r="J4" s="28">
        <v>0.14000000000000001</v>
      </c>
      <c r="K4" s="28">
        <v>0.14000000000000001</v>
      </c>
      <c r="L4" s="28">
        <v>0</v>
      </c>
      <c r="M4" s="28">
        <v>0.22</v>
      </c>
      <c r="N4" s="28">
        <v>0.14000000000000001</v>
      </c>
      <c r="O4" s="28">
        <v>0.14000000000000001</v>
      </c>
      <c r="P4" s="28">
        <v>0.25</v>
      </c>
      <c r="Q4" s="28">
        <v>7.5</v>
      </c>
      <c r="R4" s="28">
        <v>7.5</v>
      </c>
      <c r="S4" s="28">
        <v>0.4</v>
      </c>
    </row>
    <row r="5" spans="1:19" x14ac:dyDescent="0.2">
      <c r="A5" s="3">
        <v>4</v>
      </c>
      <c r="B5" s="3">
        <v>32</v>
      </c>
      <c r="C5" s="1">
        <v>0.05</v>
      </c>
      <c r="D5" s="2">
        <v>7.5</v>
      </c>
      <c r="E5" s="2">
        <v>2.8</v>
      </c>
      <c r="F5" s="1">
        <v>0.1</v>
      </c>
      <c r="G5" s="1">
        <v>0</v>
      </c>
      <c r="H5" s="28">
        <v>0.22</v>
      </c>
      <c r="I5" s="28">
        <v>0</v>
      </c>
      <c r="J5" s="28">
        <v>0.14000000000000001</v>
      </c>
      <c r="K5" s="28">
        <v>0.14000000000000001</v>
      </c>
      <c r="L5" s="28">
        <v>0</v>
      </c>
      <c r="M5" s="28">
        <v>0.22</v>
      </c>
      <c r="N5" s="28">
        <v>0.14000000000000001</v>
      </c>
      <c r="O5" s="28">
        <v>0.14000000000000001</v>
      </c>
      <c r="P5" s="28">
        <v>0.25</v>
      </c>
      <c r="Q5" s="28">
        <v>7.5</v>
      </c>
      <c r="R5" s="28">
        <v>7.5</v>
      </c>
      <c r="S5" s="28">
        <v>0.4</v>
      </c>
    </row>
    <row r="6" spans="1:19" x14ac:dyDescent="0.2">
      <c r="A6" s="4">
        <v>5</v>
      </c>
      <c r="B6" s="4">
        <v>34</v>
      </c>
      <c r="C6" s="1">
        <v>0.05</v>
      </c>
      <c r="D6" s="2">
        <v>7.5</v>
      </c>
      <c r="E6" s="2">
        <v>2.8</v>
      </c>
      <c r="F6" s="1">
        <v>0.1</v>
      </c>
      <c r="G6" s="1">
        <v>0</v>
      </c>
      <c r="H6" s="28">
        <v>0.22</v>
      </c>
      <c r="I6" s="28">
        <v>0</v>
      </c>
      <c r="J6" s="28">
        <v>0.14000000000000001</v>
      </c>
      <c r="K6" s="28">
        <v>0.14000000000000001</v>
      </c>
      <c r="L6" s="28">
        <v>0</v>
      </c>
      <c r="M6" s="28">
        <v>0.22</v>
      </c>
      <c r="N6" s="28">
        <v>0.14000000000000001</v>
      </c>
      <c r="O6" s="28">
        <v>0.14000000000000001</v>
      </c>
      <c r="P6" s="28">
        <v>0.25</v>
      </c>
      <c r="Q6" s="28">
        <v>7.5</v>
      </c>
      <c r="R6" s="28">
        <v>7.5</v>
      </c>
      <c r="S6" s="28">
        <v>0.4</v>
      </c>
    </row>
    <row r="7" spans="1:19" x14ac:dyDescent="0.2">
      <c r="A7" s="4">
        <v>6</v>
      </c>
      <c r="B7" s="4">
        <v>36</v>
      </c>
      <c r="C7" s="1">
        <v>0.05</v>
      </c>
      <c r="D7" s="2">
        <v>7.5</v>
      </c>
      <c r="E7" s="2">
        <v>2.8</v>
      </c>
      <c r="F7" s="1">
        <v>0.1</v>
      </c>
      <c r="G7" s="1">
        <v>0</v>
      </c>
      <c r="H7" s="28">
        <v>0.22</v>
      </c>
      <c r="I7" s="28">
        <v>0</v>
      </c>
      <c r="J7" s="28">
        <v>0.14000000000000001</v>
      </c>
      <c r="K7" s="28">
        <v>0.14000000000000001</v>
      </c>
      <c r="L7" s="28">
        <v>0</v>
      </c>
      <c r="M7" s="28">
        <v>0.22</v>
      </c>
      <c r="N7" s="28">
        <v>0.14000000000000001</v>
      </c>
      <c r="O7" s="28">
        <v>0.14000000000000001</v>
      </c>
      <c r="P7" s="28">
        <v>0.25</v>
      </c>
      <c r="Q7" s="28">
        <v>7.5</v>
      </c>
      <c r="R7" s="28">
        <v>7.5</v>
      </c>
      <c r="S7" s="28">
        <v>0.4</v>
      </c>
    </row>
    <row r="8" spans="1:19" x14ac:dyDescent="0.2">
      <c r="A8" s="4">
        <v>7</v>
      </c>
      <c r="B8" s="4">
        <v>40</v>
      </c>
      <c r="C8" s="1">
        <v>0.05</v>
      </c>
      <c r="D8" s="2">
        <v>7.5</v>
      </c>
      <c r="E8" s="2">
        <v>2.8</v>
      </c>
      <c r="F8" s="1">
        <v>0.1</v>
      </c>
      <c r="G8" s="1">
        <v>0</v>
      </c>
      <c r="H8" s="28">
        <v>0.22</v>
      </c>
      <c r="I8" s="28">
        <v>0</v>
      </c>
      <c r="J8" s="28">
        <v>0.14000000000000001</v>
      </c>
      <c r="K8" s="28">
        <v>0.14000000000000001</v>
      </c>
      <c r="L8" s="28">
        <v>0</v>
      </c>
      <c r="M8" s="28">
        <v>0.22</v>
      </c>
      <c r="N8" s="28">
        <v>0.14000000000000001</v>
      </c>
      <c r="O8" s="28">
        <v>0.14000000000000001</v>
      </c>
      <c r="P8" s="28">
        <v>0.25</v>
      </c>
      <c r="Q8" s="28">
        <v>7.5</v>
      </c>
      <c r="R8" s="28">
        <v>7.5</v>
      </c>
      <c r="S8" s="28">
        <v>0.4</v>
      </c>
    </row>
    <row r="9" spans="1:19" x14ac:dyDescent="0.2">
      <c r="A9" s="4">
        <v>8</v>
      </c>
      <c r="B9" s="4">
        <v>46</v>
      </c>
      <c r="C9" s="1">
        <v>0.05</v>
      </c>
      <c r="D9" s="2">
        <v>7.5</v>
      </c>
      <c r="E9" s="2">
        <v>2.8</v>
      </c>
      <c r="F9" s="1">
        <v>0.1</v>
      </c>
      <c r="G9" s="1">
        <v>0</v>
      </c>
      <c r="H9" s="28">
        <v>0.22</v>
      </c>
      <c r="I9" s="28">
        <v>0</v>
      </c>
      <c r="J9" s="28">
        <v>0.14000000000000001</v>
      </c>
      <c r="K9" s="28">
        <v>0.14000000000000001</v>
      </c>
      <c r="L9" s="28">
        <v>0</v>
      </c>
      <c r="M9" s="28">
        <v>0.22</v>
      </c>
      <c r="N9" s="28">
        <v>0.14000000000000001</v>
      </c>
      <c r="O9" s="28">
        <v>0.14000000000000001</v>
      </c>
      <c r="P9" s="28">
        <v>0.25</v>
      </c>
      <c r="Q9" s="28">
        <v>7.5</v>
      </c>
      <c r="R9" s="28">
        <v>7.5</v>
      </c>
      <c r="S9" s="28">
        <v>0.4</v>
      </c>
    </row>
    <row r="10" spans="1:19" x14ac:dyDescent="0.2">
      <c r="A10" s="4">
        <v>9</v>
      </c>
      <c r="B10" s="4">
        <v>49</v>
      </c>
      <c r="C10" s="1">
        <v>0.05</v>
      </c>
      <c r="D10" s="2">
        <v>7.5</v>
      </c>
      <c r="E10" s="2">
        <v>2.8</v>
      </c>
      <c r="F10" s="1">
        <v>0.1</v>
      </c>
      <c r="G10" s="1">
        <v>0</v>
      </c>
      <c r="H10" s="28">
        <v>0.22</v>
      </c>
      <c r="I10" s="28">
        <v>0</v>
      </c>
      <c r="J10" s="28">
        <v>0.14000000000000001</v>
      </c>
      <c r="K10" s="28">
        <v>0.14000000000000001</v>
      </c>
      <c r="L10" s="28">
        <v>0</v>
      </c>
      <c r="M10" s="28">
        <v>0.22</v>
      </c>
      <c r="N10" s="28">
        <v>0.14000000000000001</v>
      </c>
      <c r="O10" s="28">
        <v>0.14000000000000001</v>
      </c>
      <c r="P10" s="28">
        <v>0.25</v>
      </c>
      <c r="Q10" s="28">
        <v>7.5</v>
      </c>
      <c r="R10" s="28">
        <v>7.5</v>
      </c>
      <c r="S10" s="28">
        <v>0.4</v>
      </c>
    </row>
    <row r="11" spans="1:19" x14ac:dyDescent="0.2">
      <c r="A11" s="4">
        <v>10</v>
      </c>
      <c r="B11" s="4">
        <v>54</v>
      </c>
      <c r="C11" s="1">
        <v>0.05</v>
      </c>
      <c r="D11" s="2">
        <v>7.5</v>
      </c>
      <c r="E11" s="2">
        <v>2.8</v>
      </c>
      <c r="F11" s="1">
        <v>0.1</v>
      </c>
      <c r="G11" s="1">
        <v>0</v>
      </c>
      <c r="H11" s="28">
        <v>0.22</v>
      </c>
      <c r="I11" s="28">
        <v>0</v>
      </c>
      <c r="J11" s="28">
        <v>0.14000000000000001</v>
      </c>
      <c r="K11" s="28">
        <v>0.14000000000000001</v>
      </c>
      <c r="L11" s="28">
        <v>0</v>
      </c>
      <c r="M11" s="28">
        <v>0.22</v>
      </c>
      <c r="N11" s="28">
        <v>0.14000000000000001</v>
      </c>
      <c r="O11" s="28">
        <v>0.14000000000000001</v>
      </c>
      <c r="P11" s="28">
        <v>0.25</v>
      </c>
      <c r="Q11" s="28">
        <v>7.5</v>
      </c>
      <c r="R11" s="28">
        <v>7.5</v>
      </c>
      <c r="S11" s="28">
        <v>0.4</v>
      </c>
    </row>
    <row r="12" spans="1:19" x14ac:dyDescent="0.2">
      <c r="A12" s="4">
        <v>11</v>
      </c>
      <c r="B12" s="4">
        <v>59</v>
      </c>
      <c r="C12" s="1">
        <v>0.05</v>
      </c>
      <c r="D12" s="2">
        <v>7.5</v>
      </c>
      <c r="E12" s="2">
        <v>2.8</v>
      </c>
      <c r="F12" s="1">
        <v>0.1</v>
      </c>
      <c r="G12" s="1">
        <v>0</v>
      </c>
      <c r="H12" s="28">
        <v>0.22</v>
      </c>
      <c r="I12" s="28">
        <v>0</v>
      </c>
      <c r="J12" s="28">
        <v>0.14000000000000001</v>
      </c>
      <c r="K12" s="28">
        <v>0.14000000000000001</v>
      </c>
      <c r="L12" s="28">
        <v>0</v>
      </c>
      <c r="M12" s="28">
        <v>0.22</v>
      </c>
      <c r="N12" s="28">
        <v>0.14000000000000001</v>
      </c>
      <c r="O12" s="28">
        <v>0.14000000000000001</v>
      </c>
      <c r="P12" s="28">
        <v>0.25</v>
      </c>
      <c r="Q12" s="28">
        <v>7.5</v>
      </c>
      <c r="R12" s="28">
        <v>7.5</v>
      </c>
      <c r="S12" s="28">
        <v>0.4</v>
      </c>
    </row>
    <row r="13" spans="1:19" x14ac:dyDescent="0.2">
      <c r="A13" s="4">
        <v>12</v>
      </c>
      <c r="B13" s="4">
        <v>65</v>
      </c>
      <c r="C13" s="1">
        <v>0.05</v>
      </c>
      <c r="D13" s="2">
        <v>7.5</v>
      </c>
      <c r="E13" s="2">
        <v>2.8</v>
      </c>
      <c r="F13" s="1">
        <v>0.1</v>
      </c>
      <c r="G13" s="1">
        <v>0</v>
      </c>
      <c r="H13" s="28">
        <v>0.22</v>
      </c>
      <c r="I13" s="28">
        <v>0</v>
      </c>
      <c r="J13" s="28">
        <v>0.14000000000000001</v>
      </c>
      <c r="K13" s="28">
        <v>0.14000000000000001</v>
      </c>
      <c r="L13" s="28">
        <v>0</v>
      </c>
      <c r="M13" s="28">
        <v>0.22</v>
      </c>
      <c r="N13" s="28">
        <v>0.14000000000000001</v>
      </c>
      <c r="O13" s="28">
        <v>0.14000000000000001</v>
      </c>
      <c r="P13" s="28">
        <v>0.25</v>
      </c>
      <c r="Q13" s="28">
        <v>7.5</v>
      </c>
      <c r="R13" s="28">
        <v>7.5</v>
      </c>
      <c r="S13" s="28">
        <v>0.4</v>
      </c>
    </row>
    <row r="14" spans="1:19" x14ac:dyDescent="0.2">
      <c r="A14" s="4">
        <v>13</v>
      </c>
      <c r="B14" s="4">
        <v>70</v>
      </c>
      <c r="C14" s="1">
        <v>0.05</v>
      </c>
      <c r="D14" s="2">
        <v>7.5</v>
      </c>
      <c r="E14" s="2">
        <v>2.8</v>
      </c>
      <c r="F14" s="1">
        <v>0.1</v>
      </c>
      <c r="G14" s="1">
        <v>0</v>
      </c>
      <c r="H14" s="28">
        <v>0.22</v>
      </c>
      <c r="I14" s="28">
        <v>0</v>
      </c>
      <c r="J14" s="28">
        <v>0.14000000000000001</v>
      </c>
      <c r="K14" s="28">
        <v>0.14000000000000001</v>
      </c>
      <c r="L14" s="28">
        <v>0</v>
      </c>
      <c r="M14" s="28">
        <v>0.22</v>
      </c>
      <c r="N14" s="28">
        <v>0.14000000000000001</v>
      </c>
      <c r="O14" s="28">
        <v>0.14000000000000001</v>
      </c>
      <c r="P14" s="28">
        <v>0.25</v>
      </c>
      <c r="Q14" s="28">
        <v>7.5</v>
      </c>
      <c r="R14" s="28">
        <v>7.5</v>
      </c>
      <c r="S14" s="28">
        <v>0.4</v>
      </c>
    </row>
    <row r="15" spans="1:19" x14ac:dyDescent="0.2">
      <c r="A15" s="4">
        <v>14</v>
      </c>
      <c r="B15" s="4">
        <v>72</v>
      </c>
      <c r="C15" s="1">
        <v>0.05</v>
      </c>
      <c r="D15" s="2">
        <v>7.5</v>
      </c>
      <c r="E15" s="2">
        <v>2.8</v>
      </c>
      <c r="F15" s="1">
        <v>0.1</v>
      </c>
      <c r="G15" s="1">
        <v>0</v>
      </c>
      <c r="H15" s="28">
        <v>0.22</v>
      </c>
      <c r="I15" s="28">
        <v>0</v>
      </c>
      <c r="J15" s="28">
        <v>0.14000000000000001</v>
      </c>
      <c r="K15" s="28">
        <v>0.14000000000000001</v>
      </c>
      <c r="L15" s="28">
        <v>0</v>
      </c>
      <c r="M15" s="28">
        <v>0.22</v>
      </c>
      <c r="N15" s="28">
        <v>0.14000000000000001</v>
      </c>
      <c r="O15" s="28">
        <v>0.14000000000000001</v>
      </c>
      <c r="P15" s="28">
        <v>0.25</v>
      </c>
      <c r="Q15" s="28">
        <v>7.5</v>
      </c>
      <c r="R15" s="28">
        <v>7.5</v>
      </c>
      <c r="S15" s="28">
        <v>0.4</v>
      </c>
    </row>
    <row r="16" spans="1:19" x14ac:dyDescent="0.2">
      <c r="A16" s="4">
        <v>15</v>
      </c>
      <c r="B16" s="4">
        <v>73</v>
      </c>
      <c r="C16" s="1">
        <v>0.05</v>
      </c>
      <c r="D16" s="2">
        <v>7.5</v>
      </c>
      <c r="E16" s="2">
        <v>2.8</v>
      </c>
      <c r="F16" s="1">
        <v>0.1</v>
      </c>
      <c r="G16" s="1">
        <v>0</v>
      </c>
      <c r="H16" s="28">
        <v>0.22</v>
      </c>
      <c r="I16" s="28">
        <v>0</v>
      </c>
      <c r="J16" s="28">
        <v>0.14000000000000001</v>
      </c>
      <c r="K16" s="28">
        <v>0.14000000000000001</v>
      </c>
      <c r="L16" s="28">
        <v>0</v>
      </c>
      <c r="M16" s="28">
        <v>0.22</v>
      </c>
      <c r="N16" s="28">
        <v>0.14000000000000001</v>
      </c>
      <c r="O16" s="28">
        <v>0.14000000000000001</v>
      </c>
      <c r="P16" s="28">
        <v>0.25</v>
      </c>
      <c r="Q16" s="28">
        <v>7.5</v>
      </c>
      <c r="R16" s="28">
        <v>7.5</v>
      </c>
      <c r="S16" s="28">
        <v>0.4</v>
      </c>
    </row>
    <row r="17" spans="1:19" x14ac:dyDescent="0.2">
      <c r="A17" s="4">
        <v>16</v>
      </c>
      <c r="B17" s="4">
        <v>76</v>
      </c>
      <c r="C17" s="1">
        <v>0.05</v>
      </c>
      <c r="D17" s="2">
        <v>7.5</v>
      </c>
      <c r="E17" s="2">
        <v>2.8</v>
      </c>
      <c r="F17" s="1">
        <v>0.1</v>
      </c>
      <c r="G17" s="1">
        <v>0</v>
      </c>
      <c r="H17" s="28">
        <v>0.22</v>
      </c>
      <c r="I17" s="28">
        <v>0</v>
      </c>
      <c r="J17" s="28">
        <v>0.14000000000000001</v>
      </c>
      <c r="K17" s="28">
        <v>0.14000000000000001</v>
      </c>
      <c r="L17" s="28">
        <v>0</v>
      </c>
      <c r="M17" s="28">
        <v>0.22</v>
      </c>
      <c r="N17" s="28">
        <v>0.14000000000000001</v>
      </c>
      <c r="O17" s="28">
        <v>0.14000000000000001</v>
      </c>
      <c r="P17" s="28">
        <v>0.25</v>
      </c>
      <c r="Q17" s="28">
        <v>7.5</v>
      </c>
      <c r="R17" s="28">
        <v>7.5</v>
      </c>
      <c r="S17" s="28">
        <v>0.4</v>
      </c>
    </row>
    <row r="18" spans="1:19" x14ac:dyDescent="0.2">
      <c r="A18" s="4">
        <v>17</v>
      </c>
      <c r="B18" s="4">
        <v>77</v>
      </c>
      <c r="C18" s="1">
        <v>0.05</v>
      </c>
      <c r="D18" s="2">
        <v>7.5</v>
      </c>
      <c r="E18" s="2">
        <v>2.8</v>
      </c>
      <c r="F18" s="1">
        <v>0.1</v>
      </c>
      <c r="G18" s="1">
        <v>0</v>
      </c>
      <c r="H18" s="28">
        <v>0.22</v>
      </c>
      <c r="I18" s="28">
        <v>0</v>
      </c>
      <c r="J18" s="28">
        <v>0.14000000000000001</v>
      </c>
      <c r="K18" s="28">
        <v>0.14000000000000001</v>
      </c>
      <c r="L18" s="28">
        <v>0</v>
      </c>
      <c r="M18" s="28">
        <v>0.22</v>
      </c>
      <c r="N18" s="28">
        <v>0.14000000000000001</v>
      </c>
      <c r="O18" s="28">
        <v>0.14000000000000001</v>
      </c>
      <c r="P18" s="28">
        <v>0.25</v>
      </c>
      <c r="Q18" s="28">
        <v>7.5</v>
      </c>
      <c r="R18" s="28">
        <v>7.5</v>
      </c>
      <c r="S18" s="28">
        <v>0.4</v>
      </c>
    </row>
    <row r="19" spans="1:19" x14ac:dyDescent="0.2">
      <c r="A19" s="4">
        <v>18</v>
      </c>
      <c r="B19" s="4">
        <v>80</v>
      </c>
      <c r="C19" s="1">
        <v>0.05</v>
      </c>
      <c r="D19" s="2">
        <v>7.5</v>
      </c>
      <c r="E19" s="2">
        <v>2.8</v>
      </c>
      <c r="F19" s="1">
        <v>0.1</v>
      </c>
      <c r="G19" s="1">
        <v>0</v>
      </c>
      <c r="H19" s="28">
        <v>0.22</v>
      </c>
      <c r="I19" s="28">
        <v>0</v>
      </c>
      <c r="J19" s="28">
        <v>0.14000000000000001</v>
      </c>
      <c r="K19" s="28">
        <v>0.14000000000000001</v>
      </c>
      <c r="L19" s="28">
        <v>0</v>
      </c>
      <c r="M19" s="28">
        <v>0.22</v>
      </c>
      <c r="N19" s="28">
        <v>0.14000000000000001</v>
      </c>
      <c r="O19" s="28">
        <v>0.14000000000000001</v>
      </c>
      <c r="P19" s="28">
        <v>0.25</v>
      </c>
      <c r="Q19" s="28">
        <v>7.5</v>
      </c>
      <c r="R19" s="28">
        <v>7.5</v>
      </c>
      <c r="S19" s="28">
        <v>0.4</v>
      </c>
    </row>
    <row r="20" spans="1:19" x14ac:dyDescent="0.2">
      <c r="A20" s="4">
        <v>19</v>
      </c>
      <c r="B20" s="4">
        <v>85</v>
      </c>
      <c r="C20" s="1">
        <v>0.05</v>
      </c>
      <c r="D20" s="2">
        <v>7.5</v>
      </c>
      <c r="E20" s="2">
        <v>2.8</v>
      </c>
      <c r="F20" s="1">
        <v>0.1</v>
      </c>
      <c r="G20" s="1">
        <v>0</v>
      </c>
      <c r="H20" s="28">
        <v>0.22</v>
      </c>
      <c r="I20" s="28">
        <v>0</v>
      </c>
      <c r="J20" s="28">
        <v>0.14000000000000001</v>
      </c>
      <c r="K20" s="28">
        <v>0.14000000000000001</v>
      </c>
      <c r="L20" s="28">
        <v>0</v>
      </c>
      <c r="M20" s="28">
        <v>0.22</v>
      </c>
      <c r="N20" s="28">
        <v>0.14000000000000001</v>
      </c>
      <c r="O20" s="28">
        <v>0.14000000000000001</v>
      </c>
      <c r="P20" s="28">
        <v>0.25</v>
      </c>
      <c r="Q20" s="28">
        <v>7.5</v>
      </c>
      <c r="R20" s="28">
        <v>7.5</v>
      </c>
      <c r="S20" s="28">
        <v>0.4</v>
      </c>
    </row>
    <row r="21" spans="1:19" x14ac:dyDescent="0.2">
      <c r="A21" s="4">
        <v>20</v>
      </c>
      <c r="B21" s="4">
        <v>89</v>
      </c>
      <c r="C21" s="1">
        <v>0.05</v>
      </c>
      <c r="D21" s="2">
        <v>7.5</v>
      </c>
      <c r="E21" s="2">
        <v>2.8</v>
      </c>
      <c r="F21" s="1">
        <v>0.1</v>
      </c>
      <c r="G21" s="1">
        <v>0</v>
      </c>
      <c r="H21" s="28">
        <v>0.22</v>
      </c>
      <c r="I21" s="28">
        <v>0</v>
      </c>
      <c r="J21" s="28">
        <v>0.14000000000000001</v>
      </c>
      <c r="K21" s="28">
        <v>0.14000000000000001</v>
      </c>
      <c r="L21" s="28">
        <v>0</v>
      </c>
      <c r="M21" s="28">
        <v>0.22</v>
      </c>
      <c r="N21" s="28">
        <v>0.14000000000000001</v>
      </c>
      <c r="O21" s="28">
        <v>0.14000000000000001</v>
      </c>
      <c r="P21" s="28">
        <v>0.25</v>
      </c>
      <c r="Q21" s="28">
        <v>7.5</v>
      </c>
      <c r="R21" s="28">
        <v>7.5</v>
      </c>
      <c r="S21" s="28">
        <v>0.4</v>
      </c>
    </row>
    <row r="22" spans="1:19" x14ac:dyDescent="0.2">
      <c r="A22" s="4">
        <v>21</v>
      </c>
      <c r="B22" s="4">
        <v>90</v>
      </c>
      <c r="C22" s="1">
        <v>0.05</v>
      </c>
      <c r="D22" s="2">
        <v>7.5</v>
      </c>
      <c r="E22" s="2">
        <v>2.8</v>
      </c>
      <c r="F22" s="1">
        <v>0.1</v>
      </c>
      <c r="G22" s="1">
        <v>0</v>
      </c>
      <c r="H22" s="28">
        <v>0.22</v>
      </c>
      <c r="I22" s="28">
        <v>0</v>
      </c>
      <c r="J22" s="28">
        <v>0.14000000000000001</v>
      </c>
      <c r="K22" s="28">
        <v>0.14000000000000001</v>
      </c>
      <c r="L22" s="28">
        <v>0</v>
      </c>
      <c r="M22" s="28">
        <v>0.22</v>
      </c>
      <c r="N22" s="28">
        <v>0.14000000000000001</v>
      </c>
      <c r="O22" s="28">
        <v>0.14000000000000001</v>
      </c>
      <c r="P22" s="28">
        <v>0.25</v>
      </c>
      <c r="Q22" s="28">
        <v>7.5</v>
      </c>
      <c r="R22" s="28">
        <v>7.5</v>
      </c>
      <c r="S22" s="28">
        <v>0.4</v>
      </c>
    </row>
    <row r="23" spans="1:19" x14ac:dyDescent="0.2">
      <c r="A23" s="4">
        <v>22</v>
      </c>
      <c r="B23" s="4">
        <v>92</v>
      </c>
      <c r="C23" s="1">
        <v>0.05</v>
      </c>
      <c r="D23" s="2">
        <v>7.5</v>
      </c>
      <c r="E23" s="2">
        <v>2.8</v>
      </c>
      <c r="F23" s="1">
        <v>0.1</v>
      </c>
      <c r="G23" s="1">
        <v>0</v>
      </c>
      <c r="H23" s="28">
        <v>0.22</v>
      </c>
      <c r="I23" s="28">
        <v>0</v>
      </c>
      <c r="J23" s="28">
        <v>0.14000000000000001</v>
      </c>
      <c r="K23" s="28">
        <v>0.14000000000000001</v>
      </c>
      <c r="L23" s="28">
        <v>0</v>
      </c>
      <c r="M23" s="28">
        <v>0.22</v>
      </c>
      <c r="N23" s="28">
        <v>0.14000000000000001</v>
      </c>
      <c r="O23" s="28">
        <v>0.14000000000000001</v>
      </c>
      <c r="P23" s="28">
        <v>0.25</v>
      </c>
      <c r="Q23" s="28">
        <v>7.5</v>
      </c>
      <c r="R23" s="28">
        <v>7.5</v>
      </c>
      <c r="S23" s="28">
        <v>0.4</v>
      </c>
    </row>
    <row r="24" spans="1:19" x14ac:dyDescent="0.2">
      <c r="A24" s="4">
        <v>23</v>
      </c>
      <c r="B24" s="4">
        <v>100</v>
      </c>
      <c r="C24" s="1">
        <v>0.05</v>
      </c>
      <c r="D24" s="2">
        <v>7.5</v>
      </c>
      <c r="E24" s="2">
        <v>2.8</v>
      </c>
      <c r="F24" s="1">
        <v>0.1</v>
      </c>
      <c r="G24" s="1">
        <v>0</v>
      </c>
      <c r="H24" s="28">
        <v>0.22</v>
      </c>
      <c r="I24" s="28">
        <v>0</v>
      </c>
      <c r="J24" s="28">
        <v>0.14000000000000001</v>
      </c>
      <c r="K24" s="28">
        <v>0.14000000000000001</v>
      </c>
      <c r="L24" s="28">
        <v>0</v>
      </c>
      <c r="M24" s="28">
        <v>0.22</v>
      </c>
      <c r="N24" s="28">
        <v>0.14000000000000001</v>
      </c>
      <c r="O24" s="28">
        <v>0.14000000000000001</v>
      </c>
      <c r="P24" s="28">
        <v>0.25</v>
      </c>
      <c r="Q24" s="28">
        <v>7.5</v>
      </c>
      <c r="R24" s="28">
        <v>7.5</v>
      </c>
      <c r="S24" s="28">
        <v>0.4</v>
      </c>
    </row>
    <row r="25" spans="1:19" x14ac:dyDescent="0.2">
      <c r="A25" s="4">
        <v>24</v>
      </c>
      <c r="B25" s="4">
        <v>105</v>
      </c>
      <c r="C25" s="1">
        <v>0.05</v>
      </c>
      <c r="D25" s="2">
        <v>7.5</v>
      </c>
      <c r="E25" s="2">
        <v>2.8</v>
      </c>
      <c r="F25" s="1">
        <v>0.1</v>
      </c>
      <c r="G25" s="1">
        <v>0</v>
      </c>
      <c r="H25" s="28">
        <v>0.22</v>
      </c>
      <c r="I25" s="28">
        <v>0</v>
      </c>
      <c r="J25" s="28">
        <v>0.14000000000000001</v>
      </c>
      <c r="K25" s="28">
        <v>0.14000000000000001</v>
      </c>
      <c r="L25" s="28">
        <v>0</v>
      </c>
      <c r="M25" s="28">
        <v>0.22</v>
      </c>
      <c r="N25" s="28">
        <v>0.14000000000000001</v>
      </c>
      <c r="O25" s="28">
        <v>0.14000000000000001</v>
      </c>
      <c r="P25" s="28">
        <v>0.25</v>
      </c>
      <c r="Q25" s="28">
        <v>7.5</v>
      </c>
      <c r="R25" s="28">
        <v>7.5</v>
      </c>
      <c r="S25" s="28">
        <v>0.4</v>
      </c>
    </row>
    <row r="26" spans="1:19" x14ac:dyDescent="0.2">
      <c r="A26" s="4">
        <v>25</v>
      </c>
      <c r="B26" s="4">
        <v>107</v>
      </c>
      <c r="C26" s="1">
        <v>0.05</v>
      </c>
      <c r="D26" s="2">
        <v>7.5</v>
      </c>
      <c r="E26" s="2">
        <v>2.8</v>
      </c>
      <c r="F26" s="1">
        <v>0.1</v>
      </c>
      <c r="G26" s="1">
        <v>0</v>
      </c>
      <c r="H26" s="28">
        <v>0.22</v>
      </c>
      <c r="I26" s="28">
        <v>0</v>
      </c>
      <c r="J26" s="28">
        <v>0.14000000000000001</v>
      </c>
      <c r="K26" s="28">
        <v>0.14000000000000001</v>
      </c>
      <c r="L26" s="28">
        <v>0</v>
      </c>
      <c r="M26" s="28">
        <v>0.22</v>
      </c>
      <c r="N26" s="28">
        <v>0.14000000000000001</v>
      </c>
      <c r="O26" s="28">
        <v>0.14000000000000001</v>
      </c>
      <c r="P26" s="28">
        <v>0.25</v>
      </c>
      <c r="Q26" s="28">
        <v>7.5</v>
      </c>
      <c r="R26" s="28">
        <v>7.5</v>
      </c>
      <c r="S26" s="28">
        <v>0.4</v>
      </c>
    </row>
    <row r="27" spans="1:19" x14ac:dyDescent="0.2">
      <c r="A27" s="4">
        <v>26</v>
      </c>
      <c r="B27" s="4">
        <v>110</v>
      </c>
      <c r="C27" s="1">
        <v>0.05</v>
      </c>
      <c r="D27" s="2">
        <v>7.5</v>
      </c>
      <c r="E27" s="2">
        <v>2.8</v>
      </c>
      <c r="F27" s="1">
        <v>0.1</v>
      </c>
      <c r="G27" s="1">
        <v>0</v>
      </c>
      <c r="H27" s="28">
        <v>0.22</v>
      </c>
      <c r="I27" s="28">
        <v>0</v>
      </c>
      <c r="J27" s="28">
        <v>0.14000000000000001</v>
      </c>
      <c r="K27" s="28">
        <v>0.14000000000000001</v>
      </c>
      <c r="L27" s="28">
        <v>0</v>
      </c>
      <c r="M27" s="28">
        <v>0.22</v>
      </c>
      <c r="N27" s="28">
        <v>0.14000000000000001</v>
      </c>
      <c r="O27" s="28">
        <v>0.14000000000000001</v>
      </c>
      <c r="P27" s="28">
        <v>0.25</v>
      </c>
      <c r="Q27" s="28">
        <v>7.5</v>
      </c>
      <c r="R27" s="28">
        <v>7.5</v>
      </c>
      <c r="S27" s="28">
        <v>0.4</v>
      </c>
    </row>
    <row r="28" spans="1:19" x14ac:dyDescent="0.2">
      <c r="A28" s="4">
        <v>27</v>
      </c>
      <c r="B28" s="4">
        <v>112</v>
      </c>
      <c r="C28" s="1">
        <v>0.05</v>
      </c>
      <c r="D28" s="2">
        <v>7.5</v>
      </c>
      <c r="E28" s="2">
        <v>2.8</v>
      </c>
      <c r="F28" s="1">
        <v>0.1</v>
      </c>
      <c r="G28" s="1">
        <v>0</v>
      </c>
      <c r="H28" s="28">
        <v>0.22</v>
      </c>
      <c r="I28" s="28">
        <v>0</v>
      </c>
      <c r="J28" s="28">
        <v>0.14000000000000001</v>
      </c>
      <c r="K28" s="28">
        <v>0.14000000000000001</v>
      </c>
      <c r="L28" s="28">
        <v>0</v>
      </c>
      <c r="M28" s="28">
        <v>0.22</v>
      </c>
      <c r="N28" s="28">
        <v>0.14000000000000001</v>
      </c>
      <c r="O28" s="28">
        <v>0.14000000000000001</v>
      </c>
      <c r="P28" s="28">
        <v>0.25</v>
      </c>
      <c r="Q28" s="28">
        <v>7.5</v>
      </c>
      <c r="R28" s="28">
        <v>7.5</v>
      </c>
      <c r="S28" s="28">
        <v>0.4</v>
      </c>
    </row>
    <row r="29" spans="1:19" x14ac:dyDescent="0.2">
      <c r="A29" s="4">
        <v>28</v>
      </c>
      <c r="B29" s="4">
        <v>113</v>
      </c>
      <c r="C29" s="1">
        <v>0.05</v>
      </c>
      <c r="D29" s="2">
        <v>7.5</v>
      </c>
      <c r="E29" s="2">
        <v>2.8</v>
      </c>
      <c r="F29" s="1">
        <v>0.1</v>
      </c>
      <c r="G29" s="1">
        <v>0</v>
      </c>
      <c r="H29" s="28">
        <v>0.22</v>
      </c>
      <c r="I29" s="28">
        <v>0</v>
      </c>
      <c r="J29" s="28">
        <v>0.14000000000000001</v>
      </c>
      <c r="K29" s="28">
        <v>0.14000000000000001</v>
      </c>
      <c r="L29" s="28">
        <v>0</v>
      </c>
      <c r="M29" s="28">
        <v>0.22</v>
      </c>
      <c r="N29" s="28">
        <v>0.14000000000000001</v>
      </c>
      <c r="O29" s="28">
        <v>0.14000000000000001</v>
      </c>
      <c r="P29" s="28">
        <v>0.25</v>
      </c>
      <c r="Q29" s="28">
        <v>7.5</v>
      </c>
      <c r="R29" s="28">
        <v>7.5</v>
      </c>
      <c r="S29" s="28">
        <v>0.4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95C4-D7B5-49AB-8C9A-B4E4123BB842}">
  <sheetPr>
    <tabColor theme="2" tint="-9.9978637043366805E-2"/>
  </sheetPr>
  <dimension ref="A1:E29"/>
  <sheetViews>
    <sheetView workbookViewId="0">
      <selection activeCell="A2" sqref="A2:B29"/>
    </sheetView>
  </sheetViews>
  <sheetFormatPr defaultRowHeight="12.75" x14ac:dyDescent="0.2"/>
  <cols>
    <col min="1" max="16384" width="9.140625" style="1"/>
  </cols>
  <sheetData>
    <row r="1" spans="1:5" x14ac:dyDescent="0.2">
      <c r="A1" s="5" t="s">
        <v>2</v>
      </c>
      <c r="B1" s="5" t="s">
        <v>0</v>
      </c>
      <c r="C1" s="14" t="s">
        <v>1</v>
      </c>
      <c r="D1" s="12" t="s">
        <v>3</v>
      </c>
      <c r="E1" s="12" t="s">
        <v>4</v>
      </c>
    </row>
    <row r="2" spans="1:5" x14ac:dyDescent="0.2">
      <c r="A2" s="4">
        <v>1</v>
      </c>
      <c r="B2" s="3">
        <v>12</v>
      </c>
      <c r="C2" s="1">
        <v>0.05</v>
      </c>
      <c r="D2" s="1">
        <v>0.25</v>
      </c>
      <c r="E2" s="1">
        <v>5</v>
      </c>
    </row>
    <row r="3" spans="1:5" x14ac:dyDescent="0.2">
      <c r="A3" s="3">
        <v>2</v>
      </c>
      <c r="B3" s="3">
        <v>19</v>
      </c>
      <c r="C3" s="1">
        <v>0.05</v>
      </c>
      <c r="D3" s="1">
        <v>0.25</v>
      </c>
      <c r="E3" s="1">
        <v>5</v>
      </c>
    </row>
    <row r="4" spans="1:5" x14ac:dyDescent="0.2">
      <c r="A4" s="3">
        <v>3</v>
      </c>
      <c r="B4" s="3">
        <v>31</v>
      </c>
      <c r="C4" s="1">
        <v>0.05</v>
      </c>
      <c r="D4" s="1">
        <v>0.25</v>
      </c>
      <c r="E4" s="1">
        <v>5</v>
      </c>
    </row>
    <row r="5" spans="1:5" x14ac:dyDescent="0.2">
      <c r="A5" s="3">
        <v>4</v>
      </c>
      <c r="B5" s="3">
        <v>32</v>
      </c>
      <c r="C5" s="1">
        <v>0.05</v>
      </c>
      <c r="D5" s="1">
        <v>0.25</v>
      </c>
      <c r="E5" s="1">
        <v>5</v>
      </c>
    </row>
    <row r="6" spans="1:5" x14ac:dyDescent="0.2">
      <c r="A6" s="4">
        <v>5</v>
      </c>
      <c r="B6" s="4">
        <v>34</v>
      </c>
      <c r="C6" s="1">
        <v>0.05</v>
      </c>
      <c r="D6" s="1">
        <v>0.25</v>
      </c>
      <c r="E6" s="1">
        <v>5</v>
      </c>
    </row>
    <row r="7" spans="1:5" x14ac:dyDescent="0.2">
      <c r="A7" s="4">
        <v>6</v>
      </c>
      <c r="B7" s="4">
        <v>36</v>
      </c>
      <c r="C7" s="1">
        <v>0.05</v>
      </c>
      <c r="D7" s="1">
        <v>0.25</v>
      </c>
      <c r="E7" s="1">
        <v>5</v>
      </c>
    </row>
    <row r="8" spans="1:5" x14ac:dyDescent="0.2">
      <c r="A8" s="4">
        <v>7</v>
      </c>
      <c r="B8" s="4">
        <v>40</v>
      </c>
      <c r="C8" s="1">
        <v>0.05</v>
      </c>
      <c r="D8" s="1">
        <v>0.25</v>
      </c>
      <c r="E8" s="1">
        <v>5</v>
      </c>
    </row>
    <row r="9" spans="1:5" x14ac:dyDescent="0.2">
      <c r="A9" s="4">
        <v>8</v>
      </c>
      <c r="B9" s="4">
        <v>46</v>
      </c>
      <c r="C9" s="1">
        <v>0.05</v>
      </c>
      <c r="D9" s="1">
        <v>0.25</v>
      </c>
      <c r="E9" s="1">
        <v>5</v>
      </c>
    </row>
    <row r="10" spans="1:5" x14ac:dyDescent="0.2">
      <c r="A10" s="4">
        <v>9</v>
      </c>
      <c r="B10" s="4">
        <v>49</v>
      </c>
      <c r="C10" s="1">
        <v>0.05</v>
      </c>
      <c r="D10" s="1">
        <v>0.25</v>
      </c>
      <c r="E10" s="1">
        <v>5</v>
      </c>
    </row>
    <row r="11" spans="1:5" x14ac:dyDescent="0.2">
      <c r="A11" s="4">
        <v>10</v>
      </c>
      <c r="B11" s="4">
        <v>54</v>
      </c>
      <c r="C11" s="1">
        <v>0.05</v>
      </c>
      <c r="D11" s="1">
        <v>0.25</v>
      </c>
      <c r="E11" s="1">
        <v>5</v>
      </c>
    </row>
    <row r="12" spans="1:5" x14ac:dyDescent="0.2">
      <c r="A12" s="4">
        <v>11</v>
      </c>
      <c r="B12" s="4">
        <v>59</v>
      </c>
      <c r="C12" s="1">
        <v>0.05</v>
      </c>
      <c r="D12" s="1">
        <v>0.25</v>
      </c>
      <c r="E12" s="1">
        <v>5</v>
      </c>
    </row>
    <row r="13" spans="1:5" x14ac:dyDescent="0.2">
      <c r="A13" s="4">
        <v>12</v>
      </c>
      <c r="B13" s="4">
        <v>65</v>
      </c>
      <c r="C13" s="1">
        <v>0.05</v>
      </c>
      <c r="D13" s="1">
        <v>0.25</v>
      </c>
      <c r="E13" s="1">
        <v>5</v>
      </c>
    </row>
    <row r="14" spans="1:5" x14ac:dyDescent="0.2">
      <c r="A14" s="4">
        <v>13</v>
      </c>
      <c r="B14" s="4">
        <v>70</v>
      </c>
      <c r="C14" s="1">
        <v>0.05</v>
      </c>
      <c r="D14" s="1">
        <v>0.25</v>
      </c>
      <c r="E14" s="1">
        <v>5</v>
      </c>
    </row>
    <row r="15" spans="1:5" x14ac:dyDescent="0.2">
      <c r="A15" s="4">
        <v>14</v>
      </c>
      <c r="B15" s="4">
        <v>72</v>
      </c>
      <c r="C15" s="1">
        <v>0.05</v>
      </c>
      <c r="D15" s="1">
        <v>0.25</v>
      </c>
      <c r="E15" s="1">
        <v>5</v>
      </c>
    </row>
    <row r="16" spans="1:5" x14ac:dyDescent="0.2">
      <c r="A16" s="4">
        <v>15</v>
      </c>
      <c r="B16" s="4">
        <v>73</v>
      </c>
      <c r="C16" s="1">
        <v>0.05</v>
      </c>
      <c r="D16" s="1">
        <v>0.25</v>
      </c>
      <c r="E16" s="1">
        <v>5</v>
      </c>
    </row>
    <row r="17" spans="1:5" x14ac:dyDescent="0.2">
      <c r="A17" s="4">
        <v>16</v>
      </c>
      <c r="B17" s="4">
        <v>76</v>
      </c>
      <c r="C17" s="1">
        <v>0.05</v>
      </c>
      <c r="D17" s="1">
        <v>0.25</v>
      </c>
      <c r="E17" s="1">
        <v>5</v>
      </c>
    </row>
    <row r="18" spans="1:5" x14ac:dyDescent="0.2">
      <c r="A18" s="4">
        <v>17</v>
      </c>
      <c r="B18" s="4">
        <v>77</v>
      </c>
      <c r="C18" s="1">
        <v>0.05</v>
      </c>
      <c r="D18" s="1">
        <v>0.25</v>
      </c>
      <c r="E18" s="1">
        <v>5</v>
      </c>
    </row>
    <row r="19" spans="1:5" x14ac:dyDescent="0.2">
      <c r="A19" s="4">
        <v>18</v>
      </c>
      <c r="B19" s="4">
        <v>80</v>
      </c>
      <c r="C19" s="1">
        <v>0.05</v>
      </c>
      <c r="D19" s="1">
        <v>0.25</v>
      </c>
      <c r="E19" s="1">
        <v>5</v>
      </c>
    </row>
    <row r="20" spans="1:5" x14ac:dyDescent="0.2">
      <c r="A20" s="4">
        <v>19</v>
      </c>
      <c r="B20" s="4">
        <v>85</v>
      </c>
      <c r="C20" s="1">
        <v>0.05</v>
      </c>
      <c r="D20" s="1">
        <v>0.25</v>
      </c>
      <c r="E20" s="1">
        <v>5</v>
      </c>
    </row>
    <row r="21" spans="1:5" x14ac:dyDescent="0.2">
      <c r="A21" s="4">
        <v>20</v>
      </c>
      <c r="B21" s="4">
        <v>89</v>
      </c>
      <c r="C21" s="1">
        <v>0.05</v>
      </c>
      <c r="D21" s="1">
        <v>0.25</v>
      </c>
      <c r="E21" s="1">
        <v>5</v>
      </c>
    </row>
    <row r="22" spans="1:5" x14ac:dyDescent="0.2">
      <c r="A22" s="4">
        <v>21</v>
      </c>
      <c r="B22" s="4">
        <v>90</v>
      </c>
      <c r="C22" s="1">
        <v>0.05</v>
      </c>
      <c r="D22" s="1">
        <v>0.25</v>
      </c>
      <c r="E22" s="1">
        <v>5</v>
      </c>
    </row>
    <row r="23" spans="1:5" x14ac:dyDescent="0.2">
      <c r="A23" s="4">
        <v>22</v>
      </c>
      <c r="B23" s="4">
        <v>92</v>
      </c>
      <c r="C23" s="1">
        <v>0.05</v>
      </c>
      <c r="D23" s="1">
        <v>0.25</v>
      </c>
      <c r="E23" s="1">
        <v>5</v>
      </c>
    </row>
    <row r="24" spans="1:5" x14ac:dyDescent="0.2">
      <c r="A24" s="4">
        <v>23</v>
      </c>
      <c r="B24" s="4">
        <v>100</v>
      </c>
      <c r="C24" s="1">
        <v>0.05</v>
      </c>
      <c r="D24" s="1">
        <v>0.25</v>
      </c>
      <c r="E24" s="1">
        <v>5</v>
      </c>
    </row>
    <row r="25" spans="1:5" x14ac:dyDescent="0.2">
      <c r="A25" s="4">
        <v>24</v>
      </c>
      <c r="B25" s="4">
        <v>105</v>
      </c>
      <c r="C25" s="1">
        <v>0.05</v>
      </c>
      <c r="D25" s="1">
        <v>0.25</v>
      </c>
      <c r="E25" s="1">
        <v>5</v>
      </c>
    </row>
    <row r="26" spans="1:5" x14ac:dyDescent="0.2">
      <c r="A26" s="4">
        <v>25</v>
      </c>
      <c r="B26" s="4">
        <v>107</v>
      </c>
      <c r="C26" s="1">
        <v>0.05</v>
      </c>
      <c r="D26" s="1">
        <v>0.25</v>
      </c>
      <c r="E26" s="1">
        <v>5</v>
      </c>
    </row>
    <row r="27" spans="1:5" x14ac:dyDescent="0.2">
      <c r="A27" s="4">
        <v>26</v>
      </c>
      <c r="B27" s="4">
        <v>110</v>
      </c>
      <c r="C27" s="1">
        <v>0.05</v>
      </c>
      <c r="D27" s="1">
        <v>0.25</v>
      </c>
      <c r="E27" s="1">
        <v>5</v>
      </c>
    </row>
    <row r="28" spans="1:5" x14ac:dyDescent="0.2">
      <c r="A28" s="4">
        <v>27</v>
      </c>
      <c r="B28" s="4">
        <v>112</v>
      </c>
      <c r="C28" s="1">
        <v>0.05</v>
      </c>
      <c r="D28" s="1">
        <v>0.25</v>
      </c>
      <c r="E28" s="1">
        <v>5</v>
      </c>
    </row>
    <row r="29" spans="1:5" x14ac:dyDescent="0.2">
      <c r="A29" s="4">
        <v>28</v>
      </c>
      <c r="B29" s="4">
        <v>113</v>
      </c>
      <c r="C29" s="1">
        <v>0.05</v>
      </c>
      <c r="D29" s="1">
        <v>0.25</v>
      </c>
      <c r="E29" s="1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6C30-297D-4C21-BAAD-3F18AE6E0F70}">
  <sheetPr>
    <tabColor theme="2" tint="-9.9978637043366805E-2"/>
  </sheetPr>
  <dimension ref="A1:Y29"/>
  <sheetViews>
    <sheetView zoomScale="85" zoomScaleNormal="85" workbookViewId="0">
      <selection activeCell="O24" sqref="O24"/>
    </sheetView>
  </sheetViews>
  <sheetFormatPr defaultRowHeight="12.75" x14ac:dyDescent="0.2"/>
  <cols>
    <col min="1" max="16384" width="9.140625" style="1"/>
  </cols>
  <sheetData>
    <row r="1" spans="1:25" x14ac:dyDescent="0.2">
      <c r="A1" s="5" t="s">
        <v>2</v>
      </c>
      <c r="B1" s="5" t="s">
        <v>0</v>
      </c>
      <c r="C1" s="18" t="s">
        <v>5</v>
      </c>
      <c r="D1" s="18" t="s">
        <v>6</v>
      </c>
      <c r="E1" s="18" t="s">
        <v>7</v>
      </c>
      <c r="F1" s="18" t="s">
        <v>8</v>
      </c>
      <c r="G1" s="18" t="s">
        <v>9</v>
      </c>
      <c r="H1" s="14" t="s">
        <v>1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14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20</v>
      </c>
      <c r="T1" s="12" t="s">
        <v>21</v>
      </c>
      <c r="U1" s="12" t="s">
        <v>22</v>
      </c>
      <c r="V1" s="12" t="s">
        <v>23</v>
      </c>
      <c r="W1" s="12" t="s">
        <v>24</v>
      </c>
      <c r="X1" s="12" t="s">
        <v>25</v>
      </c>
      <c r="Y1" s="12" t="s">
        <v>26</v>
      </c>
    </row>
    <row r="2" spans="1:25" x14ac:dyDescent="0.2">
      <c r="A2" s="4">
        <v>1</v>
      </c>
      <c r="B2" s="3">
        <v>12</v>
      </c>
      <c r="C2" s="23">
        <f>0.855*1.3</f>
        <v>1.1114999999999999</v>
      </c>
      <c r="D2" s="23">
        <f>1.192*1.3</f>
        <v>1.5496000000000001</v>
      </c>
      <c r="E2" s="23">
        <f>1.155*1.3</f>
        <v>1.5015000000000001</v>
      </c>
      <c r="F2" s="23">
        <f>0.232*1.3</f>
        <v>0.30160000000000003</v>
      </c>
      <c r="G2" s="23">
        <f>0.124*1.3</f>
        <v>0.16120000000000001</v>
      </c>
      <c r="H2" s="1">
        <v>0.05</v>
      </c>
      <c r="I2" s="24">
        <v>0.1</v>
      </c>
      <c r="J2" s="25">
        <v>10</v>
      </c>
      <c r="K2" s="25">
        <v>3.3</v>
      </c>
      <c r="L2" s="25">
        <v>0.5</v>
      </c>
      <c r="M2" s="25">
        <v>0.3</v>
      </c>
      <c r="N2" s="25">
        <v>0.3</v>
      </c>
      <c r="O2" s="25">
        <v>0.2</v>
      </c>
      <c r="P2" s="25">
        <v>0.2</v>
      </c>
      <c r="Q2" s="25">
        <v>62.3</v>
      </c>
      <c r="R2" s="25">
        <v>75.599999999999994</v>
      </c>
      <c r="S2" s="25">
        <v>48.4</v>
      </c>
      <c r="T2" s="25">
        <v>21.8</v>
      </c>
      <c r="U2" s="26">
        <v>0</v>
      </c>
      <c r="V2" s="26">
        <f>0.3104*8</f>
        <v>2.4832000000000001</v>
      </c>
      <c r="W2" s="26">
        <f>0.05*8</f>
        <v>0.4</v>
      </c>
      <c r="X2" s="26">
        <v>0.5</v>
      </c>
      <c r="Y2" s="26">
        <v>0.5</v>
      </c>
    </row>
    <row r="3" spans="1:25" x14ac:dyDescent="0.2">
      <c r="A3" s="3">
        <v>2</v>
      </c>
      <c r="B3" s="3">
        <v>19</v>
      </c>
      <c r="C3" s="23">
        <f t="shared" ref="C3:C29" si="0">0.855*1.3</f>
        <v>1.1114999999999999</v>
      </c>
      <c r="D3" s="23">
        <f t="shared" ref="D3:D29" si="1">1.192*1.3</f>
        <v>1.5496000000000001</v>
      </c>
      <c r="E3" s="23">
        <f t="shared" ref="E3:E29" si="2">1.155*1.3</f>
        <v>1.5015000000000001</v>
      </c>
      <c r="F3" s="23">
        <f t="shared" ref="F3:F29" si="3">0.232*1.3</f>
        <v>0.30160000000000003</v>
      </c>
      <c r="G3" s="23">
        <f t="shared" ref="G3:G29" si="4">0.124*1.3</f>
        <v>0.16120000000000001</v>
      </c>
      <c r="H3" s="1">
        <v>0.05</v>
      </c>
      <c r="I3" s="24">
        <v>0.1</v>
      </c>
      <c r="J3" s="25">
        <v>10</v>
      </c>
      <c r="K3" s="25">
        <v>3.3</v>
      </c>
      <c r="L3" s="25">
        <v>0.5</v>
      </c>
      <c r="M3" s="25">
        <v>0.3</v>
      </c>
      <c r="N3" s="25">
        <v>0.3</v>
      </c>
      <c r="O3" s="25">
        <v>0.2</v>
      </c>
      <c r="P3" s="25">
        <v>0.2</v>
      </c>
      <c r="Q3" s="25">
        <v>62.3</v>
      </c>
      <c r="R3" s="25">
        <v>75.599999999999994</v>
      </c>
      <c r="S3" s="25">
        <v>48.4</v>
      </c>
      <c r="T3" s="25">
        <v>21.8</v>
      </c>
      <c r="U3" s="26">
        <v>0</v>
      </c>
      <c r="V3" s="26">
        <f t="shared" ref="V3:V29" si="5">0.3104*8</f>
        <v>2.4832000000000001</v>
      </c>
      <c r="W3" s="26">
        <f t="shared" ref="W3:W29" si="6">0.05*8</f>
        <v>0.4</v>
      </c>
      <c r="X3" s="26">
        <v>0.5</v>
      </c>
      <c r="Y3" s="26">
        <v>0.5</v>
      </c>
    </row>
    <row r="4" spans="1:25" x14ac:dyDescent="0.2">
      <c r="A4" s="3">
        <v>3</v>
      </c>
      <c r="B4" s="3">
        <v>31</v>
      </c>
      <c r="C4" s="23">
        <f t="shared" si="0"/>
        <v>1.1114999999999999</v>
      </c>
      <c r="D4" s="23">
        <f t="shared" si="1"/>
        <v>1.5496000000000001</v>
      </c>
      <c r="E4" s="23">
        <f t="shared" si="2"/>
        <v>1.5015000000000001</v>
      </c>
      <c r="F4" s="23">
        <f t="shared" si="3"/>
        <v>0.30160000000000003</v>
      </c>
      <c r="G4" s="23">
        <f t="shared" si="4"/>
        <v>0.16120000000000001</v>
      </c>
      <c r="H4" s="1">
        <v>0.05</v>
      </c>
      <c r="I4" s="24">
        <v>0.1</v>
      </c>
      <c r="J4" s="25">
        <v>10</v>
      </c>
      <c r="K4" s="25">
        <v>3.3</v>
      </c>
      <c r="L4" s="25">
        <v>0.5</v>
      </c>
      <c r="M4" s="25">
        <v>0.3</v>
      </c>
      <c r="N4" s="25">
        <v>0.3</v>
      </c>
      <c r="O4" s="25">
        <v>0.2</v>
      </c>
      <c r="P4" s="25">
        <v>0.2</v>
      </c>
      <c r="Q4" s="25">
        <v>62.3</v>
      </c>
      <c r="R4" s="25">
        <v>75.599999999999994</v>
      </c>
      <c r="S4" s="25">
        <v>48.4</v>
      </c>
      <c r="T4" s="25">
        <v>21.8</v>
      </c>
      <c r="U4" s="26">
        <v>0</v>
      </c>
      <c r="V4" s="26">
        <f t="shared" si="5"/>
        <v>2.4832000000000001</v>
      </c>
      <c r="W4" s="26">
        <f t="shared" si="6"/>
        <v>0.4</v>
      </c>
      <c r="X4" s="26">
        <v>0.5</v>
      </c>
      <c r="Y4" s="26">
        <v>0.5</v>
      </c>
    </row>
    <row r="5" spans="1:25" x14ac:dyDescent="0.2">
      <c r="A5" s="3">
        <v>4</v>
      </c>
      <c r="B5" s="3">
        <v>32</v>
      </c>
      <c r="C5" s="23">
        <f t="shared" si="0"/>
        <v>1.1114999999999999</v>
      </c>
      <c r="D5" s="23">
        <f t="shared" si="1"/>
        <v>1.5496000000000001</v>
      </c>
      <c r="E5" s="23">
        <f t="shared" si="2"/>
        <v>1.5015000000000001</v>
      </c>
      <c r="F5" s="23">
        <f t="shared" si="3"/>
        <v>0.30160000000000003</v>
      </c>
      <c r="G5" s="23">
        <f t="shared" si="4"/>
        <v>0.16120000000000001</v>
      </c>
      <c r="H5" s="1">
        <v>0.05</v>
      </c>
      <c r="I5" s="24">
        <v>0.1</v>
      </c>
      <c r="J5" s="25">
        <v>10</v>
      </c>
      <c r="K5" s="25">
        <v>3.3</v>
      </c>
      <c r="L5" s="25">
        <v>0.5</v>
      </c>
      <c r="M5" s="25">
        <v>0.3</v>
      </c>
      <c r="N5" s="25">
        <v>0.3</v>
      </c>
      <c r="O5" s="25">
        <v>0.2</v>
      </c>
      <c r="P5" s="25">
        <v>0.2</v>
      </c>
      <c r="Q5" s="25">
        <v>62.3</v>
      </c>
      <c r="R5" s="25">
        <v>75.599999999999994</v>
      </c>
      <c r="S5" s="25">
        <v>48.4</v>
      </c>
      <c r="T5" s="25">
        <v>21.8</v>
      </c>
      <c r="U5" s="26">
        <v>0</v>
      </c>
      <c r="V5" s="26">
        <f t="shared" si="5"/>
        <v>2.4832000000000001</v>
      </c>
      <c r="W5" s="26">
        <f t="shared" si="6"/>
        <v>0.4</v>
      </c>
      <c r="X5" s="26">
        <v>0.5</v>
      </c>
      <c r="Y5" s="26">
        <v>0.5</v>
      </c>
    </row>
    <row r="6" spans="1:25" x14ac:dyDescent="0.2">
      <c r="A6" s="4">
        <v>5</v>
      </c>
      <c r="B6" s="4">
        <v>34</v>
      </c>
      <c r="C6" s="23">
        <f t="shared" si="0"/>
        <v>1.1114999999999999</v>
      </c>
      <c r="D6" s="23">
        <f t="shared" si="1"/>
        <v>1.5496000000000001</v>
      </c>
      <c r="E6" s="23">
        <f t="shared" si="2"/>
        <v>1.5015000000000001</v>
      </c>
      <c r="F6" s="23">
        <f t="shared" si="3"/>
        <v>0.30160000000000003</v>
      </c>
      <c r="G6" s="23">
        <f t="shared" si="4"/>
        <v>0.16120000000000001</v>
      </c>
      <c r="H6" s="1">
        <v>0.05</v>
      </c>
      <c r="I6" s="24">
        <v>0.1</v>
      </c>
      <c r="J6" s="25">
        <v>10</v>
      </c>
      <c r="K6" s="25">
        <v>3.3</v>
      </c>
      <c r="L6" s="25">
        <v>0.5</v>
      </c>
      <c r="M6" s="25">
        <v>0.3</v>
      </c>
      <c r="N6" s="25">
        <v>0.3</v>
      </c>
      <c r="O6" s="25">
        <v>0.2</v>
      </c>
      <c r="P6" s="25">
        <v>0.2</v>
      </c>
      <c r="Q6" s="25">
        <v>62.3</v>
      </c>
      <c r="R6" s="25">
        <v>75.599999999999994</v>
      </c>
      <c r="S6" s="25">
        <v>48.4</v>
      </c>
      <c r="T6" s="25">
        <v>21.8</v>
      </c>
      <c r="U6" s="26">
        <v>0</v>
      </c>
      <c r="V6" s="26">
        <f t="shared" si="5"/>
        <v>2.4832000000000001</v>
      </c>
      <c r="W6" s="26">
        <f t="shared" si="6"/>
        <v>0.4</v>
      </c>
      <c r="X6" s="26">
        <v>0.5</v>
      </c>
      <c r="Y6" s="26">
        <v>0.5</v>
      </c>
    </row>
    <row r="7" spans="1:25" x14ac:dyDescent="0.2">
      <c r="A7" s="4">
        <v>6</v>
      </c>
      <c r="B7" s="4">
        <v>36</v>
      </c>
      <c r="C7" s="23">
        <f t="shared" si="0"/>
        <v>1.1114999999999999</v>
      </c>
      <c r="D7" s="23">
        <f t="shared" si="1"/>
        <v>1.5496000000000001</v>
      </c>
      <c r="E7" s="23">
        <f t="shared" si="2"/>
        <v>1.5015000000000001</v>
      </c>
      <c r="F7" s="23">
        <f t="shared" si="3"/>
        <v>0.30160000000000003</v>
      </c>
      <c r="G7" s="23">
        <f t="shared" si="4"/>
        <v>0.16120000000000001</v>
      </c>
      <c r="H7" s="1">
        <v>0.05</v>
      </c>
      <c r="I7" s="24">
        <v>0.1</v>
      </c>
      <c r="J7" s="25">
        <v>10</v>
      </c>
      <c r="K7" s="25">
        <v>3.3</v>
      </c>
      <c r="L7" s="25">
        <v>0.5</v>
      </c>
      <c r="M7" s="25">
        <v>0.3</v>
      </c>
      <c r="N7" s="25">
        <v>0.3</v>
      </c>
      <c r="O7" s="25">
        <v>0.2</v>
      </c>
      <c r="P7" s="25">
        <v>0.2</v>
      </c>
      <c r="Q7" s="25">
        <v>62.3</v>
      </c>
      <c r="R7" s="25">
        <v>75.599999999999994</v>
      </c>
      <c r="S7" s="25">
        <v>48.4</v>
      </c>
      <c r="T7" s="25">
        <v>21.8</v>
      </c>
      <c r="U7" s="26">
        <v>0</v>
      </c>
      <c r="V7" s="26">
        <f t="shared" si="5"/>
        <v>2.4832000000000001</v>
      </c>
      <c r="W7" s="26">
        <f t="shared" si="6"/>
        <v>0.4</v>
      </c>
      <c r="X7" s="26">
        <v>0.5</v>
      </c>
      <c r="Y7" s="26">
        <v>0.5</v>
      </c>
    </row>
    <row r="8" spans="1:25" x14ac:dyDescent="0.2">
      <c r="A8" s="4">
        <v>7</v>
      </c>
      <c r="B8" s="4">
        <v>40</v>
      </c>
      <c r="C8" s="23">
        <f t="shared" si="0"/>
        <v>1.1114999999999999</v>
      </c>
      <c r="D8" s="23">
        <f t="shared" si="1"/>
        <v>1.5496000000000001</v>
      </c>
      <c r="E8" s="23">
        <f t="shared" si="2"/>
        <v>1.5015000000000001</v>
      </c>
      <c r="F8" s="23">
        <f t="shared" si="3"/>
        <v>0.30160000000000003</v>
      </c>
      <c r="G8" s="23">
        <f t="shared" si="4"/>
        <v>0.16120000000000001</v>
      </c>
      <c r="H8" s="1">
        <v>0.05</v>
      </c>
      <c r="I8" s="24">
        <v>0.1</v>
      </c>
      <c r="J8" s="25">
        <v>10</v>
      </c>
      <c r="K8" s="25">
        <v>3.3</v>
      </c>
      <c r="L8" s="25">
        <v>0.5</v>
      </c>
      <c r="M8" s="25">
        <v>0.3</v>
      </c>
      <c r="N8" s="25">
        <v>0.3</v>
      </c>
      <c r="O8" s="25">
        <v>0.2</v>
      </c>
      <c r="P8" s="25">
        <v>0.2</v>
      </c>
      <c r="Q8" s="25">
        <v>62.3</v>
      </c>
      <c r="R8" s="25">
        <v>75.599999999999994</v>
      </c>
      <c r="S8" s="25">
        <v>48.4</v>
      </c>
      <c r="T8" s="25">
        <v>21.8</v>
      </c>
      <c r="U8" s="26">
        <v>0</v>
      </c>
      <c r="V8" s="26">
        <f t="shared" si="5"/>
        <v>2.4832000000000001</v>
      </c>
      <c r="W8" s="26">
        <f t="shared" si="6"/>
        <v>0.4</v>
      </c>
      <c r="X8" s="26">
        <v>0.5</v>
      </c>
      <c r="Y8" s="26">
        <v>0.5</v>
      </c>
    </row>
    <row r="9" spans="1:25" x14ac:dyDescent="0.2">
      <c r="A9" s="4">
        <v>8</v>
      </c>
      <c r="B9" s="4">
        <v>46</v>
      </c>
      <c r="C9" s="23">
        <f t="shared" si="0"/>
        <v>1.1114999999999999</v>
      </c>
      <c r="D9" s="23">
        <f t="shared" si="1"/>
        <v>1.5496000000000001</v>
      </c>
      <c r="E9" s="23">
        <f t="shared" si="2"/>
        <v>1.5015000000000001</v>
      </c>
      <c r="F9" s="23">
        <f t="shared" si="3"/>
        <v>0.30160000000000003</v>
      </c>
      <c r="G9" s="23">
        <f t="shared" si="4"/>
        <v>0.16120000000000001</v>
      </c>
      <c r="H9" s="1">
        <v>0.05</v>
      </c>
      <c r="I9" s="24">
        <v>0.1</v>
      </c>
      <c r="J9" s="25">
        <v>10</v>
      </c>
      <c r="K9" s="25">
        <v>3.3</v>
      </c>
      <c r="L9" s="25">
        <v>0.5</v>
      </c>
      <c r="M9" s="25">
        <v>0.3</v>
      </c>
      <c r="N9" s="25">
        <v>0.3</v>
      </c>
      <c r="O9" s="25">
        <v>0.2</v>
      </c>
      <c r="P9" s="25">
        <v>0.2</v>
      </c>
      <c r="Q9" s="25">
        <v>62.3</v>
      </c>
      <c r="R9" s="25">
        <v>75.599999999999994</v>
      </c>
      <c r="S9" s="25">
        <v>48.4</v>
      </c>
      <c r="T9" s="25">
        <v>21.8</v>
      </c>
      <c r="U9" s="26">
        <v>0</v>
      </c>
      <c r="V9" s="26">
        <f t="shared" si="5"/>
        <v>2.4832000000000001</v>
      </c>
      <c r="W9" s="26">
        <f t="shared" si="6"/>
        <v>0.4</v>
      </c>
      <c r="X9" s="26">
        <v>0.5</v>
      </c>
      <c r="Y9" s="26">
        <v>0.5</v>
      </c>
    </row>
    <row r="10" spans="1:25" x14ac:dyDescent="0.2">
      <c r="A10" s="4">
        <v>9</v>
      </c>
      <c r="B10" s="4">
        <v>49</v>
      </c>
      <c r="C10" s="23">
        <f t="shared" si="0"/>
        <v>1.1114999999999999</v>
      </c>
      <c r="D10" s="23">
        <f t="shared" si="1"/>
        <v>1.5496000000000001</v>
      </c>
      <c r="E10" s="23">
        <f t="shared" si="2"/>
        <v>1.5015000000000001</v>
      </c>
      <c r="F10" s="23">
        <f t="shared" si="3"/>
        <v>0.30160000000000003</v>
      </c>
      <c r="G10" s="23">
        <f t="shared" si="4"/>
        <v>0.16120000000000001</v>
      </c>
      <c r="H10" s="1">
        <v>0.05</v>
      </c>
      <c r="I10" s="24">
        <v>0.1</v>
      </c>
      <c r="J10" s="25">
        <v>10</v>
      </c>
      <c r="K10" s="25">
        <v>3.3</v>
      </c>
      <c r="L10" s="25">
        <v>0.5</v>
      </c>
      <c r="M10" s="25">
        <v>0.3</v>
      </c>
      <c r="N10" s="25">
        <v>0.3</v>
      </c>
      <c r="O10" s="25">
        <v>0.2</v>
      </c>
      <c r="P10" s="25">
        <v>0.2</v>
      </c>
      <c r="Q10" s="25">
        <v>62.3</v>
      </c>
      <c r="R10" s="25">
        <v>75.599999999999994</v>
      </c>
      <c r="S10" s="25">
        <v>48.4</v>
      </c>
      <c r="T10" s="25">
        <v>21.8</v>
      </c>
      <c r="U10" s="26">
        <v>0</v>
      </c>
      <c r="V10" s="26">
        <f t="shared" si="5"/>
        <v>2.4832000000000001</v>
      </c>
      <c r="W10" s="26">
        <f t="shared" si="6"/>
        <v>0.4</v>
      </c>
      <c r="X10" s="26">
        <v>0.5</v>
      </c>
      <c r="Y10" s="26">
        <v>0.5</v>
      </c>
    </row>
    <row r="11" spans="1:25" x14ac:dyDescent="0.2">
      <c r="A11" s="4">
        <v>10</v>
      </c>
      <c r="B11" s="4">
        <v>54</v>
      </c>
      <c r="C11" s="23">
        <f t="shared" si="0"/>
        <v>1.1114999999999999</v>
      </c>
      <c r="D11" s="23">
        <f t="shared" si="1"/>
        <v>1.5496000000000001</v>
      </c>
      <c r="E11" s="23">
        <f t="shared" si="2"/>
        <v>1.5015000000000001</v>
      </c>
      <c r="F11" s="23">
        <f t="shared" si="3"/>
        <v>0.30160000000000003</v>
      </c>
      <c r="G11" s="23">
        <f t="shared" si="4"/>
        <v>0.16120000000000001</v>
      </c>
      <c r="H11" s="1">
        <v>0.05</v>
      </c>
      <c r="I11" s="24">
        <v>0.1</v>
      </c>
      <c r="J11" s="25">
        <v>10</v>
      </c>
      <c r="K11" s="25">
        <v>3.3</v>
      </c>
      <c r="L11" s="25">
        <v>0.5</v>
      </c>
      <c r="M11" s="25">
        <v>0.3</v>
      </c>
      <c r="N11" s="25">
        <v>0.3</v>
      </c>
      <c r="O11" s="25">
        <v>0.2</v>
      </c>
      <c r="P11" s="25">
        <v>0.2</v>
      </c>
      <c r="Q11" s="25">
        <v>62.3</v>
      </c>
      <c r="R11" s="25">
        <v>75.599999999999994</v>
      </c>
      <c r="S11" s="25">
        <v>48.4</v>
      </c>
      <c r="T11" s="25">
        <v>21.8</v>
      </c>
      <c r="U11" s="26">
        <v>0</v>
      </c>
      <c r="V11" s="26">
        <f t="shared" si="5"/>
        <v>2.4832000000000001</v>
      </c>
      <c r="W11" s="26">
        <f t="shared" si="6"/>
        <v>0.4</v>
      </c>
      <c r="X11" s="26">
        <v>0.5</v>
      </c>
      <c r="Y11" s="26">
        <v>0.5</v>
      </c>
    </row>
    <row r="12" spans="1:25" x14ac:dyDescent="0.2">
      <c r="A12" s="4">
        <v>11</v>
      </c>
      <c r="B12" s="4">
        <v>59</v>
      </c>
      <c r="C12" s="23">
        <f t="shared" si="0"/>
        <v>1.1114999999999999</v>
      </c>
      <c r="D12" s="23">
        <f t="shared" si="1"/>
        <v>1.5496000000000001</v>
      </c>
      <c r="E12" s="23">
        <f t="shared" si="2"/>
        <v>1.5015000000000001</v>
      </c>
      <c r="F12" s="23">
        <f t="shared" si="3"/>
        <v>0.30160000000000003</v>
      </c>
      <c r="G12" s="23">
        <f t="shared" si="4"/>
        <v>0.16120000000000001</v>
      </c>
      <c r="H12" s="1">
        <v>0.05</v>
      </c>
      <c r="I12" s="24">
        <v>0.1</v>
      </c>
      <c r="J12" s="25">
        <v>10</v>
      </c>
      <c r="K12" s="25">
        <v>3.3</v>
      </c>
      <c r="L12" s="25">
        <v>0.5</v>
      </c>
      <c r="M12" s="25">
        <v>0.3</v>
      </c>
      <c r="N12" s="25">
        <v>0.3</v>
      </c>
      <c r="O12" s="25">
        <v>0.2</v>
      </c>
      <c r="P12" s="25">
        <v>0.2</v>
      </c>
      <c r="Q12" s="25">
        <v>62.3</v>
      </c>
      <c r="R12" s="25">
        <v>75.599999999999994</v>
      </c>
      <c r="S12" s="25">
        <v>48.4</v>
      </c>
      <c r="T12" s="25">
        <v>21.8</v>
      </c>
      <c r="U12" s="26">
        <v>0</v>
      </c>
      <c r="V12" s="26">
        <f t="shared" si="5"/>
        <v>2.4832000000000001</v>
      </c>
      <c r="W12" s="26">
        <f t="shared" si="6"/>
        <v>0.4</v>
      </c>
      <c r="X12" s="26">
        <v>0.5</v>
      </c>
      <c r="Y12" s="26">
        <v>0.5</v>
      </c>
    </row>
    <row r="13" spans="1:25" x14ac:dyDescent="0.2">
      <c r="A13" s="4">
        <v>12</v>
      </c>
      <c r="B13" s="4">
        <v>65</v>
      </c>
      <c r="C13" s="23">
        <f t="shared" si="0"/>
        <v>1.1114999999999999</v>
      </c>
      <c r="D13" s="23">
        <f t="shared" si="1"/>
        <v>1.5496000000000001</v>
      </c>
      <c r="E13" s="23">
        <f t="shared" si="2"/>
        <v>1.5015000000000001</v>
      </c>
      <c r="F13" s="23">
        <f t="shared" si="3"/>
        <v>0.30160000000000003</v>
      </c>
      <c r="G13" s="23">
        <f t="shared" si="4"/>
        <v>0.16120000000000001</v>
      </c>
      <c r="H13" s="1">
        <v>0.05</v>
      </c>
      <c r="I13" s="24">
        <v>0.1</v>
      </c>
      <c r="J13" s="25">
        <v>10</v>
      </c>
      <c r="K13" s="25">
        <v>3.3</v>
      </c>
      <c r="L13" s="25">
        <v>0.5</v>
      </c>
      <c r="M13" s="25">
        <v>0.3</v>
      </c>
      <c r="N13" s="25">
        <v>0.3</v>
      </c>
      <c r="O13" s="25">
        <v>0.2</v>
      </c>
      <c r="P13" s="25">
        <v>0.2</v>
      </c>
      <c r="Q13" s="25">
        <v>62.3</v>
      </c>
      <c r="R13" s="25">
        <v>75.599999999999994</v>
      </c>
      <c r="S13" s="25">
        <v>48.4</v>
      </c>
      <c r="T13" s="25">
        <v>21.8</v>
      </c>
      <c r="U13" s="26">
        <v>0</v>
      </c>
      <c r="V13" s="26">
        <f t="shared" si="5"/>
        <v>2.4832000000000001</v>
      </c>
      <c r="W13" s="26">
        <f t="shared" si="6"/>
        <v>0.4</v>
      </c>
      <c r="X13" s="26">
        <v>0.5</v>
      </c>
      <c r="Y13" s="26">
        <v>0.5</v>
      </c>
    </row>
    <row r="14" spans="1:25" x14ac:dyDescent="0.2">
      <c r="A14" s="4">
        <v>13</v>
      </c>
      <c r="B14" s="4">
        <v>70</v>
      </c>
      <c r="C14" s="23">
        <f t="shared" si="0"/>
        <v>1.1114999999999999</v>
      </c>
      <c r="D14" s="23">
        <f t="shared" si="1"/>
        <v>1.5496000000000001</v>
      </c>
      <c r="E14" s="23">
        <f t="shared" si="2"/>
        <v>1.5015000000000001</v>
      </c>
      <c r="F14" s="23">
        <f t="shared" si="3"/>
        <v>0.30160000000000003</v>
      </c>
      <c r="G14" s="23">
        <f t="shared" si="4"/>
        <v>0.16120000000000001</v>
      </c>
      <c r="H14" s="1">
        <v>0.05</v>
      </c>
      <c r="I14" s="24">
        <v>0.1</v>
      </c>
      <c r="J14" s="25">
        <v>10</v>
      </c>
      <c r="K14" s="25">
        <v>3.3</v>
      </c>
      <c r="L14" s="25">
        <v>0.5</v>
      </c>
      <c r="M14" s="25">
        <v>0.3</v>
      </c>
      <c r="N14" s="25">
        <v>0.3</v>
      </c>
      <c r="O14" s="25">
        <v>0.2</v>
      </c>
      <c r="P14" s="25">
        <v>0.2</v>
      </c>
      <c r="Q14" s="25">
        <v>62.3</v>
      </c>
      <c r="R14" s="25">
        <v>75.599999999999994</v>
      </c>
      <c r="S14" s="25">
        <v>48.4</v>
      </c>
      <c r="T14" s="25">
        <v>21.8</v>
      </c>
      <c r="U14" s="26">
        <v>0</v>
      </c>
      <c r="V14" s="26">
        <f t="shared" si="5"/>
        <v>2.4832000000000001</v>
      </c>
      <c r="W14" s="26">
        <f t="shared" si="6"/>
        <v>0.4</v>
      </c>
      <c r="X14" s="26">
        <v>0.5</v>
      </c>
      <c r="Y14" s="26">
        <v>0.5</v>
      </c>
    </row>
    <row r="15" spans="1:25" x14ac:dyDescent="0.2">
      <c r="A15" s="4">
        <v>14</v>
      </c>
      <c r="B15" s="4">
        <v>72</v>
      </c>
      <c r="C15" s="23">
        <f t="shared" si="0"/>
        <v>1.1114999999999999</v>
      </c>
      <c r="D15" s="23">
        <f t="shared" si="1"/>
        <v>1.5496000000000001</v>
      </c>
      <c r="E15" s="23">
        <f t="shared" si="2"/>
        <v>1.5015000000000001</v>
      </c>
      <c r="F15" s="23">
        <f t="shared" si="3"/>
        <v>0.30160000000000003</v>
      </c>
      <c r="G15" s="23">
        <f t="shared" si="4"/>
        <v>0.16120000000000001</v>
      </c>
      <c r="H15" s="1">
        <v>0.05</v>
      </c>
      <c r="I15" s="24">
        <v>0.1</v>
      </c>
      <c r="J15" s="25">
        <v>10</v>
      </c>
      <c r="K15" s="25">
        <v>3.3</v>
      </c>
      <c r="L15" s="25">
        <v>0.5</v>
      </c>
      <c r="M15" s="25">
        <v>0.3</v>
      </c>
      <c r="N15" s="25">
        <v>0.3</v>
      </c>
      <c r="O15" s="25">
        <v>0.2</v>
      </c>
      <c r="P15" s="25">
        <v>0.2</v>
      </c>
      <c r="Q15" s="25">
        <v>62.3</v>
      </c>
      <c r="R15" s="25">
        <v>75.599999999999994</v>
      </c>
      <c r="S15" s="25">
        <v>48.4</v>
      </c>
      <c r="T15" s="25">
        <v>21.8</v>
      </c>
      <c r="U15" s="26">
        <v>0</v>
      </c>
      <c r="V15" s="26">
        <f t="shared" si="5"/>
        <v>2.4832000000000001</v>
      </c>
      <c r="W15" s="26">
        <f t="shared" si="6"/>
        <v>0.4</v>
      </c>
      <c r="X15" s="26">
        <v>0.5</v>
      </c>
      <c r="Y15" s="26">
        <v>0.5</v>
      </c>
    </row>
    <row r="16" spans="1:25" x14ac:dyDescent="0.2">
      <c r="A16" s="4">
        <v>15</v>
      </c>
      <c r="B16" s="4">
        <v>73</v>
      </c>
      <c r="C16" s="23">
        <f t="shared" si="0"/>
        <v>1.1114999999999999</v>
      </c>
      <c r="D16" s="23">
        <f t="shared" si="1"/>
        <v>1.5496000000000001</v>
      </c>
      <c r="E16" s="23">
        <f t="shared" si="2"/>
        <v>1.5015000000000001</v>
      </c>
      <c r="F16" s="23">
        <f t="shared" si="3"/>
        <v>0.30160000000000003</v>
      </c>
      <c r="G16" s="23">
        <f t="shared" si="4"/>
        <v>0.16120000000000001</v>
      </c>
      <c r="H16" s="1">
        <v>0.05</v>
      </c>
      <c r="I16" s="24">
        <v>0.1</v>
      </c>
      <c r="J16" s="25">
        <v>10</v>
      </c>
      <c r="K16" s="25">
        <v>3.3</v>
      </c>
      <c r="L16" s="25">
        <v>0.5</v>
      </c>
      <c r="M16" s="25">
        <v>0.3</v>
      </c>
      <c r="N16" s="25">
        <v>0.3</v>
      </c>
      <c r="O16" s="25">
        <v>0.2</v>
      </c>
      <c r="P16" s="25">
        <v>0.2</v>
      </c>
      <c r="Q16" s="25">
        <v>62.3</v>
      </c>
      <c r="R16" s="25">
        <v>75.599999999999994</v>
      </c>
      <c r="S16" s="25">
        <v>48.4</v>
      </c>
      <c r="T16" s="25">
        <v>21.8</v>
      </c>
      <c r="U16" s="26">
        <v>0</v>
      </c>
      <c r="V16" s="26">
        <f t="shared" si="5"/>
        <v>2.4832000000000001</v>
      </c>
      <c r="W16" s="26">
        <f t="shared" si="6"/>
        <v>0.4</v>
      </c>
      <c r="X16" s="26">
        <v>0.5</v>
      </c>
      <c r="Y16" s="26">
        <v>0.5</v>
      </c>
    </row>
    <row r="17" spans="1:25" x14ac:dyDescent="0.2">
      <c r="A17" s="4">
        <v>16</v>
      </c>
      <c r="B17" s="4">
        <v>76</v>
      </c>
      <c r="C17" s="23">
        <f t="shared" si="0"/>
        <v>1.1114999999999999</v>
      </c>
      <c r="D17" s="23">
        <f t="shared" si="1"/>
        <v>1.5496000000000001</v>
      </c>
      <c r="E17" s="23">
        <f t="shared" si="2"/>
        <v>1.5015000000000001</v>
      </c>
      <c r="F17" s="23">
        <f t="shared" si="3"/>
        <v>0.30160000000000003</v>
      </c>
      <c r="G17" s="23">
        <f t="shared" si="4"/>
        <v>0.16120000000000001</v>
      </c>
      <c r="H17" s="1">
        <v>0.05</v>
      </c>
      <c r="I17" s="24">
        <v>0.1</v>
      </c>
      <c r="J17" s="25">
        <v>10</v>
      </c>
      <c r="K17" s="25">
        <v>3.3</v>
      </c>
      <c r="L17" s="25">
        <v>0.5</v>
      </c>
      <c r="M17" s="25">
        <v>0.3</v>
      </c>
      <c r="N17" s="25">
        <v>0.3</v>
      </c>
      <c r="O17" s="25">
        <v>0.2</v>
      </c>
      <c r="P17" s="25">
        <v>0.2</v>
      </c>
      <c r="Q17" s="25">
        <v>62.3</v>
      </c>
      <c r="R17" s="25">
        <v>75.599999999999994</v>
      </c>
      <c r="S17" s="25">
        <v>48.4</v>
      </c>
      <c r="T17" s="25">
        <v>21.8</v>
      </c>
      <c r="U17" s="26">
        <v>0</v>
      </c>
      <c r="V17" s="26">
        <f t="shared" si="5"/>
        <v>2.4832000000000001</v>
      </c>
      <c r="W17" s="26">
        <f t="shared" si="6"/>
        <v>0.4</v>
      </c>
      <c r="X17" s="26">
        <v>0.5</v>
      </c>
      <c r="Y17" s="26">
        <v>0.5</v>
      </c>
    </row>
    <row r="18" spans="1:25" x14ac:dyDescent="0.2">
      <c r="A18" s="4">
        <v>17</v>
      </c>
      <c r="B18" s="4">
        <v>77</v>
      </c>
      <c r="C18" s="23">
        <f t="shared" si="0"/>
        <v>1.1114999999999999</v>
      </c>
      <c r="D18" s="23">
        <f t="shared" si="1"/>
        <v>1.5496000000000001</v>
      </c>
      <c r="E18" s="23">
        <f t="shared" si="2"/>
        <v>1.5015000000000001</v>
      </c>
      <c r="F18" s="23">
        <f t="shared" si="3"/>
        <v>0.30160000000000003</v>
      </c>
      <c r="G18" s="23">
        <f t="shared" si="4"/>
        <v>0.16120000000000001</v>
      </c>
      <c r="H18" s="1">
        <v>0.05</v>
      </c>
      <c r="I18" s="24">
        <v>0.1</v>
      </c>
      <c r="J18" s="25">
        <v>10</v>
      </c>
      <c r="K18" s="25">
        <v>3.3</v>
      </c>
      <c r="L18" s="25">
        <v>0.5</v>
      </c>
      <c r="M18" s="25">
        <v>0.3</v>
      </c>
      <c r="N18" s="25">
        <v>0.3</v>
      </c>
      <c r="O18" s="25">
        <v>0.2</v>
      </c>
      <c r="P18" s="25">
        <v>0.2</v>
      </c>
      <c r="Q18" s="25">
        <v>62.3</v>
      </c>
      <c r="R18" s="25">
        <v>75.599999999999994</v>
      </c>
      <c r="S18" s="25">
        <v>48.4</v>
      </c>
      <c r="T18" s="25">
        <v>21.8</v>
      </c>
      <c r="U18" s="26">
        <v>0</v>
      </c>
      <c r="V18" s="26">
        <f t="shared" si="5"/>
        <v>2.4832000000000001</v>
      </c>
      <c r="W18" s="26">
        <f t="shared" si="6"/>
        <v>0.4</v>
      </c>
      <c r="X18" s="26">
        <v>0.5</v>
      </c>
      <c r="Y18" s="26">
        <v>0.5</v>
      </c>
    </row>
    <row r="19" spans="1:25" x14ac:dyDescent="0.2">
      <c r="A19" s="4">
        <v>18</v>
      </c>
      <c r="B19" s="4">
        <v>80</v>
      </c>
      <c r="C19" s="23">
        <f t="shared" si="0"/>
        <v>1.1114999999999999</v>
      </c>
      <c r="D19" s="23">
        <f t="shared" si="1"/>
        <v>1.5496000000000001</v>
      </c>
      <c r="E19" s="23">
        <f t="shared" si="2"/>
        <v>1.5015000000000001</v>
      </c>
      <c r="F19" s="23">
        <f t="shared" si="3"/>
        <v>0.30160000000000003</v>
      </c>
      <c r="G19" s="23">
        <f t="shared" si="4"/>
        <v>0.16120000000000001</v>
      </c>
      <c r="H19" s="1">
        <v>0.05</v>
      </c>
      <c r="I19" s="24">
        <v>0.1</v>
      </c>
      <c r="J19" s="25">
        <v>10</v>
      </c>
      <c r="K19" s="25">
        <v>3.3</v>
      </c>
      <c r="L19" s="25">
        <v>0.5</v>
      </c>
      <c r="M19" s="25">
        <v>0.3</v>
      </c>
      <c r="N19" s="25">
        <v>0.3</v>
      </c>
      <c r="O19" s="25">
        <v>0.2</v>
      </c>
      <c r="P19" s="25">
        <v>0.2</v>
      </c>
      <c r="Q19" s="25">
        <v>62.3</v>
      </c>
      <c r="R19" s="25">
        <v>75.599999999999994</v>
      </c>
      <c r="S19" s="25">
        <v>48.4</v>
      </c>
      <c r="T19" s="25">
        <v>21.8</v>
      </c>
      <c r="U19" s="26">
        <v>0</v>
      </c>
      <c r="V19" s="26">
        <f t="shared" si="5"/>
        <v>2.4832000000000001</v>
      </c>
      <c r="W19" s="26">
        <f t="shared" si="6"/>
        <v>0.4</v>
      </c>
      <c r="X19" s="26">
        <v>0.5</v>
      </c>
      <c r="Y19" s="26">
        <v>0.5</v>
      </c>
    </row>
    <row r="20" spans="1:25" x14ac:dyDescent="0.2">
      <c r="A20" s="4">
        <v>19</v>
      </c>
      <c r="B20" s="4">
        <v>85</v>
      </c>
      <c r="C20" s="23">
        <f t="shared" si="0"/>
        <v>1.1114999999999999</v>
      </c>
      <c r="D20" s="23">
        <f t="shared" si="1"/>
        <v>1.5496000000000001</v>
      </c>
      <c r="E20" s="23">
        <f t="shared" si="2"/>
        <v>1.5015000000000001</v>
      </c>
      <c r="F20" s="23">
        <f t="shared" si="3"/>
        <v>0.30160000000000003</v>
      </c>
      <c r="G20" s="23">
        <f t="shared" si="4"/>
        <v>0.16120000000000001</v>
      </c>
      <c r="H20" s="1">
        <v>0.05</v>
      </c>
      <c r="I20" s="24">
        <v>0.1</v>
      </c>
      <c r="J20" s="25">
        <v>10</v>
      </c>
      <c r="K20" s="25">
        <v>3.3</v>
      </c>
      <c r="L20" s="25">
        <v>0.5</v>
      </c>
      <c r="M20" s="25">
        <v>0.3</v>
      </c>
      <c r="N20" s="25">
        <v>0.3</v>
      </c>
      <c r="O20" s="25">
        <v>0.2</v>
      </c>
      <c r="P20" s="25">
        <v>0.2</v>
      </c>
      <c r="Q20" s="25">
        <v>62.3</v>
      </c>
      <c r="R20" s="25">
        <v>75.599999999999994</v>
      </c>
      <c r="S20" s="25">
        <v>48.4</v>
      </c>
      <c r="T20" s="25">
        <v>21.8</v>
      </c>
      <c r="U20" s="26">
        <v>0</v>
      </c>
      <c r="V20" s="26">
        <f t="shared" si="5"/>
        <v>2.4832000000000001</v>
      </c>
      <c r="W20" s="26">
        <f t="shared" si="6"/>
        <v>0.4</v>
      </c>
      <c r="X20" s="26">
        <v>0.5</v>
      </c>
      <c r="Y20" s="26">
        <v>0.5</v>
      </c>
    </row>
    <row r="21" spans="1:25" x14ac:dyDescent="0.2">
      <c r="A21" s="4">
        <v>20</v>
      </c>
      <c r="B21" s="4">
        <v>89</v>
      </c>
      <c r="C21" s="23">
        <f t="shared" si="0"/>
        <v>1.1114999999999999</v>
      </c>
      <c r="D21" s="23">
        <f t="shared" si="1"/>
        <v>1.5496000000000001</v>
      </c>
      <c r="E21" s="23">
        <f t="shared" si="2"/>
        <v>1.5015000000000001</v>
      </c>
      <c r="F21" s="23">
        <f t="shared" si="3"/>
        <v>0.30160000000000003</v>
      </c>
      <c r="G21" s="23">
        <f t="shared" si="4"/>
        <v>0.16120000000000001</v>
      </c>
      <c r="H21" s="1">
        <v>0.05</v>
      </c>
      <c r="I21" s="24">
        <v>0.1</v>
      </c>
      <c r="J21" s="25">
        <v>10</v>
      </c>
      <c r="K21" s="25">
        <v>3.3</v>
      </c>
      <c r="L21" s="25">
        <v>0.5</v>
      </c>
      <c r="M21" s="25">
        <v>0.3</v>
      </c>
      <c r="N21" s="25">
        <v>0.3</v>
      </c>
      <c r="O21" s="25">
        <v>0.2</v>
      </c>
      <c r="P21" s="25">
        <v>0.2</v>
      </c>
      <c r="Q21" s="25">
        <v>62.3</v>
      </c>
      <c r="R21" s="25">
        <v>75.599999999999994</v>
      </c>
      <c r="S21" s="25">
        <v>48.4</v>
      </c>
      <c r="T21" s="25">
        <v>21.8</v>
      </c>
      <c r="U21" s="26">
        <v>0</v>
      </c>
      <c r="V21" s="26">
        <f t="shared" si="5"/>
        <v>2.4832000000000001</v>
      </c>
      <c r="W21" s="26">
        <f t="shared" si="6"/>
        <v>0.4</v>
      </c>
      <c r="X21" s="26">
        <v>0.5</v>
      </c>
      <c r="Y21" s="26">
        <v>0.5</v>
      </c>
    </row>
    <row r="22" spans="1:25" x14ac:dyDescent="0.2">
      <c r="A22" s="4">
        <v>21</v>
      </c>
      <c r="B22" s="4">
        <v>90</v>
      </c>
      <c r="C22" s="23">
        <f t="shared" si="0"/>
        <v>1.1114999999999999</v>
      </c>
      <c r="D22" s="23">
        <f t="shared" si="1"/>
        <v>1.5496000000000001</v>
      </c>
      <c r="E22" s="23">
        <f t="shared" si="2"/>
        <v>1.5015000000000001</v>
      </c>
      <c r="F22" s="23">
        <f t="shared" si="3"/>
        <v>0.30160000000000003</v>
      </c>
      <c r="G22" s="23">
        <f t="shared" si="4"/>
        <v>0.16120000000000001</v>
      </c>
      <c r="H22" s="1">
        <v>0.05</v>
      </c>
      <c r="I22" s="24">
        <v>0.1</v>
      </c>
      <c r="J22" s="25">
        <v>10</v>
      </c>
      <c r="K22" s="25">
        <v>3.3</v>
      </c>
      <c r="L22" s="25">
        <v>0.5</v>
      </c>
      <c r="M22" s="25">
        <v>0.3</v>
      </c>
      <c r="N22" s="25">
        <v>0.3</v>
      </c>
      <c r="O22" s="25">
        <v>0.2</v>
      </c>
      <c r="P22" s="25">
        <v>0.2</v>
      </c>
      <c r="Q22" s="25">
        <v>62.3</v>
      </c>
      <c r="R22" s="25">
        <v>75.599999999999994</v>
      </c>
      <c r="S22" s="25">
        <v>48.4</v>
      </c>
      <c r="T22" s="25">
        <v>21.8</v>
      </c>
      <c r="U22" s="26">
        <v>0</v>
      </c>
      <c r="V22" s="26">
        <f t="shared" si="5"/>
        <v>2.4832000000000001</v>
      </c>
      <c r="W22" s="26">
        <f t="shared" si="6"/>
        <v>0.4</v>
      </c>
      <c r="X22" s="26">
        <v>0.5</v>
      </c>
      <c r="Y22" s="26">
        <v>0.5</v>
      </c>
    </row>
    <row r="23" spans="1:25" x14ac:dyDescent="0.2">
      <c r="A23" s="4">
        <v>22</v>
      </c>
      <c r="B23" s="4">
        <v>92</v>
      </c>
      <c r="C23" s="23">
        <f t="shared" si="0"/>
        <v>1.1114999999999999</v>
      </c>
      <c r="D23" s="23">
        <f t="shared" si="1"/>
        <v>1.5496000000000001</v>
      </c>
      <c r="E23" s="23">
        <f t="shared" si="2"/>
        <v>1.5015000000000001</v>
      </c>
      <c r="F23" s="23">
        <f t="shared" si="3"/>
        <v>0.30160000000000003</v>
      </c>
      <c r="G23" s="23">
        <f t="shared" si="4"/>
        <v>0.16120000000000001</v>
      </c>
      <c r="H23" s="1">
        <v>0.05</v>
      </c>
      <c r="I23" s="24">
        <v>0.1</v>
      </c>
      <c r="J23" s="25">
        <v>10</v>
      </c>
      <c r="K23" s="25">
        <v>3.3</v>
      </c>
      <c r="L23" s="25">
        <v>0.5</v>
      </c>
      <c r="M23" s="25">
        <v>0.3</v>
      </c>
      <c r="N23" s="25">
        <v>0.3</v>
      </c>
      <c r="O23" s="25">
        <v>0.2</v>
      </c>
      <c r="P23" s="25">
        <v>0.2</v>
      </c>
      <c r="Q23" s="25">
        <v>62.3</v>
      </c>
      <c r="R23" s="25">
        <v>75.599999999999994</v>
      </c>
      <c r="S23" s="25">
        <v>48.4</v>
      </c>
      <c r="T23" s="25">
        <v>21.8</v>
      </c>
      <c r="U23" s="26">
        <v>0</v>
      </c>
      <c r="V23" s="26">
        <f t="shared" si="5"/>
        <v>2.4832000000000001</v>
      </c>
      <c r="W23" s="26">
        <f t="shared" si="6"/>
        <v>0.4</v>
      </c>
      <c r="X23" s="26">
        <v>0.5</v>
      </c>
      <c r="Y23" s="26">
        <v>0.5</v>
      </c>
    </row>
    <row r="24" spans="1:25" x14ac:dyDescent="0.2">
      <c r="A24" s="4">
        <v>23</v>
      </c>
      <c r="B24" s="4">
        <v>100</v>
      </c>
      <c r="C24" s="23">
        <f t="shared" si="0"/>
        <v>1.1114999999999999</v>
      </c>
      <c r="D24" s="23">
        <f t="shared" si="1"/>
        <v>1.5496000000000001</v>
      </c>
      <c r="E24" s="23">
        <f t="shared" si="2"/>
        <v>1.5015000000000001</v>
      </c>
      <c r="F24" s="23">
        <f t="shared" si="3"/>
        <v>0.30160000000000003</v>
      </c>
      <c r="G24" s="23">
        <f t="shared" si="4"/>
        <v>0.16120000000000001</v>
      </c>
      <c r="H24" s="1">
        <v>0.05</v>
      </c>
      <c r="I24" s="24">
        <v>0.1</v>
      </c>
      <c r="J24" s="25">
        <v>10</v>
      </c>
      <c r="K24" s="25">
        <v>3.3</v>
      </c>
      <c r="L24" s="25">
        <v>0.5</v>
      </c>
      <c r="M24" s="25">
        <v>0.3</v>
      </c>
      <c r="N24" s="25">
        <v>0.3</v>
      </c>
      <c r="O24" s="25">
        <v>0.2</v>
      </c>
      <c r="P24" s="25">
        <v>0.2</v>
      </c>
      <c r="Q24" s="25">
        <v>62.3</v>
      </c>
      <c r="R24" s="25">
        <v>75.599999999999994</v>
      </c>
      <c r="S24" s="25">
        <v>48.4</v>
      </c>
      <c r="T24" s="25">
        <v>21.8</v>
      </c>
      <c r="U24" s="26">
        <v>0</v>
      </c>
      <c r="V24" s="26">
        <f t="shared" si="5"/>
        <v>2.4832000000000001</v>
      </c>
      <c r="W24" s="26">
        <f t="shared" si="6"/>
        <v>0.4</v>
      </c>
      <c r="X24" s="26">
        <v>0.5</v>
      </c>
      <c r="Y24" s="26">
        <v>0.5</v>
      </c>
    </row>
    <row r="25" spans="1:25" x14ac:dyDescent="0.2">
      <c r="A25" s="4">
        <v>24</v>
      </c>
      <c r="B25" s="4">
        <v>105</v>
      </c>
      <c r="C25" s="23">
        <f t="shared" si="0"/>
        <v>1.1114999999999999</v>
      </c>
      <c r="D25" s="23">
        <f t="shared" si="1"/>
        <v>1.5496000000000001</v>
      </c>
      <c r="E25" s="23">
        <f t="shared" si="2"/>
        <v>1.5015000000000001</v>
      </c>
      <c r="F25" s="23">
        <f t="shared" si="3"/>
        <v>0.30160000000000003</v>
      </c>
      <c r="G25" s="23">
        <f t="shared" si="4"/>
        <v>0.16120000000000001</v>
      </c>
      <c r="H25" s="1">
        <v>0.05</v>
      </c>
      <c r="I25" s="24">
        <v>0.1</v>
      </c>
      <c r="J25" s="25">
        <v>10</v>
      </c>
      <c r="K25" s="25">
        <v>3.3</v>
      </c>
      <c r="L25" s="25">
        <v>0.5</v>
      </c>
      <c r="M25" s="25">
        <v>0.3</v>
      </c>
      <c r="N25" s="25">
        <v>0.3</v>
      </c>
      <c r="O25" s="25">
        <v>0.2</v>
      </c>
      <c r="P25" s="25">
        <v>0.2</v>
      </c>
      <c r="Q25" s="25">
        <v>62.3</v>
      </c>
      <c r="R25" s="25">
        <v>75.599999999999994</v>
      </c>
      <c r="S25" s="25">
        <v>48.4</v>
      </c>
      <c r="T25" s="25">
        <v>21.8</v>
      </c>
      <c r="U25" s="26">
        <v>0</v>
      </c>
      <c r="V25" s="26">
        <f t="shared" si="5"/>
        <v>2.4832000000000001</v>
      </c>
      <c r="W25" s="26">
        <f t="shared" si="6"/>
        <v>0.4</v>
      </c>
      <c r="X25" s="26">
        <v>0.5</v>
      </c>
      <c r="Y25" s="26">
        <v>0.5</v>
      </c>
    </row>
    <row r="26" spans="1:25" x14ac:dyDescent="0.2">
      <c r="A26" s="4">
        <v>25</v>
      </c>
      <c r="B26" s="4">
        <v>107</v>
      </c>
      <c r="C26" s="23">
        <f t="shared" si="0"/>
        <v>1.1114999999999999</v>
      </c>
      <c r="D26" s="23">
        <f t="shared" si="1"/>
        <v>1.5496000000000001</v>
      </c>
      <c r="E26" s="23">
        <f t="shared" si="2"/>
        <v>1.5015000000000001</v>
      </c>
      <c r="F26" s="23">
        <f t="shared" si="3"/>
        <v>0.30160000000000003</v>
      </c>
      <c r="G26" s="23">
        <f t="shared" si="4"/>
        <v>0.16120000000000001</v>
      </c>
      <c r="H26" s="1">
        <v>0.05</v>
      </c>
      <c r="I26" s="24">
        <v>0.1</v>
      </c>
      <c r="J26" s="25">
        <v>10</v>
      </c>
      <c r="K26" s="25">
        <v>3.3</v>
      </c>
      <c r="L26" s="25">
        <v>0.5</v>
      </c>
      <c r="M26" s="25">
        <v>0.3</v>
      </c>
      <c r="N26" s="25">
        <v>0.3</v>
      </c>
      <c r="O26" s="25">
        <v>0.2</v>
      </c>
      <c r="P26" s="25">
        <v>0.2</v>
      </c>
      <c r="Q26" s="25">
        <v>62.3</v>
      </c>
      <c r="R26" s="25">
        <v>75.599999999999994</v>
      </c>
      <c r="S26" s="25">
        <v>48.4</v>
      </c>
      <c r="T26" s="25">
        <v>21.8</v>
      </c>
      <c r="U26" s="26">
        <v>0</v>
      </c>
      <c r="V26" s="26">
        <f t="shared" si="5"/>
        <v>2.4832000000000001</v>
      </c>
      <c r="W26" s="26">
        <f t="shared" si="6"/>
        <v>0.4</v>
      </c>
      <c r="X26" s="26">
        <v>0.5</v>
      </c>
      <c r="Y26" s="26">
        <v>0.5</v>
      </c>
    </row>
    <row r="27" spans="1:25" x14ac:dyDescent="0.2">
      <c r="A27" s="4">
        <v>26</v>
      </c>
      <c r="B27" s="4">
        <v>110</v>
      </c>
      <c r="C27" s="23">
        <f t="shared" si="0"/>
        <v>1.1114999999999999</v>
      </c>
      <c r="D27" s="23">
        <f t="shared" si="1"/>
        <v>1.5496000000000001</v>
      </c>
      <c r="E27" s="23">
        <f t="shared" si="2"/>
        <v>1.5015000000000001</v>
      </c>
      <c r="F27" s="23">
        <f t="shared" si="3"/>
        <v>0.30160000000000003</v>
      </c>
      <c r="G27" s="23">
        <f t="shared" si="4"/>
        <v>0.16120000000000001</v>
      </c>
      <c r="H27" s="1">
        <v>0.05</v>
      </c>
      <c r="I27" s="24">
        <v>0.1</v>
      </c>
      <c r="J27" s="25">
        <v>10</v>
      </c>
      <c r="K27" s="25">
        <v>3.3</v>
      </c>
      <c r="L27" s="25">
        <v>0.5</v>
      </c>
      <c r="M27" s="25">
        <v>0.3</v>
      </c>
      <c r="N27" s="25">
        <v>0.3</v>
      </c>
      <c r="O27" s="25">
        <v>0.2</v>
      </c>
      <c r="P27" s="25">
        <v>0.2</v>
      </c>
      <c r="Q27" s="25">
        <v>62.3</v>
      </c>
      <c r="R27" s="25">
        <v>75.599999999999994</v>
      </c>
      <c r="S27" s="25">
        <v>48.4</v>
      </c>
      <c r="T27" s="25">
        <v>21.8</v>
      </c>
      <c r="U27" s="26">
        <v>0</v>
      </c>
      <c r="V27" s="26">
        <f t="shared" si="5"/>
        <v>2.4832000000000001</v>
      </c>
      <c r="W27" s="26">
        <f t="shared" si="6"/>
        <v>0.4</v>
      </c>
      <c r="X27" s="26">
        <v>0.5</v>
      </c>
      <c r="Y27" s="26">
        <v>0.5</v>
      </c>
    </row>
    <row r="28" spans="1:25" x14ac:dyDescent="0.2">
      <c r="A28" s="4">
        <v>27</v>
      </c>
      <c r="B28" s="4">
        <v>112</v>
      </c>
      <c r="C28" s="23">
        <f t="shared" si="0"/>
        <v>1.1114999999999999</v>
      </c>
      <c r="D28" s="23">
        <f t="shared" si="1"/>
        <v>1.5496000000000001</v>
      </c>
      <c r="E28" s="23">
        <f t="shared" si="2"/>
        <v>1.5015000000000001</v>
      </c>
      <c r="F28" s="23">
        <f t="shared" si="3"/>
        <v>0.30160000000000003</v>
      </c>
      <c r="G28" s="23">
        <f t="shared" si="4"/>
        <v>0.16120000000000001</v>
      </c>
      <c r="H28" s="1">
        <v>0.05</v>
      </c>
      <c r="I28" s="24">
        <v>0.1</v>
      </c>
      <c r="J28" s="25">
        <v>10</v>
      </c>
      <c r="K28" s="25">
        <v>3.3</v>
      </c>
      <c r="L28" s="25">
        <v>0.5</v>
      </c>
      <c r="M28" s="25">
        <v>0.3</v>
      </c>
      <c r="N28" s="25">
        <v>0.3</v>
      </c>
      <c r="O28" s="25">
        <v>0.2</v>
      </c>
      <c r="P28" s="25">
        <v>0.2</v>
      </c>
      <c r="Q28" s="25">
        <v>62.3</v>
      </c>
      <c r="R28" s="25">
        <v>75.599999999999994</v>
      </c>
      <c r="S28" s="25">
        <v>48.4</v>
      </c>
      <c r="T28" s="25">
        <v>21.8</v>
      </c>
      <c r="U28" s="26">
        <v>0</v>
      </c>
      <c r="V28" s="26">
        <f t="shared" si="5"/>
        <v>2.4832000000000001</v>
      </c>
      <c r="W28" s="26">
        <f t="shared" si="6"/>
        <v>0.4</v>
      </c>
      <c r="X28" s="26">
        <v>0.5</v>
      </c>
      <c r="Y28" s="26">
        <v>0.5</v>
      </c>
    </row>
    <row r="29" spans="1:25" x14ac:dyDescent="0.2">
      <c r="A29" s="4">
        <v>28</v>
      </c>
      <c r="B29" s="4">
        <v>113</v>
      </c>
      <c r="C29" s="23">
        <f t="shared" si="0"/>
        <v>1.1114999999999999</v>
      </c>
      <c r="D29" s="23">
        <f t="shared" si="1"/>
        <v>1.5496000000000001</v>
      </c>
      <c r="E29" s="23">
        <f t="shared" si="2"/>
        <v>1.5015000000000001</v>
      </c>
      <c r="F29" s="23">
        <f t="shared" si="3"/>
        <v>0.30160000000000003</v>
      </c>
      <c r="G29" s="23">
        <f t="shared" si="4"/>
        <v>0.16120000000000001</v>
      </c>
      <c r="H29" s="1">
        <v>0.05</v>
      </c>
      <c r="I29" s="24">
        <v>0.1</v>
      </c>
      <c r="J29" s="25">
        <v>10</v>
      </c>
      <c r="K29" s="25">
        <v>3.3</v>
      </c>
      <c r="L29" s="25">
        <v>0.5</v>
      </c>
      <c r="M29" s="25">
        <v>0.3</v>
      </c>
      <c r="N29" s="25">
        <v>0.3</v>
      </c>
      <c r="O29" s="25">
        <v>0.2</v>
      </c>
      <c r="P29" s="25">
        <v>0.2</v>
      </c>
      <c r="Q29" s="25">
        <v>62.3</v>
      </c>
      <c r="R29" s="25">
        <v>75.599999999999994</v>
      </c>
      <c r="S29" s="25">
        <v>48.4</v>
      </c>
      <c r="T29" s="25">
        <v>21.8</v>
      </c>
      <c r="U29" s="26">
        <v>0</v>
      </c>
      <c r="V29" s="26">
        <f t="shared" si="5"/>
        <v>2.4832000000000001</v>
      </c>
      <c r="W29" s="26">
        <f t="shared" si="6"/>
        <v>0.4</v>
      </c>
      <c r="X29" s="26">
        <v>0.5</v>
      </c>
      <c r="Y29" s="26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MODELS</vt:lpstr>
      <vt:lpstr>EXCITER-AC4A</vt:lpstr>
      <vt:lpstr>EXCITER-ST4B</vt:lpstr>
      <vt:lpstr>EXCITER-ST1</vt:lpstr>
      <vt:lpstr>PSS-2A</vt:lpstr>
      <vt:lpstr>GOVTURB-IEEEG1</vt:lpstr>
      <vt:lpstr>GOVTURB-TANDEM-SINGLE</vt:lpstr>
      <vt:lpstr>GOVTURB-TANDEM-MULTI</vt:lpstr>
      <vt:lpstr>EXCITER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CITCEA</cp:lastModifiedBy>
  <cp:revision>31</cp:revision>
  <dcterms:created xsi:type="dcterms:W3CDTF">2022-02-25T19:10:54Z</dcterms:created>
  <dcterms:modified xsi:type="dcterms:W3CDTF">2023-11-09T09:25:55Z</dcterms:modified>
  <dc:language>en-US</dc:language>
</cp:coreProperties>
</file>