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S_pyTOOL\tool\data\cases\"/>
    </mc:Choice>
  </mc:AlternateContent>
  <xr:revisionPtr revIDLastSave="0" documentId="13_ncr:1_{6A133D31-6B75-4DF5-8646-D842329D84D2}" xr6:coauthVersionLast="47" xr6:coauthVersionMax="47" xr10:uidLastSave="{00000000-0000-0000-0000-000000000000}"/>
  <bookViews>
    <workbookView xWindow="384" yWindow="384" windowWidth="17280" windowHeight="8880" tabRatio="922" firstSheet="5" activeTab="8" xr2:uid="{00000000-000D-0000-FFFF-FFFF00000000}"/>
  </bookViews>
  <sheets>
    <sheet name="UserCase" sheetId="26" r:id="rId1"/>
    <sheet name="MODELS" sheetId="25" r:id="rId2"/>
    <sheet name="EXCITER-AC4A" sheetId="4" r:id="rId3"/>
    <sheet name="EXCITER-ST4B" sheetId="19" r:id="rId4"/>
    <sheet name="EXCITER-ST1" sheetId="20" r:id="rId5"/>
    <sheet name="PSS-2A" sheetId="21" r:id="rId6"/>
    <sheet name="GOVTURB-IEEEG1" sheetId="22" r:id="rId7"/>
    <sheet name="GOVTURB-TANDEM-SINGLE" sheetId="23" r:id="rId8"/>
    <sheet name="GOVTURB-TANDEM-MULTI" sheetId="24" r:id="rId9"/>
  </sheets>
  <definedNames>
    <definedName name="EXCITER">MODELS!$A$2:$A$4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4" l="1"/>
  <c r="T2" i="24"/>
  <c r="E2" i="24"/>
  <c r="D2" i="24"/>
  <c r="C2" i="24"/>
  <c r="B2" i="24"/>
  <c r="A2" i="24"/>
</calcChain>
</file>

<file path=xl/sharedStrings.xml><?xml version="1.0" encoding="utf-8"?>
<sst xmlns="http://schemas.openxmlformats.org/spreadsheetml/2006/main" count="117" uniqueCount="95">
  <si>
    <t>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</si>
  <si>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</si>
  <si>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</si>
  <si>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</si>
  <si>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</si>
  <si>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</si>
  <si>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</si>
  <si>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</si>
  <si>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</si>
  <si>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</si>
  <si>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</si>
  <si>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</si>
  <si>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</si>
  <si>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</si>
  <si>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</si>
  <si>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</si>
  <si>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</si>
  <si>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</si>
  <si>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</si>
  <si>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</si>
  <si>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</si>
  <si>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</si>
  <si>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</si>
  <si>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</si>
  <si>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</si>
  <si>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</si>
  <si>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</si>
  <si>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</si>
  <si>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</si>
  <si>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</si>
  <si>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</si>
  <si>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</si>
  <si>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</si>
  <si>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</si>
  <si>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</si>
  <si>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</si>
  <si>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</si>
  <si>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</si>
  <si>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</si>
  <si>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</si>
  <si>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</si>
  <si>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</si>
  <si>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</si>
  <si>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</si>
  <si>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</si>
  <si>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</si>
  <si>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</si>
  <si>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</si>
  <si>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</si>
  <si>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</si>
  <si>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</si>
  <si>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</si>
  <si>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</si>
  <si>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</si>
  <si>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</si>
  <si>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</si>
  <si>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</si>
  <si>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</si>
  <si>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</si>
  <si>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</si>
  <si>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</si>
  <si>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</si>
  <si>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</si>
  <si>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</si>
  <si>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</si>
  <si>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</si>
  <si>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</si>
  <si>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</si>
  <si>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</si>
  <si>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</si>
  <si>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</si>
  <si>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</si>
  <si>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</si>
  <si>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KIM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</si>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</sst>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942-256D-44A9-875C-585C46911166}">
  <dimension ref="A1:T2"/>
  <sheetViews>
    <sheetView workbookViewId="0">
      <selection sqref="A1:T2"/>
    </sheetView>
  </sheetViews>
  <sheetFormatPr defaultRowHeight="13.2" x14ac:dyDescent="0.25"/>
  <sheetData>
    <row r="1" spans="1:20" ht="13.8" x14ac:dyDescent="0.25">
      <c r="A1" s="27" t="s">
        <v>74</v>
      </c>
      <c r="B1" s="27" t="s">
        <v>75</v>
      </c>
      <c r="C1" s="27" t="s">
        <v>76</v>
      </c>
      <c r="D1" s="27" t="s">
        <v>77</v>
      </c>
      <c r="E1" s="27" t="s">
        <v>78</v>
      </c>
      <c r="F1" s="27" t="s">
        <v>79</v>
      </c>
      <c r="G1" s="27" t="s">
        <v>80</v>
      </c>
      <c r="H1" s="27" t="s">
        <v>81</v>
      </c>
      <c r="I1" s="27" t="s">
        <v>82</v>
      </c>
      <c r="J1" s="27" t="s">
        <v>83</v>
      </c>
      <c r="K1" s="27" t="s">
        <v>84</v>
      </c>
      <c r="L1" s="27" t="s">
        <v>85</v>
      </c>
      <c r="M1" s="27" t="s">
        <v>86</v>
      </c>
      <c r="N1" s="27" t="s">
        <v>87</v>
      </c>
      <c r="O1" s="27" t="s">
        <v>88</v>
      </c>
      <c r="P1" s="28" t="s">
        <v>89</v>
      </c>
      <c r="Q1" s="28" t="s">
        <v>90</v>
      </c>
      <c r="R1" s="29" t="s">
        <v>91</v>
      </c>
      <c r="S1" s="30" t="s">
        <v>92</v>
      </c>
      <c r="T1" s="30" t="s">
        <v>93</v>
      </c>
    </row>
    <row r="2" spans="1:20" ht="13.8" x14ac:dyDescent="0.3">
      <c r="A2" s="31">
        <v>2.5000000000000001E-3</v>
      </c>
      <c r="B2" s="31">
        <v>0.2</v>
      </c>
      <c r="C2" s="31">
        <v>1.8</v>
      </c>
      <c r="D2" s="31">
        <v>0.3</v>
      </c>
      <c r="E2" s="31">
        <v>0.25</v>
      </c>
      <c r="F2" s="31">
        <v>1.7</v>
      </c>
      <c r="G2" s="31">
        <v>0.55000000000000004</v>
      </c>
      <c r="H2" s="31">
        <v>0.25</v>
      </c>
      <c r="I2" s="31">
        <v>8</v>
      </c>
      <c r="J2" s="31">
        <v>0.03</v>
      </c>
      <c r="K2" s="31">
        <v>0.4</v>
      </c>
      <c r="L2" s="31">
        <v>0.05</v>
      </c>
      <c r="M2" s="32">
        <v>2E-3</v>
      </c>
      <c r="N2" s="32">
        <v>0.1</v>
      </c>
      <c r="O2" s="32">
        <v>300</v>
      </c>
      <c r="P2" s="32" t="s">
        <v>64</v>
      </c>
      <c r="Q2" s="32" t="s">
        <v>94</v>
      </c>
      <c r="R2" s="32" t="s">
        <v>68</v>
      </c>
      <c r="S2" s="32">
        <v>6.5</v>
      </c>
      <c r="T2" s="32">
        <v>0</v>
      </c>
    </row>
  </sheetData>
  <dataValidations count="3">
    <dataValidation type="list" allowBlank="1" showInputMessage="1" showErrorMessage="1" sqref="R2" xr:uid="{2FE72FDF-F78E-41B3-99A8-7C7F34DC8E0A}">
      <formula1>"no, IEEEG1, TANDEM-SINGLE, TANDEM-MULTI"</formula1>
    </dataValidation>
    <dataValidation type="list" allowBlank="1" showInputMessage="1" showErrorMessage="1" sqref="Q2" xr:uid="{798FD180-27C5-4F3D-A0E1-C587C728843B}">
      <formula1>"no, 2A"</formula1>
    </dataValidation>
    <dataValidation type="list" allowBlank="1" showInputMessage="1" showErrorMessage="1" sqref="P2" xr:uid="{76FE6A98-B52B-4587-924F-3CA1196551E5}">
      <formula1>"no, AC4A, ST4B, ST1"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ColWidth="9.109375" defaultRowHeight="13.8" x14ac:dyDescent="0.3"/>
  <cols>
    <col min="1" max="2" width="9.109375" style="4"/>
    <col min="3" max="3" width="13.5546875" style="4" bestFit="1" customWidth="1"/>
    <col min="4" max="16384" width="9.109375" style="4"/>
  </cols>
  <sheetData>
    <row r="1" spans="1:3" x14ac:dyDescent="0.3">
      <c r="A1" s="11" t="s">
        <v>61</v>
      </c>
      <c r="B1" s="17" t="s">
        <v>62</v>
      </c>
      <c r="C1" s="15" t="s">
        <v>63</v>
      </c>
    </row>
    <row r="2" spans="1:3" x14ac:dyDescent="0.3">
      <c r="A2" s="4" t="s">
        <v>64</v>
      </c>
      <c r="B2" s="4" t="s">
        <v>67</v>
      </c>
      <c r="C2" s="4" t="s">
        <v>68</v>
      </c>
    </row>
    <row r="3" spans="1:3" x14ac:dyDescent="0.3">
      <c r="A3" s="4" t="s">
        <v>65</v>
      </c>
      <c r="C3" s="4" t="s">
        <v>69</v>
      </c>
    </row>
    <row r="4" spans="1:3" x14ac:dyDescent="0.3">
      <c r="A4" s="4" t="s">
        <v>66</v>
      </c>
      <c r="C4" s="4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X5"/>
  <sheetViews>
    <sheetView zoomScaleNormal="100" workbookViewId="0">
      <selection sqref="A1:B1048576"/>
    </sheetView>
  </sheetViews>
  <sheetFormatPr defaultColWidth="8.6640625" defaultRowHeight="13.8" x14ac:dyDescent="0.3"/>
  <cols>
    <col min="1" max="1" width="7.88671875" style="4" bestFit="1" customWidth="1"/>
    <col min="2" max="51" width="6.6640625" style="1" customWidth="1"/>
    <col min="52" max="16384" width="8.6640625" style="1"/>
  </cols>
  <sheetData>
    <row r="1" spans="1:50" s="6" customFormat="1" x14ac:dyDescent="0.25">
      <c r="A1" s="18" t="s">
        <v>29</v>
      </c>
      <c r="B1" s="8" t="s">
        <v>25</v>
      </c>
      <c r="C1" s="8" t="s">
        <v>26</v>
      </c>
      <c r="D1" s="8" t="s">
        <v>27</v>
      </c>
      <c r="E1" s="8" t="s">
        <v>28</v>
      </c>
      <c r="F1" s="5"/>
      <c r="G1" s="5"/>
      <c r="H1" s="5"/>
      <c r="I1" s="5"/>
      <c r="J1" s="5"/>
      <c r="K1" s="5"/>
      <c r="L1" s="9"/>
      <c r="M1" s="9"/>
      <c r="N1" s="9"/>
      <c r="O1" s="9"/>
      <c r="P1" s="9"/>
      <c r="Q1" s="9"/>
      <c r="R1" s="9"/>
      <c r="S1" s="9"/>
      <c r="T1" s="5"/>
      <c r="U1" s="5"/>
      <c r="V1" s="5"/>
      <c r="W1" s="5"/>
      <c r="X1" s="5"/>
      <c r="Y1" s="5"/>
      <c r="Z1" s="5"/>
      <c r="AA1" s="5"/>
      <c r="AB1" s="5"/>
      <c r="AC1" s="9"/>
      <c r="AD1" s="9"/>
      <c r="AE1" s="9"/>
      <c r="AF1" s="9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3">
      <c r="A2" s="26">
        <v>0.01</v>
      </c>
      <c r="B2" s="2">
        <v>200</v>
      </c>
      <c r="C2" s="2">
        <v>1.4999999999999999E-2</v>
      </c>
      <c r="D2" s="2">
        <v>10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3">
      <c r="A3" s="26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3">
      <c r="A4" s="2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3">
      <c r="A5" s="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2"/>
      <c r="AW5" s="2"/>
      <c r="AX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F4"/>
  <sheetViews>
    <sheetView zoomScaleNormal="100" workbookViewId="0">
      <selection sqref="A1:B1048576"/>
    </sheetView>
  </sheetViews>
  <sheetFormatPr defaultColWidth="8.6640625" defaultRowHeight="13.8" x14ac:dyDescent="0.3"/>
  <cols>
    <col min="1" max="50" width="6.6640625" style="1" customWidth="1"/>
    <col min="51" max="16384" width="8.6640625" style="1"/>
  </cols>
  <sheetData>
    <row r="1" spans="1:32" x14ac:dyDescent="0.3">
      <c r="A1" s="11" t="s">
        <v>29</v>
      </c>
      <c r="B1" s="11" t="s">
        <v>30</v>
      </c>
      <c r="C1" s="11" t="s">
        <v>31</v>
      </c>
      <c r="D1" s="11" t="s">
        <v>26</v>
      </c>
      <c r="E1" s="11" t="s">
        <v>32</v>
      </c>
      <c r="F1" s="11" t="s">
        <v>73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7"/>
      <c r="M1" s="7"/>
      <c r="N1" s="7"/>
      <c r="O1" s="7"/>
      <c r="P1" s="7"/>
      <c r="Q1" s="7"/>
      <c r="R1" s="7"/>
      <c r="S1" s="2"/>
      <c r="T1" s="2"/>
      <c r="AB1" s="7"/>
      <c r="AC1" s="7"/>
      <c r="AD1" s="7"/>
      <c r="AE1" s="7"/>
      <c r="AF1" s="2"/>
    </row>
    <row r="2" spans="1:32" x14ac:dyDescent="0.3">
      <c r="A2" s="2">
        <v>0.02</v>
      </c>
      <c r="B2" s="2">
        <v>3.15</v>
      </c>
      <c r="C2" s="2">
        <v>3.15</v>
      </c>
      <c r="D2" s="2">
        <v>0.02</v>
      </c>
      <c r="E2" s="2">
        <v>1</v>
      </c>
      <c r="F2" s="2">
        <v>0</v>
      </c>
      <c r="G2" s="2">
        <v>0</v>
      </c>
      <c r="H2" s="2">
        <v>0</v>
      </c>
      <c r="I2" s="2">
        <v>6.5</v>
      </c>
      <c r="J2" s="2">
        <v>-0.08</v>
      </c>
      <c r="K2" s="2">
        <v>0</v>
      </c>
      <c r="AB2" s="2"/>
      <c r="AC2" s="2"/>
      <c r="AD2" s="2"/>
      <c r="AE2" s="2"/>
      <c r="AF2" s="2"/>
    </row>
    <row r="3" spans="1:32" x14ac:dyDescent="0.3">
      <c r="A3" s="2"/>
      <c r="B3" s="2"/>
    </row>
    <row r="4" spans="1:32" x14ac:dyDescent="0.3">
      <c r="A4" s="3"/>
      <c r="B4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W18"/>
  <sheetViews>
    <sheetView zoomScaleNormal="100" workbookViewId="0">
      <selection sqref="A1:B1048576"/>
    </sheetView>
  </sheetViews>
  <sheetFormatPr defaultColWidth="9.109375" defaultRowHeight="13.2" x14ac:dyDescent="0.25"/>
  <cols>
    <col min="1" max="16384" width="9.109375" style="19"/>
  </cols>
  <sheetData>
    <row r="1" spans="1:49" ht="13.8" x14ac:dyDescent="0.25">
      <c r="A1" s="18" t="s">
        <v>29</v>
      </c>
      <c r="B1" s="18" t="s">
        <v>26</v>
      </c>
      <c r="C1" s="18" t="s">
        <v>27</v>
      </c>
      <c r="D1" s="18" t="s">
        <v>28</v>
      </c>
      <c r="E1" s="18" t="s">
        <v>25</v>
      </c>
      <c r="F1" s="18" t="s">
        <v>36</v>
      </c>
      <c r="G1" s="18" t="s">
        <v>71</v>
      </c>
      <c r="H1" s="18" t="s">
        <v>72</v>
      </c>
      <c r="I1" s="6"/>
      <c r="J1" s="6"/>
      <c r="S1" s="6"/>
      <c r="T1" s="6"/>
      <c r="U1" s="6"/>
      <c r="V1" s="6"/>
      <c r="W1" s="6"/>
      <c r="X1" s="6"/>
      <c r="Y1" s="6"/>
      <c r="Z1" s="6"/>
      <c r="AA1" s="6"/>
      <c r="AB1" s="9"/>
      <c r="AC1" s="9"/>
      <c r="AD1" s="9"/>
      <c r="AE1" s="9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ht="13.8" x14ac:dyDescent="0.25">
      <c r="A2" s="6">
        <v>0.01</v>
      </c>
      <c r="B2" s="6">
        <v>0</v>
      </c>
      <c r="C2" s="6">
        <v>10</v>
      </c>
      <c r="D2" s="6">
        <v>1</v>
      </c>
      <c r="E2" s="6">
        <v>200</v>
      </c>
      <c r="F2" s="6">
        <v>0</v>
      </c>
      <c r="G2" s="6">
        <v>0</v>
      </c>
      <c r="H2" s="6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/>
      <c r="AD2" s="5"/>
      <c r="AE2" s="5"/>
      <c r="AF2" s="5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13.8" x14ac:dyDescent="0.25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ht="13.8" x14ac:dyDescent="0.25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3.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5"/>
      <c r="AV5" s="5"/>
      <c r="AW5" s="5"/>
    </row>
    <row r="6" spans="1:49" ht="13.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3.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3.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13.8" x14ac:dyDescent="0.25">
      <c r="A9" s="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49" x14ac:dyDescent="0.25"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49" x14ac:dyDescent="0.25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</row>
    <row r="13" spans="1:49" x14ac:dyDescent="0.25"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</row>
    <row r="14" spans="1:49" x14ac:dyDescent="0.25"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</row>
    <row r="15" spans="1:49" x14ac:dyDescent="0.25"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</row>
    <row r="16" spans="1:49" x14ac:dyDescent="0.25"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</row>
    <row r="17" spans="13:49" x14ac:dyDescent="0.25"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</row>
    <row r="18" spans="13:49" x14ac:dyDescent="0.25"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Q2"/>
  <sheetViews>
    <sheetView workbookViewId="0">
      <selection activeCell="J18" sqref="J18"/>
    </sheetView>
  </sheetViews>
  <sheetFormatPr defaultColWidth="9.109375" defaultRowHeight="13.8" x14ac:dyDescent="0.25"/>
  <cols>
    <col min="1" max="16384" width="9.109375" style="6"/>
  </cols>
  <sheetData>
    <row r="1" spans="1:17" x14ac:dyDescent="0.2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8</v>
      </c>
      <c r="J1" s="13" t="s">
        <v>9</v>
      </c>
      <c r="K1" s="13" t="s">
        <v>10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</row>
    <row r="2" spans="1:17" x14ac:dyDescent="0.25">
      <c r="A2" s="6">
        <v>17.068999999999999</v>
      </c>
      <c r="B2" s="6">
        <v>0.158</v>
      </c>
      <c r="C2" s="6">
        <v>1</v>
      </c>
      <c r="D2" s="6">
        <v>2</v>
      </c>
      <c r="E2" s="6">
        <v>2</v>
      </c>
      <c r="F2" s="6">
        <v>2</v>
      </c>
      <c r="G2" s="6">
        <v>0</v>
      </c>
      <c r="H2" s="6">
        <v>0.28000000000000003</v>
      </c>
      <c r="I2" s="6">
        <v>0.04</v>
      </c>
      <c r="J2" s="6">
        <v>0.28000000000000003</v>
      </c>
      <c r="K2" s="6">
        <v>0.12</v>
      </c>
      <c r="L2" s="6">
        <v>0</v>
      </c>
      <c r="M2" s="6">
        <v>2</v>
      </c>
      <c r="N2" s="6">
        <v>0</v>
      </c>
      <c r="O2" s="6">
        <v>0.1</v>
      </c>
      <c r="P2" s="6">
        <v>1</v>
      </c>
      <c r="Q2" s="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Q2"/>
  <sheetViews>
    <sheetView zoomScale="85" zoomScaleNormal="85" workbookViewId="0">
      <selection sqref="A1:B1048576"/>
    </sheetView>
  </sheetViews>
  <sheetFormatPr defaultColWidth="9.109375" defaultRowHeight="13.8" x14ac:dyDescent="0.3"/>
  <cols>
    <col min="1" max="16384" width="9.109375" style="1"/>
  </cols>
  <sheetData>
    <row r="1" spans="1:17" x14ac:dyDescent="0.3">
      <c r="A1" s="12" t="s">
        <v>0</v>
      </c>
      <c r="B1" s="14" t="s">
        <v>45</v>
      </c>
      <c r="C1" s="14" t="s">
        <v>8</v>
      </c>
      <c r="D1" s="14" t="s">
        <v>9</v>
      </c>
      <c r="E1" s="14" t="s">
        <v>52</v>
      </c>
      <c r="F1" s="15" t="s">
        <v>53</v>
      </c>
      <c r="G1" s="15" t="s">
        <v>54</v>
      </c>
      <c r="H1" s="15" t="s">
        <v>55</v>
      </c>
      <c r="I1" s="15" t="s">
        <v>56</v>
      </c>
      <c r="J1" s="15" t="s">
        <v>57</v>
      </c>
      <c r="K1" s="15" t="s">
        <v>58</v>
      </c>
      <c r="L1" s="15" t="s">
        <v>59</v>
      </c>
      <c r="M1" s="15" t="s">
        <v>60</v>
      </c>
      <c r="N1" s="15" t="s">
        <v>10</v>
      </c>
      <c r="O1" s="15" t="s">
        <v>11</v>
      </c>
      <c r="P1" s="15" t="s">
        <v>46</v>
      </c>
      <c r="Q1" s="15" t="s">
        <v>47</v>
      </c>
    </row>
    <row r="2" spans="1:17" x14ac:dyDescent="0.3">
      <c r="A2" s="1">
        <v>0.05</v>
      </c>
      <c r="B2" s="21">
        <v>0</v>
      </c>
      <c r="C2" s="21">
        <v>0</v>
      </c>
      <c r="D2">
        <v>0.1</v>
      </c>
      <c r="E2" s="1">
        <v>0</v>
      </c>
      <c r="F2">
        <v>0.3</v>
      </c>
      <c r="G2">
        <v>0</v>
      </c>
      <c r="H2">
        <v>0.3</v>
      </c>
      <c r="I2">
        <v>0</v>
      </c>
      <c r="J2">
        <v>0.4</v>
      </c>
      <c r="K2">
        <v>0</v>
      </c>
      <c r="L2">
        <v>0</v>
      </c>
      <c r="M2">
        <v>0</v>
      </c>
      <c r="N2" s="1">
        <v>0.3</v>
      </c>
      <c r="O2" s="1">
        <v>7</v>
      </c>
      <c r="P2" s="1">
        <v>0.6</v>
      </c>
      <c r="Q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C3"/>
  <sheetViews>
    <sheetView workbookViewId="0">
      <selection sqref="A1:B1048576"/>
    </sheetView>
  </sheetViews>
  <sheetFormatPr defaultColWidth="9.109375" defaultRowHeight="13.8" x14ac:dyDescent="0.3"/>
  <cols>
    <col min="1" max="16384" width="9.109375" style="1"/>
  </cols>
  <sheetData>
    <row r="1" spans="1:3" x14ac:dyDescent="0.3">
      <c r="A1" s="12" t="s">
        <v>0</v>
      </c>
      <c r="B1" s="10" t="s">
        <v>1</v>
      </c>
      <c r="C1" s="10" t="s">
        <v>2</v>
      </c>
    </row>
    <row r="2" spans="1:3" x14ac:dyDescent="0.3">
      <c r="A2" s="1">
        <v>0.05</v>
      </c>
      <c r="B2" s="1">
        <v>0.25</v>
      </c>
      <c r="C2" s="1">
        <v>5</v>
      </c>
    </row>
    <row r="3" spans="1:3" x14ac:dyDescent="0.3">
      <c r="A3" s="1">
        <v>0.05</v>
      </c>
      <c r="B3" s="1">
        <v>0.25</v>
      </c>
      <c r="C3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W2"/>
  <sheetViews>
    <sheetView tabSelected="1" zoomScale="85" zoomScaleNormal="85" workbookViewId="0">
      <selection activeCell="K14" sqref="K14"/>
    </sheetView>
  </sheetViews>
  <sheetFormatPr defaultColWidth="9.109375" defaultRowHeight="13.8" x14ac:dyDescent="0.3"/>
  <cols>
    <col min="1" max="16384" width="9.109375" style="1"/>
  </cols>
  <sheetData>
    <row r="1" spans="1:23" x14ac:dyDescent="0.3">
      <c r="A1" s="16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2" t="s">
        <v>0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</row>
    <row r="2" spans="1:23" x14ac:dyDescent="0.3">
      <c r="A2" s="22">
        <f>0.855*1.3</f>
        <v>1.1114999999999999</v>
      </c>
      <c r="B2" s="22">
        <f>1.192*1.3</f>
        <v>1.5496000000000001</v>
      </c>
      <c r="C2" s="22">
        <f>1.155*1.3</f>
        <v>1.5015000000000001</v>
      </c>
      <c r="D2" s="22">
        <f>0.232*1.3</f>
        <v>0.30160000000000003</v>
      </c>
      <c r="E2" s="22">
        <f>0.124*1.3</f>
        <v>0.16120000000000001</v>
      </c>
      <c r="F2" s="1">
        <v>0.05</v>
      </c>
      <c r="G2" s="23">
        <v>0.1</v>
      </c>
      <c r="H2" s="24">
        <v>10</v>
      </c>
      <c r="I2" s="24">
        <v>3.3</v>
      </c>
      <c r="J2" s="24">
        <v>0.5</v>
      </c>
      <c r="K2" s="24">
        <v>0.3</v>
      </c>
      <c r="L2" s="24">
        <v>0.3</v>
      </c>
      <c r="M2" s="24">
        <v>0.2</v>
      </c>
      <c r="N2" s="24">
        <v>0.2</v>
      </c>
      <c r="O2" s="24">
        <v>62.3</v>
      </c>
      <c r="P2" s="24">
        <v>75.599999999999994</v>
      </c>
      <c r="Q2" s="24">
        <v>48.4</v>
      </c>
      <c r="R2" s="24">
        <v>21.8</v>
      </c>
      <c r="S2" s="25">
        <v>0</v>
      </c>
      <c r="T2" s="25">
        <f>0.3104*8</f>
        <v>2.4832000000000001</v>
      </c>
      <c r="U2" s="25">
        <f>0.05*8</f>
        <v>0.4</v>
      </c>
      <c r="V2" s="25">
        <v>0.5</v>
      </c>
      <c r="W2" s="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UserCase</vt:lpstr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2023-12-07T12:56:47Z</dcterms:modified>
  <dc:language>en-US</dc:language>
</cp:coreProperties>
</file>