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S_pyTOOL\tool\data\cases\"/>
    </mc:Choice>
  </mc:AlternateContent>
  <xr:revisionPtr revIDLastSave="0" documentId="13_ncr:1_{E8408BE1-3D62-4D2A-A356-CA836B77B6C2}" xr6:coauthVersionLast="36" xr6:coauthVersionMax="36" xr10:uidLastSave="{00000000-0000-0000-0000-000000000000}"/>
  <bookViews>
    <workbookView xWindow="0" yWindow="0" windowWidth="21555" windowHeight="7995" activeTab="2" xr2:uid="{F5B77F4E-7F7E-4BC2-AB66-EDAA4A3DBABC}"/>
  </bookViews>
  <sheets>
    <sheet name="Generators" sheetId="1" r:id="rId1"/>
    <sheet name="Demand" sheetId="2" r:id="rId2"/>
    <sheet name="Load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L2" i="1"/>
  <c r="K2" i="1"/>
  <c r="B2" i="2" l="1"/>
  <c r="A2" i="2"/>
  <c r="I3" i="1"/>
  <c r="I4" i="1"/>
  <c r="I2" i="1"/>
  <c r="H3" i="1"/>
  <c r="H4" i="1"/>
  <c r="H2" i="1"/>
  <c r="F3" i="1"/>
  <c r="F4" i="1"/>
  <c r="F2" i="1"/>
  <c r="C3" i="1"/>
  <c r="C4" i="1"/>
  <c r="D3" i="1"/>
  <c r="D4" i="1"/>
  <c r="D2" i="1"/>
  <c r="C2" i="1"/>
</calcChain>
</file>

<file path=xl/sharedStrings.xml><?xml version="1.0" encoding="utf-8"?>
<sst xmlns="http://schemas.openxmlformats.org/spreadsheetml/2006/main" count="25" uniqueCount="23">
  <si>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</si>
  <si>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</si>
  <si>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</si>
  <si>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</si>
  <si>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</si>
  <si>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</si>
  <si>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</si>
  <si>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</si>
  <si>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</si>
  <si>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BusName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</si>
  <si>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</si>
  <si>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</si>
  <si>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</si>
  <si>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</si>
  <si>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</si>
  <si>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</si>
  <si>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</si>
  <si>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BUS1</t>
  </si>
  <si>
    <t>BUS4</t>
  </si>
  <si>
    <t>BUS6</t>
  </si>
  <si>
    <t>BUS2</t>
  </si>
  <si>
    <t>BUS3</t>
  </si>
  <si>
    <t>BUS5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</si>
</sst>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L4"/>
  <sheetViews>
    <sheetView workbookViewId="0">
      <selection activeCell="A5" sqref="A5"/>
    </sheetView>
  </sheetViews>
  <sheetFormatPr defaultRowHeight="15" x14ac:dyDescent="0.25"/>
  <cols>
    <col min="3" max="3" width="15.42578125" customWidth="1"/>
    <col min="4" max="4" width="14.5703125" customWidth="1"/>
    <col min="5" max="5" width="13.42578125" customWidth="1"/>
  </cols>
  <sheetData>
    <row r="1" spans="1:12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  <c r="K1" s="2" t="s">
        <v>16</v>
      </c>
      <c r="L1" s="2" t="s">
        <v>15</v>
      </c>
    </row>
    <row r="2" spans="1:12" x14ac:dyDescent="0.25">
      <c r="A2" t="s">
        <v>17</v>
      </c>
      <c r="B2">
        <v>1</v>
      </c>
      <c r="C2">
        <f>0.3*E2</f>
        <v>78</v>
      </c>
      <c r="D2">
        <f>0.7*E2</f>
        <v>182</v>
      </c>
      <c r="E2">
        <v>260</v>
      </c>
      <c r="F2">
        <f>E2*0.8</f>
        <v>208</v>
      </c>
      <c r="G2">
        <v>0</v>
      </c>
      <c r="H2">
        <f>E2*0.6</f>
        <v>156</v>
      </c>
      <c r="I2">
        <f>-E2*0.4</f>
        <v>-104</v>
      </c>
      <c r="J2">
        <v>1</v>
      </c>
      <c r="K2">
        <f>0.8*C2</f>
        <v>62.400000000000006</v>
      </c>
      <c r="L2">
        <f>0.8*D2</f>
        <v>145.6</v>
      </c>
    </row>
    <row r="3" spans="1:12" x14ac:dyDescent="0.25">
      <c r="A3" t="s">
        <v>18</v>
      </c>
      <c r="B3">
        <v>4</v>
      </c>
      <c r="C3">
        <f t="shared" ref="C3:C4" si="0">0.3*E3</f>
        <v>93</v>
      </c>
      <c r="D3">
        <f t="shared" ref="D3:D4" si="1">0.7*E3</f>
        <v>217</v>
      </c>
      <c r="E3">
        <v>310</v>
      </c>
      <c r="F3">
        <f t="shared" ref="F3:F4" si="2">E3*0.8</f>
        <v>248</v>
      </c>
      <c r="G3">
        <v>0</v>
      </c>
      <c r="H3">
        <f t="shared" ref="H3:H4" si="3">E3*0.6</f>
        <v>186</v>
      </c>
      <c r="I3">
        <f t="shared" ref="I3:I4" si="4">-E3*0.4</f>
        <v>-124</v>
      </c>
      <c r="J3">
        <v>1</v>
      </c>
      <c r="K3">
        <f t="shared" ref="K3:K4" si="5">0.8*C3</f>
        <v>74.400000000000006</v>
      </c>
      <c r="L3">
        <f t="shared" ref="L3:L4" si="6">0.8*D3</f>
        <v>173.60000000000002</v>
      </c>
    </row>
    <row r="4" spans="1:12" x14ac:dyDescent="0.25">
      <c r="A4" t="s">
        <v>19</v>
      </c>
      <c r="B4">
        <v>6</v>
      </c>
      <c r="C4">
        <f t="shared" si="0"/>
        <v>84</v>
      </c>
      <c r="D4">
        <f t="shared" si="1"/>
        <v>196</v>
      </c>
      <c r="E4">
        <v>280</v>
      </c>
      <c r="F4">
        <f t="shared" si="2"/>
        <v>224</v>
      </c>
      <c r="G4">
        <v>0</v>
      </c>
      <c r="H4">
        <f t="shared" si="3"/>
        <v>168</v>
      </c>
      <c r="I4">
        <f t="shared" si="4"/>
        <v>-112</v>
      </c>
      <c r="J4">
        <v>1</v>
      </c>
      <c r="K4">
        <f t="shared" si="5"/>
        <v>67.2</v>
      </c>
      <c r="L4">
        <f t="shared" si="6"/>
        <v>156.80000000000001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14</v>
      </c>
    </row>
    <row r="2" spans="1:3" x14ac:dyDescent="0.25">
      <c r="A2">
        <f>SUM(Generators!F2:F4)*0.9</f>
        <v>612</v>
      </c>
      <c r="B2">
        <f>SUM(Generators!F2:F4)*0.2</f>
        <v>136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4"/>
  <sheetViews>
    <sheetView tabSelected="1" workbookViewId="0">
      <selection activeCell="A5" sqref="A5"/>
    </sheetView>
  </sheetViews>
  <sheetFormatPr defaultRowHeight="15" x14ac:dyDescent="0.25"/>
  <cols>
    <col min="1" max="1" width="10.7109375" customWidth="1"/>
    <col min="2" max="2" width="25.5703125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2" t="s">
        <v>14</v>
      </c>
    </row>
    <row r="2" spans="1:4" x14ac:dyDescent="0.25">
      <c r="A2" t="s">
        <v>20</v>
      </c>
      <c r="B2">
        <v>0.4</v>
      </c>
      <c r="C2">
        <v>2</v>
      </c>
      <c r="D2">
        <v>1</v>
      </c>
    </row>
    <row r="3" spans="1:4" x14ac:dyDescent="0.25">
      <c r="A3" t="s">
        <v>21</v>
      </c>
      <c r="B3">
        <v>0.28000000000000003</v>
      </c>
      <c r="C3">
        <v>3</v>
      </c>
      <c r="D3">
        <v>1</v>
      </c>
    </row>
    <row r="4" spans="1:4" x14ac:dyDescent="0.25">
      <c r="A4" t="s">
        <v>22</v>
      </c>
      <c r="B4">
        <v>0.32</v>
      </c>
      <c r="C4">
        <v>5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</vt:lpstr>
      <vt:lpstr>Demand</vt:lpstr>
      <vt:lpstr>Loads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2023-11-30T11:22:50Z</dcterms:modified>
</cp:coreProperties>
</file>