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D:\Excel Projects\Hospital Management Dataset\"/>
    </mc:Choice>
  </mc:AlternateContent>
  <xr:revisionPtr revIDLastSave="0" documentId="13_ncr:1_{A92C12AF-39D2-4B89-8F77-F45B21203429}" xr6:coauthVersionLast="47" xr6:coauthVersionMax="47" xr10:uidLastSave="{00000000-0000-0000-0000-000000000000}"/>
  <bookViews>
    <workbookView xWindow="-120" yWindow="-120" windowWidth="38640" windowHeight="21120" activeTab="2" xr2:uid="{3988E96F-632F-461A-AE37-BADE7B023E4B}"/>
  </bookViews>
  <sheets>
    <sheet name="Healthcare Data" sheetId="2" r:id="rId1"/>
    <sheet name="Pivot Table" sheetId="3" r:id="rId2"/>
    <sheet name="Dashboard" sheetId="4" r:id="rId3"/>
  </sheets>
  <definedNames>
    <definedName name="ExternalData_1" localSheetId="0" hidden="1">'Healthcare Data'!$A$1:$I$201</definedName>
    <definedName name="_xlnm.Print_Area" localSheetId="2">Dashboard!$A$1:$V$44</definedName>
    <definedName name="Slicer_hour_of_day">#N/A</definedName>
    <definedName name="Slicer_payment_method">#N/A</definedName>
    <definedName name="Slicer_status">#N/A</definedName>
    <definedName name="Slicer_treatmen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 l="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P46"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6204E0-1CF1-48F7-8D28-13AE7C4C85C6}" keepAlive="1" name="Query - appointments" description="Connection to the 'appointments' query in the workbook." type="5" refreshedVersion="8" background="1" saveData="1">
    <dbPr connection="Provider=Microsoft.Mashup.OleDb.1;Data Source=$Workbook$;Location=appointments;Extended Properties=&quot;&quot;" command="SELECT * FROM [appointments]"/>
  </connection>
  <connection id="2" xr16:uid="{BA321CB0-40E2-4174-8EC3-D6E124E02AC7}" keepAlive="1" name="Query - billing" description="Connection to the 'billing' query in the workbook." type="5" refreshedVersion="0" background="1">
    <dbPr connection="Provider=Microsoft.Mashup.OleDb.1;Data Source=$Workbook$;Location=billing;Extended Properties=&quot;&quot;" command="SELECT * FROM [billing]"/>
  </connection>
  <connection id="3" xr16:uid="{7BB7B1D1-6AAA-40E3-8E11-98645BFBD9B7}" keepAlive="1" name="Query - treatments" description="Connection to the 'treatments' query in the workbook." type="5" refreshedVersion="0" background="1">
    <dbPr connection="Provider=Microsoft.Mashup.OleDb.1;Data Source=$Workbook$;Location=treatments;Extended Properties=&quot;&quot;" command="SELECT * FROM [treatments]"/>
  </connection>
</connections>
</file>

<file path=xl/sharedStrings.xml><?xml version="1.0" encoding="utf-8"?>
<sst xmlns="http://schemas.openxmlformats.org/spreadsheetml/2006/main" count="2096" uniqueCount="525">
  <si>
    <t>appointment_id</t>
  </si>
  <si>
    <t>patient_id</t>
  </si>
  <si>
    <t>doctor_id</t>
  </si>
  <si>
    <t>appointment_date</t>
  </si>
  <si>
    <t>appointment_time</t>
  </si>
  <si>
    <t>reason_for_visit</t>
  </si>
  <si>
    <t>status</t>
  </si>
  <si>
    <t>A001</t>
  </si>
  <si>
    <t>P034</t>
  </si>
  <si>
    <t>D009</t>
  </si>
  <si>
    <t>Therapy</t>
  </si>
  <si>
    <t>Scheduled</t>
  </si>
  <si>
    <t>A002</t>
  </si>
  <si>
    <t>P032</t>
  </si>
  <si>
    <t>D004</t>
  </si>
  <si>
    <t>No-show</t>
  </si>
  <si>
    <t>A003</t>
  </si>
  <si>
    <t>P048</t>
  </si>
  <si>
    <t>Consultation</t>
  </si>
  <si>
    <t>Cancelled</t>
  </si>
  <si>
    <t>A004</t>
  </si>
  <si>
    <t>P025</t>
  </si>
  <si>
    <t>D006</t>
  </si>
  <si>
    <t>A005</t>
  </si>
  <si>
    <t>P040</t>
  </si>
  <si>
    <t>D003</t>
  </si>
  <si>
    <t>Emergency</t>
  </si>
  <si>
    <t>A006</t>
  </si>
  <si>
    <t>P045</t>
  </si>
  <si>
    <t>Checkup</t>
  </si>
  <si>
    <t>A007</t>
  </si>
  <si>
    <t>P001</t>
  </si>
  <si>
    <t>D007</t>
  </si>
  <si>
    <t>A008</t>
  </si>
  <si>
    <t>P016</t>
  </si>
  <si>
    <t>D010</t>
  </si>
  <si>
    <t>A009</t>
  </si>
  <si>
    <t>P039</t>
  </si>
  <si>
    <t>Follow-up</t>
  </si>
  <si>
    <t>A010</t>
  </si>
  <si>
    <t>P005</t>
  </si>
  <si>
    <t>Completed</t>
  </si>
  <si>
    <t>A011</t>
  </si>
  <si>
    <t>P022</t>
  </si>
  <si>
    <t>A012</t>
  </si>
  <si>
    <t>P029</t>
  </si>
  <si>
    <t>A013</t>
  </si>
  <si>
    <t>P003</t>
  </si>
  <si>
    <t>D002</t>
  </si>
  <si>
    <t>A014</t>
  </si>
  <si>
    <t>P012</t>
  </si>
  <si>
    <t>A015</t>
  </si>
  <si>
    <t>P026</t>
  </si>
  <si>
    <t>A016</t>
  </si>
  <si>
    <t>D008</t>
  </si>
  <si>
    <t>A017</t>
  </si>
  <si>
    <t>P037</t>
  </si>
  <si>
    <t>A018</t>
  </si>
  <si>
    <t>A019</t>
  </si>
  <si>
    <t>D001</t>
  </si>
  <si>
    <t>A020</t>
  </si>
  <si>
    <t>P014</t>
  </si>
  <si>
    <t>A021</t>
  </si>
  <si>
    <t>P028</t>
  </si>
  <si>
    <t>A022</t>
  </si>
  <si>
    <t>A023</t>
  </si>
  <si>
    <t>P047</t>
  </si>
  <si>
    <t>A024</t>
  </si>
  <si>
    <t>P049</t>
  </si>
  <si>
    <t>A025</t>
  </si>
  <si>
    <t>P030</t>
  </si>
  <si>
    <t>A026</t>
  </si>
  <si>
    <t>P046</t>
  </si>
  <si>
    <t>A027</t>
  </si>
  <si>
    <t>D005</t>
  </si>
  <si>
    <t>A028</t>
  </si>
  <si>
    <t>A029</t>
  </si>
  <si>
    <t>A030</t>
  </si>
  <si>
    <t>A031</t>
  </si>
  <si>
    <t>A032</t>
  </si>
  <si>
    <t>A033</t>
  </si>
  <si>
    <t>P021</t>
  </si>
  <si>
    <t>A034</t>
  </si>
  <si>
    <t>A035</t>
  </si>
  <si>
    <t>P036</t>
  </si>
  <si>
    <t>A036</t>
  </si>
  <si>
    <t>P033</t>
  </si>
  <si>
    <t>A037</t>
  </si>
  <si>
    <t>A038</t>
  </si>
  <si>
    <t>A039</t>
  </si>
  <si>
    <t>P023</t>
  </si>
  <si>
    <t>A040</t>
  </si>
  <si>
    <t>P010</t>
  </si>
  <si>
    <t>A041</t>
  </si>
  <si>
    <t>A042</t>
  </si>
  <si>
    <t>A043</t>
  </si>
  <si>
    <t>A044</t>
  </si>
  <si>
    <t>P031</t>
  </si>
  <si>
    <t>A045</t>
  </si>
  <si>
    <t>A046</t>
  </si>
  <si>
    <t>P019</t>
  </si>
  <si>
    <t>A047</t>
  </si>
  <si>
    <t>A048</t>
  </si>
  <si>
    <t>A049</t>
  </si>
  <si>
    <t>A050</t>
  </si>
  <si>
    <t>A051</t>
  </si>
  <si>
    <t>P004</t>
  </si>
  <si>
    <t>A052</t>
  </si>
  <si>
    <t>A053</t>
  </si>
  <si>
    <t>P024</t>
  </si>
  <si>
    <t>A054</t>
  </si>
  <si>
    <t>A055</t>
  </si>
  <si>
    <t>P002</t>
  </si>
  <si>
    <t>A056</t>
  </si>
  <si>
    <t>A057</t>
  </si>
  <si>
    <t>A058</t>
  </si>
  <si>
    <t>A059</t>
  </si>
  <si>
    <t>P027</t>
  </si>
  <si>
    <t>A060</t>
  </si>
  <si>
    <t>P020</t>
  </si>
  <si>
    <t>A061</t>
  </si>
  <si>
    <t>A062</t>
  </si>
  <si>
    <t>A063</t>
  </si>
  <si>
    <t>P050</t>
  </si>
  <si>
    <t>A064</t>
  </si>
  <si>
    <t>P035</t>
  </si>
  <si>
    <t>A065</t>
  </si>
  <si>
    <t>A066</t>
  </si>
  <si>
    <t>A067</t>
  </si>
  <si>
    <t>P043</t>
  </si>
  <si>
    <t>A068</t>
  </si>
  <si>
    <t>A069</t>
  </si>
  <si>
    <t>A070</t>
  </si>
  <si>
    <t>A071</t>
  </si>
  <si>
    <t>A072</t>
  </si>
  <si>
    <t>A073</t>
  </si>
  <si>
    <t>A074</t>
  </si>
  <si>
    <t>A075</t>
  </si>
  <si>
    <t>A076</t>
  </si>
  <si>
    <t>P044</t>
  </si>
  <si>
    <t>A077</t>
  </si>
  <si>
    <t>A078</t>
  </si>
  <si>
    <t>P013</t>
  </si>
  <si>
    <t>A079</t>
  </si>
  <si>
    <t>A080</t>
  </si>
  <si>
    <t>A081</t>
  </si>
  <si>
    <t>A082</t>
  </si>
  <si>
    <t>A083</t>
  </si>
  <si>
    <t>A084</t>
  </si>
  <si>
    <t>A085</t>
  </si>
  <si>
    <t>A086</t>
  </si>
  <si>
    <t>P017</t>
  </si>
  <si>
    <t>A087</t>
  </si>
  <si>
    <t>A088</t>
  </si>
  <si>
    <t>P008</t>
  </si>
  <si>
    <t>A089</t>
  </si>
  <si>
    <t>A090</t>
  </si>
  <si>
    <t>A091</t>
  </si>
  <si>
    <t>A092</t>
  </si>
  <si>
    <t>A093</t>
  </si>
  <si>
    <t>A094</t>
  </si>
  <si>
    <t>P041</t>
  </si>
  <si>
    <t>A095</t>
  </si>
  <si>
    <t>P007</t>
  </si>
  <si>
    <t>A096</t>
  </si>
  <si>
    <t>A097</t>
  </si>
  <si>
    <t>A098</t>
  </si>
  <si>
    <t>A099</t>
  </si>
  <si>
    <t>P011</t>
  </si>
  <si>
    <t>A100</t>
  </si>
  <si>
    <t>A101</t>
  </si>
  <si>
    <t>A102</t>
  </si>
  <si>
    <t>A103</t>
  </si>
  <si>
    <t>A104</t>
  </si>
  <si>
    <t>A105</t>
  </si>
  <si>
    <t>A106</t>
  </si>
  <si>
    <t>A107</t>
  </si>
  <si>
    <t>P009</t>
  </si>
  <si>
    <t>A108</t>
  </si>
  <si>
    <t>A109</t>
  </si>
  <si>
    <t>A110</t>
  </si>
  <si>
    <t>A111</t>
  </si>
  <si>
    <t>A112</t>
  </si>
  <si>
    <t>A113</t>
  </si>
  <si>
    <t>A114</t>
  </si>
  <si>
    <t>P018</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</si>
  <si>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</si>
  <si>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</si>
  <si>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</si>
  <si>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</si>
  <si>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</si>
  <si>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</si>
  <si>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</si>
  <si>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</si>
  <si>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</si>
  <si>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</si>
  <si>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</si>
  <si>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</si>
  <si>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</si>
  <si>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</si>
  <si>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</si>
  <si>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</si>
  <si>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</si>
  <si>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</si>
  <si>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</si>
  <si>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</si>
  <si>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</si>
  <si>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</si>
  <si>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</si>
  <si>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</si>
  <si>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</si>
  <si>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</si>
  <si>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</si>
  <si>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</si>
  <si>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</si>
  <si>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</si>
  <si>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</si>
  <si>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</si>
  <si>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</si>
  <si>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</si>
  <si>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</si>
  <si>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</si>
  <si>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</si>
  <si>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</si>
  <si>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</si>
  <si>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</si>
  <si>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</si>
  <si>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</si>
  <si>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</si>
  <si>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</si>
  <si>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</si>
  <si>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</si>
  <si>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</si>
  <si>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</si>
  <si>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P042</t>
  </si>
  <si>
    <t>A163</t>
  </si>
  <si>
    <t>A164</t>
  </si>
  <si>
    <t>A165</t>
  </si>
  <si>
    <t>A166</t>
  </si>
  <si>
    <t>A167</t>
  </si>
  <si>
    <t>A168</t>
  </si>
  <si>
    <t>A169</t>
  </si>
  <si>
    <t>A170</t>
  </si>
  <si>
    <t>A171</t>
  </si>
  <si>
    <t>A172</t>
  </si>
  <si>
    <t>A173</t>
  </si>
  <si>
    <t>A174</t>
  </si>
  <si>
    <t>A175</t>
  </si>
  <si>
    <t>A176</t>
  </si>
  <si>
    <t>A177</t>
  </si>
  <si>
    <t>A178</t>
  </si>
  <si>
    <t>A179</t>
  </si>
  <si>
    <t>P038</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</si>
  <si>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</si>
  <si>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</si>
  <si>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</si>
  <si>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</si>
  <si>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</si>
  <si>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</si>
  <si>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</si>
  <si>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</si>
  <si>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</si>
  <si>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</si>
  <si>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</si>
  <si>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</si>
  <si>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</si>
  <si>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</si>
  <si>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</si>
  <si>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</si>
  <si>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</si>
  <si>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</si>
  <si>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</si>
  <si>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</si>
  <si>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</si>
  <si>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treatment_id</t>
  </si>
  <si>
    <t>bill_date</t>
  </si>
  <si>
    <t>amount</t>
  </si>
  <si>
    <t>payment_method</t>
  </si>
  <si>
    <t>payment_status</t>
  </si>
  <si>
    <t>T001</t>
  </si>
  <si>
    <t>Insurance</t>
  </si>
  <si>
    <t>Pending</t>
  </si>
  <si>
    <t>T002</t>
  </si>
  <si>
    <t>Paid</t>
  </si>
  <si>
    <t>T003</t>
  </si>
  <si>
    <t>T004</t>
  </si>
  <si>
    <t>Failed</t>
  </si>
  <si>
    <t>T005</t>
  </si>
  <si>
    <t>Credit Card</t>
  </si>
  <si>
    <t>T006</t>
  </si>
  <si>
    <t>T007</t>
  </si>
  <si>
    <t>Cash</t>
  </si>
  <si>
    <t>T008</t>
  </si>
  <si>
    <t>T009</t>
  </si>
  <si>
    <t>T010</t>
  </si>
  <si>
    <t>T011</t>
  </si>
  <si>
    <t>T012</t>
  </si>
  <si>
    <t>T013</t>
  </si>
  <si>
    <t>T014</t>
  </si>
  <si>
    <t>T015</t>
  </si>
  <si>
    <t>T016</t>
  </si>
  <si>
    <t>T017</t>
  </si>
  <si>
    <t>T018</t>
  </si>
  <si>
    <t>T019</t>
  </si>
  <si>
    <t>T020</t>
  </si>
  <si>
    <t>T021</t>
  </si>
  <si>
    <t>T022</t>
  </si>
  <si>
    <t>T023</t>
  </si>
  <si>
    <t>T024</t>
  </si>
  <si>
    <t>T025</t>
  </si>
  <si>
    <t>T026</t>
  </si>
  <si>
    <t>T027</t>
  </si>
  <si>
    <t>T028</t>
  </si>
  <si>
    <t>T029</t>
  </si>
  <si>
    <t>T030</t>
  </si>
  <si>
    <t>T031</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</si>
  <si>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</si>
  <si>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</si>
  <si>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</si>
  <si>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</si>
  <si>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</si>
  <si>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</si>
  <si>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</si>
  <si>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</si>
  <si>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</si>
  <si>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</si>
  <si>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</si>
  <si>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</si>
  <si>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</si>
  <si>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</si>
  <si>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</si>
  <si>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</si>
  <si>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</si>
  <si>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</si>
  <si>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</si>
  <si>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</si>
  <si>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</si>
  <si>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</si>
  <si>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</si>
  <si>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</si>
  <si>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</si>
  <si>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</si>
  <si>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</si>
  <si>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</si>
  <si>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T060</t>
  </si>
  <si>
    <t>T061</t>
  </si>
  <si>
    <t>T062</t>
  </si>
  <si>
    <t>T063</t>
  </si>
  <si>
    <t>T064</t>
  </si>
  <si>
    <t>T065</t>
  </si>
  <si>
    <t>T066</t>
  </si>
  <si>
    <t>T067</t>
  </si>
  <si>
    <t>T068</t>
  </si>
  <si>
    <t>T069</t>
  </si>
  <si>
    <t>T070</t>
  </si>
  <si>
    <t>T071</t>
  </si>
  <si>
    <t>T072</t>
  </si>
  <si>
    <t>T073</t>
  </si>
  <si>
    <t>T074</t>
  </si>
  <si>
    <t>T075</t>
  </si>
  <si>
    <t>T076</t>
  </si>
  <si>
    <t>T077</t>
  </si>
  <si>
    <t>T078</t>
  </si>
  <si>
    <t>T079</t>
  </si>
  <si>
    <t>T080</t>
  </si>
  <si>
    <t>T081</t>
  </si>
  <si>
    <t>T082</t>
  </si>
  <si>
    <t>T083</t>
  </si>
  <si>
    <t>T084</t>
  </si>
  <si>
    <t>T085</t>
  </si>
  <si>
    <t>T086</t>
  </si>
  <si>
    <t>T087</t>
  </si>
  <si>
    <t>T088</t>
  </si>
  <si>
    <t>T089</t>
  </si>
  <si>
    <t>T090</t>
  </si>
  <si>
    <t>T091</t>
  </si>
  <si>
    <t>T092</t>
  </si>
  <si>
    <t>T093</t>
  </si>
  <si>
    <t>T094</t>
  </si>
  <si>
    <t>T095</t>
  </si>
  <si>
    <t>T096</t>
  </si>
  <si>
    <t>T097</t>
  </si>
  <si>
    <t>T098</t>
  </si>
  <si>
    <t>T099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</si>
  <si>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</si>
  <si>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</si>
  <si>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</si>
  <si>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</si>
  <si>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</si>
  <si>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</si>
  <si>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</si>
  <si>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</si>
  <si>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</si>
  <si>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</si>
  <si>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</si>
  <si>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</si>
  <si>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</si>
  <si>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</si>
  <si>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</si>
  <si>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</si>
  <si>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</si>
  <si>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</si>
  <si>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</si>
  <si>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</si>
  <si>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</si>
  <si>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</si>
  <si>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</si>
  <si>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</si>
  <si>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</si>
  <si>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</si>
  <si>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</si>
  <si>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</si>
  <si>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T128</t>
  </si>
  <si>
    <t>T129</t>
  </si>
  <si>
    <t>T130</t>
  </si>
  <si>
    <t>T131</t>
  </si>
  <si>
    <t>T132</t>
  </si>
  <si>
    <t>T133</t>
  </si>
  <si>
    <t>T134</t>
  </si>
  <si>
    <t>T135</t>
  </si>
  <si>
    <t>T136</t>
  </si>
  <si>
    <t>T137</t>
  </si>
  <si>
    <t>T138</t>
  </si>
  <si>
    <t>T139</t>
  </si>
  <si>
    <t>T140</t>
  </si>
  <si>
    <t>T141</t>
  </si>
  <si>
    <t>T142</t>
  </si>
  <si>
    <t>T143</t>
  </si>
  <si>
    <t>T144</t>
  </si>
  <si>
    <t>T145</t>
  </si>
  <si>
    <t>T146</t>
  </si>
  <si>
    <t>T147</t>
  </si>
  <si>
    <t>T148</t>
  </si>
  <si>
    <t>T149</t>
  </si>
  <si>
    <t>T150</t>
  </si>
  <si>
    <t>T151</t>
  </si>
  <si>
    <t>T152</t>
  </si>
  <si>
    <t>T153</t>
  </si>
  <si>
    <t>T154</t>
  </si>
  <si>
    <t>T155</t>
  </si>
  <si>
    <t>T156</t>
  </si>
  <si>
    <t>T157</t>
  </si>
  <si>
    <t>T158</t>
  </si>
  <si>
    <t>T159</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</si>
  <si>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</si>
  <si>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</si>
  <si>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</si>
  <si>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</si>
  <si>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</si>
  <si>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</si>
  <si>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</si>
  <si>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</si>
  <si>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</si>
  <si>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</si>
  <si>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</si>
  <si>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</si>
  <si>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</si>
  <si>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</si>
  <si>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</si>
  <si>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</si>
  <si>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</si>
  <si>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</si>
  <si>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</si>
  <si>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</si>
  <si>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</si>
  <si>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</si>
  <si>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</si>
  <si>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</si>
  <si>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</si>
  <si>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</si>
  <si>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</si>
  <si>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</si>
  <si>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</si>
  <si>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</si>
  <si>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T190</t>
  </si>
  <si>
    <t>T191</t>
  </si>
  <si>
    <t>T192</t>
  </si>
  <si>
    <t>T193</t>
  </si>
  <si>
    <t>T194</t>
  </si>
  <si>
    <t>T195</t>
  </si>
  <si>
    <t>T196</t>
  </si>
  <si>
    <t>T197</t>
  </si>
  <si>
    <t>T198</t>
  </si>
  <si>
    <t>T199</t>
  </si>
  <si>
    <t>T200</t>
  </si>
  <si>
    <t>treatment_type</t>
  </si>
  <si>
    <t>description</t>
  </si>
  <si>
    <t>Chemotherapy</t>
  </si>
  <si>
    <t>Basic screening</t>
  </si>
  <si>
    <t>MRI</t>
  </si>
  <si>
    <t>Advanced protocol</t>
  </si>
  <si>
    <t>Standard procedure</t>
  </si>
  <si>
    <t>ECG</t>
  </si>
  <si>
    <t>Physiotherapy</t>
  </si>
  <si>
    <t>X-Ray</t>
  </si>
  <si>
    <t>Row Labels</t>
  </si>
  <si>
    <t>Grand Total</t>
  </si>
  <si>
    <t>Sum of amount</t>
  </si>
  <si>
    <t>Column Labels</t>
  </si>
  <si>
    <t>Count of appointment_id</t>
  </si>
  <si>
    <t>Jan</t>
  </si>
  <si>
    <t>Feb</t>
  </si>
  <si>
    <t>Mar</t>
  </si>
  <si>
    <t>Apr</t>
  </si>
  <si>
    <t>May</t>
  </si>
  <si>
    <t>Jun</t>
  </si>
  <si>
    <t>Jul</t>
  </si>
  <si>
    <t>Aug</t>
  </si>
  <si>
    <t>Sep</t>
  </si>
  <si>
    <t>Oct</t>
  </si>
  <si>
    <t>Nov</t>
  </si>
  <si>
    <t>Dec</t>
  </si>
  <si>
    <t>hour_of_day</t>
  </si>
  <si>
    <t>day_of the_week</t>
  </si>
  <si>
    <t>Sunday</t>
  </si>
  <si>
    <t>Monday</t>
  </si>
  <si>
    <t>Tuesday</t>
  </si>
  <si>
    <t>Wednesday</t>
  </si>
  <si>
    <t>Thursday</t>
  </si>
  <si>
    <t>Friday</t>
  </si>
  <si>
    <t>Saturday</t>
  </si>
  <si>
    <t>Afternoon</t>
  </si>
  <si>
    <t>Evening</t>
  </si>
  <si>
    <t>Morning</t>
  </si>
  <si>
    <t>Hospital Operations &amp; Revenue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</si>
</sst>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0.00"/>
    <numFmt numFmtId="166" formatCode="h:mm;@"/>
  </numFmts>
  <fonts count="2" x14ac:knownFonts="1">
    <font>
      <sz val="11"/>
      <color theme="1"/>
      <name val="Aptos Narrow"/>
      <family val="2"/>
      <scheme val="minor"/>
    </font>
    <font>
      <sz val="72"/>
      <color theme="9" tint="0.39997558519241921"/>
      <name val="Agency FB"/>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165" formatCode="&quot;$&quot;#,##0.00"/>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66" formatCode="h:mm;@"/>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Treatment Type and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Table'!$B$1:$B$2</c:f>
              <c:strCache>
                <c:ptCount val="1"/>
                <c:pt idx="0">
                  <c:v>Cash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Chemotherapy</c:v>
                </c:pt>
                <c:pt idx="1">
                  <c:v>ECG</c:v>
                </c:pt>
                <c:pt idx="2">
                  <c:v>MRI</c:v>
                </c:pt>
                <c:pt idx="3">
                  <c:v>Physiotherapy</c:v>
                </c:pt>
                <c:pt idx="4">
                  <c:v>X-Ray</c:v>
                </c:pt>
              </c:strCache>
            </c:strRef>
          </c:cat>
          <c:val>
            <c:numRef>
              <c:f>'Pivot Table'!$B$3:$B$8</c:f>
              <c:numCache>
                <c:formatCode>"$"#,##0.00</c:formatCode>
                <c:ptCount val="5"/>
                <c:pt idx="0">
                  <c:v>38162.140000000007</c:v>
                </c:pt>
                <c:pt idx="1">
                  <c:v>29818.75</c:v>
                </c:pt>
                <c:pt idx="2">
                  <c:v>16735.199999999997</c:v>
                </c:pt>
                <c:pt idx="3">
                  <c:v>44472.819999999992</c:v>
                </c:pt>
                <c:pt idx="4">
                  <c:v>38518.23000000001</c:v>
                </c:pt>
              </c:numCache>
            </c:numRef>
          </c:val>
          <c:extLst>
            <c:ext xmlns:c16="http://schemas.microsoft.com/office/drawing/2014/chart" uri="{C3380CC4-5D6E-409C-BE32-E72D297353CC}">
              <c16:uniqueId val="{00000000-B074-4718-B9DC-0775AE19445D}"/>
            </c:ext>
          </c:extLst>
        </c:ser>
        <c:ser>
          <c:idx val="1"/>
          <c:order val="1"/>
          <c:tx>
            <c:strRef>
              <c:f>'Pivot Table'!$C$1:$C$2</c:f>
              <c:strCache>
                <c:ptCount val="1"/>
                <c:pt idx="0">
                  <c:v>Credit Card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Chemotherapy</c:v>
                </c:pt>
                <c:pt idx="1">
                  <c:v>ECG</c:v>
                </c:pt>
                <c:pt idx="2">
                  <c:v>MRI</c:v>
                </c:pt>
                <c:pt idx="3">
                  <c:v>Physiotherapy</c:v>
                </c:pt>
                <c:pt idx="4">
                  <c:v>X-Ray</c:v>
                </c:pt>
              </c:strCache>
            </c:strRef>
          </c:cat>
          <c:val>
            <c:numRef>
              <c:f>'Pivot Table'!$C$3:$C$8</c:f>
              <c:numCache>
                <c:formatCode>"$"#,##0.00</c:formatCode>
                <c:ptCount val="5"/>
                <c:pt idx="0">
                  <c:v>62954.75</c:v>
                </c:pt>
                <c:pt idx="1">
                  <c:v>45195.55</c:v>
                </c:pt>
                <c:pt idx="2">
                  <c:v>46877.34</c:v>
                </c:pt>
                <c:pt idx="3">
                  <c:v>20997.82</c:v>
                </c:pt>
                <c:pt idx="4">
                  <c:v>25356.969999999998</c:v>
                </c:pt>
              </c:numCache>
            </c:numRef>
          </c:val>
          <c:extLst>
            <c:ext xmlns:c16="http://schemas.microsoft.com/office/drawing/2014/chart" uri="{C3380CC4-5D6E-409C-BE32-E72D297353CC}">
              <c16:uniqueId val="{00000002-691C-479F-8CDE-05977DB541CB}"/>
            </c:ext>
          </c:extLst>
        </c:ser>
        <c:ser>
          <c:idx val="2"/>
          <c:order val="2"/>
          <c:tx>
            <c:strRef>
              <c:f>'Pivot Table'!$D$1:$D$2</c:f>
              <c:strCache>
                <c:ptCount val="1"/>
                <c:pt idx="0">
                  <c:v>Insurance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Chemotherapy</c:v>
                </c:pt>
                <c:pt idx="1">
                  <c:v>ECG</c:v>
                </c:pt>
                <c:pt idx="2">
                  <c:v>MRI</c:v>
                </c:pt>
                <c:pt idx="3">
                  <c:v>Physiotherapy</c:v>
                </c:pt>
                <c:pt idx="4">
                  <c:v>X-Ray</c:v>
                </c:pt>
              </c:strCache>
            </c:strRef>
          </c:cat>
          <c:val>
            <c:numRef>
              <c:f>'Pivot Table'!$D$3:$D$8</c:f>
              <c:numCache>
                <c:formatCode>"$"#,##0.00</c:formatCode>
                <c:ptCount val="5"/>
                <c:pt idx="0">
                  <c:v>27738.789999999994</c:v>
                </c:pt>
                <c:pt idx="1">
                  <c:v>21209.94</c:v>
                </c:pt>
                <c:pt idx="2">
                  <c:v>52485.62000000001</c:v>
                </c:pt>
                <c:pt idx="3">
                  <c:v>33947.46</c:v>
                </c:pt>
                <c:pt idx="4">
                  <c:v>46778.47</c:v>
                </c:pt>
              </c:numCache>
            </c:numRef>
          </c:val>
          <c:extLst>
            <c:ext xmlns:c16="http://schemas.microsoft.com/office/drawing/2014/chart" uri="{C3380CC4-5D6E-409C-BE32-E72D297353CC}">
              <c16:uniqueId val="{00000003-691C-479F-8CDE-05977DB541CB}"/>
            </c:ext>
          </c:extLst>
        </c:ser>
        <c:dLbls>
          <c:dLblPos val="outEnd"/>
          <c:showLegendKey val="0"/>
          <c:showVal val="1"/>
          <c:showCatName val="0"/>
          <c:showSerName val="0"/>
          <c:showPercent val="0"/>
          <c:showBubbleSize val="0"/>
        </c:dLbls>
        <c:gapWidth val="182"/>
        <c:axId val="222113120"/>
        <c:axId val="222113600"/>
      </c:barChart>
      <c:catAx>
        <c:axId val="2221131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13600"/>
        <c:crossesAt val="0"/>
        <c:auto val="1"/>
        <c:lblAlgn val="ctr"/>
        <c:lblOffset val="100"/>
        <c:noMultiLvlLbl val="0"/>
      </c:catAx>
      <c:valAx>
        <c:axId val="2221136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(in</a:t>
                </a:r>
                <a:r>
                  <a:rPr lang="en-US" baseline="0"/>
                  <a:t> Thousands)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13120"/>
        <c:crosses val="autoZero"/>
        <c:crossBetween val="between"/>
        <c:majorUnit val="1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Attendence</a:t>
            </a:r>
            <a:r>
              <a:rPr lang="en-US" baseline="0"/>
              <a:t> Count Per Treatment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Table'!$B$38:$B$39</c:f>
              <c:strCache>
                <c:ptCount val="1"/>
                <c:pt idx="0">
                  <c:v>Cancelled</c:v>
                </c:pt>
              </c:strCache>
            </c:strRef>
          </c:tx>
          <c:spPr>
            <a:solidFill>
              <a:schemeClr val="accent1"/>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Table'!$B$40:$B$45</c:f>
              <c:numCache>
                <c:formatCode>General</c:formatCode>
                <c:ptCount val="5"/>
                <c:pt idx="0">
                  <c:v>14</c:v>
                </c:pt>
                <c:pt idx="1">
                  <c:v>10</c:v>
                </c:pt>
                <c:pt idx="2">
                  <c:v>7</c:v>
                </c:pt>
                <c:pt idx="3">
                  <c:v>8</c:v>
                </c:pt>
                <c:pt idx="4">
                  <c:v>12</c:v>
                </c:pt>
              </c:numCache>
            </c:numRef>
          </c:val>
          <c:extLst>
            <c:ext xmlns:c16="http://schemas.microsoft.com/office/drawing/2014/chart" uri="{C3380CC4-5D6E-409C-BE32-E72D297353CC}">
              <c16:uniqueId val="{00000000-5EAD-4EE2-AD72-FA958B48F290}"/>
            </c:ext>
          </c:extLst>
        </c:ser>
        <c:ser>
          <c:idx val="1"/>
          <c:order val="1"/>
          <c:tx>
            <c:strRef>
              <c:f>'Pivot Table'!$C$38:$C$39</c:f>
              <c:strCache>
                <c:ptCount val="1"/>
                <c:pt idx="0">
                  <c:v>Completed</c:v>
                </c:pt>
              </c:strCache>
            </c:strRef>
          </c:tx>
          <c:spPr>
            <a:solidFill>
              <a:schemeClr val="accent2"/>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Table'!$C$40:$C$45</c:f>
              <c:numCache>
                <c:formatCode>General</c:formatCode>
                <c:ptCount val="5"/>
                <c:pt idx="0">
                  <c:v>13</c:v>
                </c:pt>
                <c:pt idx="1">
                  <c:v>11</c:v>
                </c:pt>
                <c:pt idx="2">
                  <c:v>8</c:v>
                </c:pt>
                <c:pt idx="3">
                  <c:v>10</c:v>
                </c:pt>
                <c:pt idx="4">
                  <c:v>4</c:v>
                </c:pt>
              </c:numCache>
            </c:numRef>
          </c:val>
          <c:extLst>
            <c:ext xmlns:c16="http://schemas.microsoft.com/office/drawing/2014/chart" uri="{C3380CC4-5D6E-409C-BE32-E72D297353CC}">
              <c16:uniqueId val="{0000000A-CBA1-4258-94FE-BCDA855BCD7C}"/>
            </c:ext>
          </c:extLst>
        </c:ser>
        <c:ser>
          <c:idx val="2"/>
          <c:order val="2"/>
          <c:tx>
            <c:strRef>
              <c:f>'Pivot Table'!$D$38:$D$39</c:f>
              <c:strCache>
                <c:ptCount val="1"/>
                <c:pt idx="0">
                  <c:v>No-show</c:v>
                </c:pt>
              </c:strCache>
            </c:strRef>
          </c:tx>
          <c:spPr>
            <a:solidFill>
              <a:schemeClr val="accent3"/>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Table'!$D$40:$D$45</c:f>
              <c:numCache>
                <c:formatCode>General</c:formatCode>
                <c:ptCount val="5"/>
                <c:pt idx="0">
                  <c:v>8</c:v>
                </c:pt>
                <c:pt idx="1">
                  <c:v>8</c:v>
                </c:pt>
                <c:pt idx="2">
                  <c:v>11</c:v>
                </c:pt>
                <c:pt idx="3">
                  <c:v>10</c:v>
                </c:pt>
                <c:pt idx="4">
                  <c:v>15</c:v>
                </c:pt>
              </c:numCache>
            </c:numRef>
          </c:val>
          <c:extLst>
            <c:ext xmlns:c16="http://schemas.microsoft.com/office/drawing/2014/chart" uri="{C3380CC4-5D6E-409C-BE32-E72D297353CC}">
              <c16:uniqueId val="{0000000D-CBA1-4258-94FE-BCDA855BCD7C}"/>
            </c:ext>
          </c:extLst>
        </c:ser>
        <c:ser>
          <c:idx val="3"/>
          <c:order val="3"/>
          <c:tx>
            <c:strRef>
              <c:f>'Pivot Table'!$E$38:$E$39</c:f>
              <c:strCache>
                <c:ptCount val="1"/>
                <c:pt idx="0">
                  <c:v>Scheduled</c:v>
                </c:pt>
              </c:strCache>
            </c:strRef>
          </c:tx>
          <c:spPr>
            <a:solidFill>
              <a:schemeClr val="accent4"/>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Table'!$E$40:$E$45</c:f>
              <c:numCache>
                <c:formatCode>General</c:formatCode>
                <c:ptCount val="5"/>
                <c:pt idx="0">
                  <c:v>14</c:v>
                </c:pt>
                <c:pt idx="1">
                  <c:v>9</c:v>
                </c:pt>
                <c:pt idx="2">
                  <c:v>10</c:v>
                </c:pt>
                <c:pt idx="3">
                  <c:v>8</c:v>
                </c:pt>
                <c:pt idx="4">
                  <c:v>10</c:v>
                </c:pt>
              </c:numCache>
            </c:numRef>
          </c:val>
          <c:extLst>
            <c:ext xmlns:c16="http://schemas.microsoft.com/office/drawing/2014/chart" uri="{C3380CC4-5D6E-409C-BE32-E72D297353CC}">
              <c16:uniqueId val="{0000000E-CBA1-4258-94FE-BCDA855BCD7C}"/>
            </c:ext>
          </c:extLst>
        </c:ser>
        <c:dLbls>
          <c:showLegendKey val="0"/>
          <c:showVal val="0"/>
          <c:showCatName val="0"/>
          <c:showSerName val="0"/>
          <c:showPercent val="0"/>
          <c:showBubbleSize val="0"/>
        </c:dLbls>
        <c:gapWidth val="150"/>
        <c:overlap val="100"/>
        <c:axId val="2092296496"/>
        <c:axId val="2092301776"/>
      </c:barChart>
      <c:catAx>
        <c:axId val="2092296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301776"/>
        <c:crosses val="autoZero"/>
        <c:auto val="1"/>
        <c:lblAlgn val="ctr"/>
        <c:lblOffset val="100"/>
        <c:noMultiLvlLbl val="0"/>
      </c:catAx>
      <c:valAx>
        <c:axId val="209230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Appointments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296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Payment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Table'!$B$68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5C-418B-9B70-B1A3B18827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5C-418B-9B70-B1A3B18827A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5C-418B-9B70-B1A3B18827A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05C-418B-9B70-B1A3B18827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Table'!$A$69:$A$73</c:f>
              <c:strCache>
                <c:ptCount val="4"/>
                <c:pt idx="0">
                  <c:v>Cancelled</c:v>
                </c:pt>
                <c:pt idx="1">
                  <c:v>Completed</c:v>
                </c:pt>
                <c:pt idx="2">
                  <c:v>No-show</c:v>
                </c:pt>
                <c:pt idx="3">
                  <c:v>Scheduled</c:v>
                </c:pt>
              </c:strCache>
            </c:strRef>
          </c:cat>
          <c:val>
            <c:numRef>
              <c:f>'Pivot Table'!$B$69:$B$73</c:f>
              <c:numCache>
                <c:formatCode>"$"#,##0.00</c:formatCode>
                <c:ptCount val="4"/>
                <c:pt idx="0">
                  <c:v>152044.87999999998</c:v>
                </c:pt>
                <c:pt idx="1">
                  <c:v>124100.46</c:v>
                </c:pt>
                <c:pt idx="2">
                  <c:v>142677.81</c:v>
                </c:pt>
                <c:pt idx="3">
                  <c:v>132426.69999999998</c:v>
                </c:pt>
              </c:numCache>
            </c:numRef>
          </c:val>
          <c:extLst>
            <c:ext xmlns:c16="http://schemas.microsoft.com/office/drawing/2014/chart" uri="{C3380CC4-5D6E-409C-BE32-E72D297353CC}">
              <c16:uniqueId val="{00000000-A8DC-4B33-A198-67392657996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Appointment</a:t>
            </a:r>
            <a:r>
              <a:rPr lang="en-US" baseline="0"/>
              <a:t>s Trend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Table'!$B$91</c:f>
              <c:strCache>
                <c:ptCount val="1"/>
                <c:pt idx="0">
                  <c:v>Total</c:v>
                </c:pt>
              </c:strCache>
            </c:strRef>
          </c:tx>
          <c:spPr>
            <a:ln w="28575" cap="rnd">
              <a:solidFill>
                <a:schemeClr val="accent1"/>
              </a:solidFill>
              <a:round/>
            </a:ln>
            <a:effectLst/>
          </c:spPr>
          <c:marker>
            <c:symbol val="none"/>
          </c:marker>
          <c:cat>
            <c:strRef>
              <c:f>'Pivot Table'!$A$92:$A$104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Table'!$B$92:$B$104</c:f>
              <c:numCache>
                <c:formatCode>General</c:formatCode>
                <c:ptCount val="12"/>
                <c:pt idx="0">
                  <c:v>20</c:v>
                </c:pt>
                <c:pt idx="1">
                  <c:v>14</c:v>
                </c:pt>
                <c:pt idx="2">
                  <c:v>19</c:v>
                </c:pt>
                <c:pt idx="3">
                  <c:v>25</c:v>
                </c:pt>
                <c:pt idx="4">
                  <c:v>19</c:v>
                </c:pt>
                <c:pt idx="5">
                  <c:v>18</c:v>
                </c:pt>
                <c:pt idx="6">
                  <c:v>16</c:v>
                </c:pt>
                <c:pt idx="7">
                  <c:v>15</c:v>
                </c:pt>
                <c:pt idx="8">
                  <c:v>11</c:v>
                </c:pt>
                <c:pt idx="9">
                  <c:v>14</c:v>
                </c:pt>
                <c:pt idx="10">
                  <c:v>17</c:v>
                </c:pt>
                <c:pt idx="11">
                  <c:v>12</c:v>
                </c:pt>
              </c:numCache>
            </c:numRef>
          </c:val>
          <c:smooth val="0"/>
          <c:extLst>
            <c:ext xmlns:c16="http://schemas.microsoft.com/office/drawing/2014/chart" uri="{C3380CC4-5D6E-409C-BE32-E72D297353CC}">
              <c16:uniqueId val="{00000000-2233-4616-86D0-11E4A69BC186}"/>
            </c:ext>
          </c:extLst>
        </c:ser>
        <c:dLbls>
          <c:showLegendKey val="0"/>
          <c:showVal val="0"/>
          <c:showCatName val="0"/>
          <c:showSerName val="0"/>
          <c:showPercent val="0"/>
          <c:showBubbleSize val="0"/>
        </c:dLbls>
        <c:smooth val="0"/>
        <c:axId val="1702888448"/>
        <c:axId val="1702891328"/>
      </c:lineChart>
      <c:catAx>
        <c:axId val="170288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91328"/>
        <c:crosses val="autoZero"/>
        <c:auto val="1"/>
        <c:lblAlgn val="ctr"/>
        <c:lblOffset val="100"/>
        <c:noMultiLvlLbl val="0"/>
      </c:catAx>
      <c:valAx>
        <c:axId val="1702891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Appointment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8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Treatment Type and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Table'!$B$1:$B$2</c:f>
              <c:strCache>
                <c:ptCount val="1"/>
                <c:pt idx="0">
                  <c:v>Cash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Chemotherapy</c:v>
                </c:pt>
                <c:pt idx="1">
                  <c:v>ECG</c:v>
                </c:pt>
                <c:pt idx="2">
                  <c:v>MRI</c:v>
                </c:pt>
                <c:pt idx="3">
                  <c:v>Physiotherapy</c:v>
                </c:pt>
                <c:pt idx="4">
                  <c:v>X-Ray</c:v>
                </c:pt>
              </c:strCache>
            </c:strRef>
          </c:cat>
          <c:val>
            <c:numRef>
              <c:f>'Pivot Table'!$B$3:$B$8</c:f>
              <c:numCache>
                <c:formatCode>"$"#,##0.00</c:formatCode>
                <c:ptCount val="5"/>
                <c:pt idx="0">
                  <c:v>38162.140000000007</c:v>
                </c:pt>
                <c:pt idx="1">
                  <c:v>29818.75</c:v>
                </c:pt>
                <c:pt idx="2">
                  <c:v>16735.199999999997</c:v>
                </c:pt>
                <c:pt idx="3">
                  <c:v>44472.819999999992</c:v>
                </c:pt>
                <c:pt idx="4">
                  <c:v>38518.23000000001</c:v>
                </c:pt>
              </c:numCache>
            </c:numRef>
          </c:val>
          <c:extLst>
            <c:ext xmlns:c16="http://schemas.microsoft.com/office/drawing/2014/chart" uri="{C3380CC4-5D6E-409C-BE32-E72D297353CC}">
              <c16:uniqueId val="{00000000-1DF2-4E9D-AAB5-47BF7E632759}"/>
            </c:ext>
          </c:extLst>
        </c:ser>
        <c:ser>
          <c:idx val="1"/>
          <c:order val="1"/>
          <c:tx>
            <c:strRef>
              <c:f>'Pivot Table'!$C$1:$C$2</c:f>
              <c:strCache>
                <c:ptCount val="1"/>
                <c:pt idx="0">
                  <c:v>Credit Card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Chemotherapy</c:v>
                </c:pt>
                <c:pt idx="1">
                  <c:v>ECG</c:v>
                </c:pt>
                <c:pt idx="2">
                  <c:v>MRI</c:v>
                </c:pt>
                <c:pt idx="3">
                  <c:v>Physiotherapy</c:v>
                </c:pt>
                <c:pt idx="4">
                  <c:v>X-Ray</c:v>
                </c:pt>
              </c:strCache>
            </c:strRef>
          </c:cat>
          <c:val>
            <c:numRef>
              <c:f>'Pivot Table'!$C$3:$C$8</c:f>
              <c:numCache>
                <c:formatCode>"$"#,##0.00</c:formatCode>
                <c:ptCount val="5"/>
                <c:pt idx="0">
                  <c:v>62954.75</c:v>
                </c:pt>
                <c:pt idx="1">
                  <c:v>45195.55</c:v>
                </c:pt>
                <c:pt idx="2">
                  <c:v>46877.34</c:v>
                </c:pt>
                <c:pt idx="3">
                  <c:v>20997.82</c:v>
                </c:pt>
                <c:pt idx="4">
                  <c:v>25356.969999999998</c:v>
                </c:pt>
              </c:numCache>
            </c:numRef>
          </c:val>
          <c:extLst>
            <c:ext xmlns:c16="http://schemas.microsoft.com/office/drawing/2014/chart" uri="{C3380CC4-5D6E-409C-BE32-E72D297353CC}">
              <c16:uniqueId val="{00000003-73E5-431A-834E-0C4C1E79FAE2}"/>
            </c:ext>
          </c:extLst>
        </c:ser>
        <c:ser>
          <c:idx val="2"/>
          <c:order val="2"/>
          <c:tx>
            <c:strRef>
              <c:f>'Pivot Table'!$D$1:$D$2</c:f>
              <c:strCache>
                <c:ptCount val="1"/>
                <c:pt idx="0">
                  <c:v>Insurance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Chemotherapy</c:v>
                </c:pt>
                <c:pt idx="1">
                  <c:v>ECG</c:v>
                </c:pt>
                <c:pt idx="2">
                  <c:v>MRI</c:v>
                </c:pt>
                <c:pt idx="3">
                  <c:v>Physiotherapy</c:v>
                </c:pt>
                <c:pt idx="4">
                  <c:v>X-Ray</c:v>
                </c:pt>
              </c:strCache>
            </c:strRef>
          </c:cat>
          <c:val>
            <c:numRef>
              <c:f>'Pivot Table'!$D$3:$D$8</c:f>
              <c:numCache>
                <c:formatCode>"$"#,##0.00</c:formatCode>
                <c:ptCount val="5"/>
                <c:pt idx="0">
                  <c:v>27738.789999999994</c:v>
                </c:pt>
                <c:pt idx="1">
                  <c:v>21209.94</c:v>
                </c:pt>
                <c:pt idx="2">
                  <c:v>52485.62000000001</c:v>
                </c:pt>
                <c:pt idx="3">
                  <c:v>33947.46</c:v>
                </c:pt>
                <c:pt idx="4">
                  <c:v>46778.47</c:v>
                </c:pt>
              </c:numCache>
            </c:numRef>
          </c:val>
          <c:extLst>
            <c:ext xmlns:c16="http://schemas.microsoft.com/office/drawing/2014/chart" uri="{C3380CC4-5D6E-409C-BE32-E72D297353CC}">
              <c16:uniqueId val="{00000004-73E5-431A-834E-0C4C1E79FAE2}"/>
            </c:ext>
          </c:extLst>
        </c:ser>
        <c:dLbls>
          <c:dLblPos val="outEnd"/>
          <c:showLegendKey val="0"/>
          <c:showVal val="1"/>
          <c:showCatName val="0"/>
          <c:showSerName val="0"/>
          <c:showPercent val="0"/>
          <c:showBubbleSize val="0"/>
        </c:dLbls>
        <c:gapWidth val="182"/>
        <c:axId val="222113120"/>
        <c:axId val="222113600"/>
      </c:barChart>
      <c:catAx>
        <c:axId val="2221131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13600"/>
        <c:crossesAt val="0"/>
        <c:auto val="1"/>
        <c:lblAlgn val="ctr"/>
        <c:lblOffset val="100"/>
        <c:noMultiLvlLbl val="0"/>
      </c:catAx>
      <c:valAx>
        <c:axId val="2221136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(in</a:t>
                </a:r>
                <a:r>
                  <a:rPr lang="en-US" baseline="0"/>
                  <a:t> Thousands)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13120"/>
        <c:crosses val="autoZero"/>
        <c:crossBetween val="between"/>
        <c:majorUnit val="1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Attendence</a:t>
            </a:r>
            <a:r>
              <a:rPr lang="en-US" baseline="0"/>
              <a:t> Count Per Treatment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Table'!$B$38:$B$39</c:f>
              <c:strCache>
                <c:ptCount val="1"/>
                <c:pt idx="0">
                  <c:v>Cancelled</c:v>
                </c:pt>
              </c:strCache>
            </c:strRef>
          </c:tx>
          <c:spPr>
            <a:solidFill>
              <a:schemeClr val="accent1"/>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Table'!$B$40:$B$45</c:f>
              <c:numCache>
                <c:formatCode>General</c:formatCode>
                <c:ptCount val="5"/>
                <c:pt idx="0">
                  <c:v>14</c:v>
                </c:pt>
                <c:pt idx="1">
                  <c:v>10</c:v>
                </c:pt>
                <c:pt idx="2">
                  <c:v>7</c:v>
                </c:pt>
                <c:pt idx="3">
                  <c:v>8</c:v>
                </c:pt>
                <c:pt idx="4">
                  <c:v>12</c:v>
                </c:pt>
              </c:numCache>
            </c:numRef>
          </c:val>
          <c:extLst>
            <c:ext xmlns:c16="http://schemas.microsoft.com/office/drawing/2014/chart" uri="{C3380CC4-5D6E-409C-BE32-E72D297353CC}">
              <c16:uniqueId val="{00000000-CBD5-4CD5-BD03-BB68850D3DB9}"/>
            </c:ext>
          </c:extLst>
        </c:ser>
        <c:ser>
          <c:idx val="1"/>
          <c:order val="1"/>
          <c:tx>
            <c:strRef>
              <c:f>'Pivot Table'!$C$38:$C$39</c:f>
              <c:strCache>
                <c:ptCount val="1"/>
                <c:pt idx="0">
                  <c:v>Completed</c:v>
                </c:pt>
              </c:strCache>
            </c:strRef>
          </c:tx>
          <c:spPr>
            <a:solidFill>
              <a:schemeClr val="accent2"/>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Table'!$C$40:$C$45</c:f>
              <c:numCache>
                <c:formatCode>General</c:formatCode>
                <c:ptCount val="5"/>
                <c:pt idx="0">
                  <c:v>13</c:v>
                </c:pt>
                <c:pt idx="1">
                  <c:v>11</c:v>
                </c:pt>
                <c:pt idx="2">
                  <c:v>8</c:v>
                </c:pt>
                <c:pt idx="3">
                  <c:v>10</c:v>
                </c:pt>
                <c:pt idx="4">
                  <c:v>4</c:v>
                </c:pt>
              </c:numCache>
            </c:numRef>
          </c:val>
          <c:extLst>
            <c:ext xmlns:c16="http://schemas.microsoft.com/office/drawing/2014/chart" uri="{C3380CC4-5D6E-409C-BE32-E72D297353CC}">
              <c16:uniqueId val="{0000000B-0691-41F2-AE06-8EDFC9187AE3}"/>
            </c:ext>
          </c:extLst>
        </c:ser>
        <c:ser>
          <c:idx val="2"/>
          <c:order val="2"/>
          <c:tx>
            <c:strRef>
              <c:f>'Pivot Table'!$D$38:$D$39</c:f>
              <c:strCache>
                <c:ptCount val="1"/>
                <c:pt idx="0">
                  <c:v>No-show</c:v>
                </c:pt>
              </c:strCache>
            </c:strRef>
          </c:tx>
          <c:spPr>
            <a:solidFill>
              <a:schemeClr val="accent3"/>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Table'!$D$40:$D$45</c:f>
              <c:numCache>
                <c:formatCode>General</c:formatCode>
                <c:ptCount val="5"/>
                <c:pt idx="0">
                  <c:v>8</c:v>
                </c:pt>
                <c:pt idx="1">
                  <c:v>8</c:v>
                </c:pt>
                <c:pt idx="2">
                  <c:v>11</c:v>
                </c:pt>
                <c:pt idx="3">
                  <c:v>10</c:v>
                </c:pt>
                <c:pt idx="4">
                  <c:v>15</c:v>
                </c:pt>
              </c:numCache>
            </c:numRef>
          </c:val>
          <c:extLst>
            <c:ext xmlns:c16="http://schemas.microsoft.com/office/drawing/2014/chart" uri="{C3380CC4-5D6E-409C-BE32-E72D297353CC}">
              <c16:uniqueId val="{0000000E-0691-41F2-AE06-8EDFC9187AE3}"/>
            </c:ext>
          </c:extLst>
        </c:ser>
        <c:ser>
          <c:idx val="3"/>
          <c:order val="3"/>
          <c:tx>
            <c:strRef>
              <c:f>'Pivot Table'!$E$38:$E$39</c:f>
              <c:strCache>
                <c:ptCount val="1"/>
                <c:pt idx="0">
                  <c:v>Scheduled</c:v>
                </c:pt>
              </c:strCache>
            </c:strRef>
          </c:tx>
          <c:spPr>
            <a:solidFill>
              <a:schemeClr val="accent4"/>
            </a:solidFill>
            <a:ln>
              <a:noFill/>
            </a:ln>
            <a:effectLst/>
          </c:spPr>
          <c:invertIfNegative val="0"/>
          <c:cat>
            <c:strRef>
              <c:f>'Pivot Table'!$A$40:$A$45</c:f>
              <c:strCache>
                <c:ptCount val="5"/>
                <c:pt idx="0">
                  <c:v>Chemotherapy</c:v>
                </c:pt>
                <c:pt idx="1">
                  <c:v>ECG</c:v>
                </c:pt>
                <c:pt idx="2">
                  <c:v>MRI</c:v>
                </c:pt>
                <c:pt idx="3">
                  <c:v>Physiotherapy</c:v>
                </c:pt>
                <c:pt idx="4">
                  <c:v>X-Ray</c:v>
                </c:pt>
              </c:strCache>
            </c:strRef>
          </c:cat>
          <c:val>
            <c:numRef>
              <c:f>'Pivot Table'!$E$40:$E$45</c:f>
              <c:numCache>
                <c:formatCode>General</c:formatCode>
                <c:ptCount val="5"/>
                <c:pt idx="0">
                  <c:v>14</c:v>
                </c:pt>
                <c:pt idx="1">
                  <c:v>9</c:v>
                </c:pt>
                <c:pt idx="2">
                  <c:v>10</c:v>
                </c:pt>
                <c:pt idx="3">
                  <c:v>8</c:v>
                </c:pt>
                <c:pt idx="4">
                  <c:v>10</c:v>
                </c:pt>
              </c:numCache>
            </c:numRef>
          </c:val>
          <c:extLst>
            <c:ext xmlns:c16="http://schemas.microsoft.com/office/drawing/2014/chart" uri="{C3380CC4-5D6E-409C-BE32-E72D297353CC}">
              <c16:uniqueId val="{0000000F-0691-41F2-AE06-8EDFC9187AE3}"/>
            </c:ext>
          </c:extLst>
        </c:ser>
        <c:dLbls>
          <c:showLegendKey val="0"/>
          <c:showVal val="0"/>
          <c:showCatName val="0"/>
          <c:showSerName val="0"/>
          <c:showPercent val="0"/>
          <c:showBubbleSize val="0"/>
        </c:dLbls>
        <c:gapWidth val="150"/>
        <c:overlap val="100"/>
        <c:axId val="2092296496"/>
        <c:axId val="2092301776"/>
      </c:barChart>
      <c:catAx>
        <c:axId val="2092296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301776"/>
        <c:crosses val="autoZero"/>
        <c:auto val="1"/>
        <c:lblAlgn val="ctr"/>
        <c:lblOffset val="100"/>
        <c:noMultiLvlLbl val="0"/>
      </c:catAx>
      <c:valAx>
        <c:axId val="209230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Appointments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296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Payment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'Pivot Table'!$B$68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56-45D0-83CE-4819620579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56-45D0-83CE-4819620579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56-45D0-83CE-4819620579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56-45D0-83CE-4819620579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Table'!$A$69:$A$73</c:f>
              <c:strCache>
                <c:ptCount val="4"/>
                <c:pt idx="0">
                  <c:v>Cancelled</c:v>
                </c:pt>
                <c:pt idx="1">
                  <c:v>Completed</c:v>
                </c:pt>
                <c:pt idx="2">
                  <c:v>No-show</c:v>
                </c:pt>
                <c:pt idx="3">
                  <c:v>Scheduled</c:v>
                </c:pt>
              </c:strCache>
            </c:strRef>
          </c:cat>
          <c:val>
            <c:numRef>
              <c:f>'Pivot Table'!$B$69:$B$73</c:f>
              <c:numCache>
                <c:formatCode>"$"#,##0.00</c:formatCode>
                <c:ptCount val="4"/>
                <c:pt idx="0">
                  <c:v>152044.87999999998</c:v>
                </c:pt>
                <c:pt idx="1">
                  <c:v>124100.46</c:v>
                </c:pt>
                <c:pt idx="2">
                  <c:v>142677.81</c:v>
                </c:pt>
                <c:pt idx="3">
                  <c:v>132426.69999999998</c:v>
                </c:pt>
              </c:numCache>
            </c:numRef>
          </c:val>
          <c:extLst>
            <c:ext xmlns:c16="http://schemas.microsoft.com/office/drawing/2014/chart" uri="{C3380CC4-5D6E-409C-BE32-E72D297353CC}">
              <c16:uniqueId val="{00000008-6C56-45D0-83CE-48196205790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[Healthcare_Analytics_Dashboard.xlsx]Pivot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Appointment</a:t>
            </a:r>
            <a:r>
              <a:rPr lang="en-US" baseline="0"/>
              <a:t>s Trend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Table'!$B$91</c:f>
              <c:strCache>
                <c:ptCount val="1"/>
                <c:pt idx="0">
                  <c:v>Total</c:v>
                </c:pt>
              </c:strCache>
            </c:strRef>
          </c:tx>
          <c:spPr>
            <a:ln w="28575" cap="rnd">
              <a:solidFill>
                <a:schemeClr val="accent1"/>
              </a:solidFill>
              <a:round/>
            </a:ln>
            <a:effectLst/>
          </c:spPr>
          <c:marker>
            <c:symbol val="none"/>
          </c:marker>
          <c:cat>
            <c:strRef>
              <c:f>'Pivot Table'!$A$92:$A$104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Table'!$B$92:$B$104</c:f>
              <c:numCache>
                <c:formatCode>General</c:formatCode>
                <c:ptCount val="12"/>
                <c:pt idx="0">
                  <c:v>20</c:v>
                </c:pt>
                <c:pt idx="1">
                  <c:v>14</c:v>
                </c:pt>
                <c:pt idx="2">
                  <c:v>19</c:v>
                </c:pt>
                <c:pt idx="3">
                  <c:v>25</c:v>
                </c:pt>
                <c:pt idx="4">
                  <c:v>19</c:v>
                </c:pt>
                <c:pt idx="5">
                  <c:v>18</c:v>
                </c:pt>
                <c:pt idx="6">
                  <c:v>16</c:v>
                </c:pt>
                <c:pt idx="7">
                  <c:v>15</c:v>
                </c:pt>
                <c:pt idx="8">
                  <c:v>11</c:v>
                </c:pt>
                <c:pt idx="9">
                  <c:v>14</c:v>
                </c:pt>
                <c:pt idx="10">
                  <c:v>17</c:v>
                </c:pt>
                <c:pt idx="11">
                  <c:v>12</c:v>
                </c:pt>
              </c:numCache>
            </c:numRef>
          </c:val>
          <c:smooth val="0"/>
          <c:extLst>
            <c:ext xmlns:c16="http://schemas.microsoft.com/office/drawing/2014/chart" uri="{C3380CC4-5D6E-409C-BE32-E72D297353CC}">
              <c16:uniqueId val="{00000000-5F35-4230-9ADA-D99B628DA9F0}"/>
            </c:ext>
          </c:extLst>
        </c:ser>
        <c:dLbls>
          <c:showLegendKey val="0"/>
          <c:showVal val="0"/>
          <c:showCatName val="0"/>
          <c:showSerName val="0"/>
          <c:showPercent val="0"/>
          <c:showBubbleSize val="0"/>
        </c:dLbls>
        <c:smooth val="0"/>
        <c:axId val="1702888448"/>
        <c:axId val="1702891328"/>
      </c:lineChart>
      <c:catAx>
        <c:axId val="170288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91328"/>
        <c:crosses val="autoZero"/>
        <c:auto val="1"/>
        <c:lblAlgn val="ctr"/>
        <c:lblOffset val="100"/>
        <c:noMultiLvlLbl val="0"/>
      </c:catAx>
      <c:valAx>
        <c:axId val="1702891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Appointment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8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9526</xdr:colOff>
      <xdr:row>15</xdr:row>
      <xdr:rowOff>28575</xdr:rowOff>
    </xdr:from>
    <xdr:to>
      <xdr:col>10</xdr:col>
      <xdr:colOff>9526</xdr:colOff>
      <xdr:row>33</xdr:row>
      <xdr:rowOff>152400</xdr:rowOff>
    </xdr:to>
    <xdr:graphicFrame macro="">
      <xdr:nvGraphicFramePr>
        <xdr:cNvPr id="2" name="Chart 1">
          <a:extLst>
            <a:ext uri="{FF2B5EF4-FFF2-40B4-BE49-F238E27FC236}">
              <a16:creationId xmlns:a16="http://schemas.microsoft.com/office/drawing/2014/main" id="{4D835154-F336-E861-9114-5E11D83D2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47624</xdr:colOff>
      <xdr:row>46</xdr:row>
      <xdr:rowOff>14286</xdr:rowOff>
    </xdr:from>
    <xdr:to>
      <xdr:col>9</xdr:col>
      <xdr:colOff>66675</xdr:colOff>
      <xdr:row>64</xdr:row>
      <xdr:rowOff>171450</xdr:rowOff>
    </xdr:to>
    <xdr:graphicFrame macro="">
      <xdr:nvGraphicFramePr>
        <xdr:cNvPr id="4" name="Chart 3">
          <a:extLst>
            <a:ext uri="{FF2B5EF4-FFF2-40B4-BE49-F238E27FC236}">
              <a16:creationId xmlns:a16="http://schemas.microsoft.com/office/drawing/2014/main" id="{97751085-7253-5115-1F23-58BB71452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133351</xdr:colOff>
      <xdr:row>74</xdr:row>
      <xdr:rowOff>33337</xdr:rowOff>
    </xdr:from>
    <xdr:to>
      <xdr:col>5</xdr:col>
      <xdr:colOff>123826</xdr:colOff>
      <xdr:row>86</xdr:row>
      <xdr:rowOff>161925</xdr:rowOff>
    </xdr:to>
    <xdr:graphicFrame macro="">
      <xdr:nvGraphicFramePr>
        <xdr:cNvPr id="5" name="Chart 4">
          <a:extLst>
            <a:ext uri="{FF2B5EF4-FFF2-40B4-BE49-F238E27FC236}">
              <a16:creationId xmlns:a16="http://schemas.microsoft.com/office/drawing/2014/main" id="{6EEBFEEB-344A-288B-DC43-D08B09797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285750</xdr:colOff>
      <xdr:row>104</xdr:row>
      <xdr:rowOff>33337</xdr:rowOff>
    </xdr:from>
    <xdr:to>
      <xdr:col>6</xdr:col>
      <xdr:colOff>257175</xdr:colOff>
      <xdr:row>118</xdr:row>
      <xdr:rowOff>109537</xdr:rowOff>
    </xdr:to>
    <xdr:graphicFrame macro="">
      <xdr:nvGraphicFramePr>
        <xdr:cNvPr id="6" name="Chart 5">
          <a:extLst>
            <a:ext uri="{FF2B5EF4-FFF2-40B4-BE49-F238E27FC236}">
              <a16:creationId xmlns:a16="http://schemas.microsoft.com/office/drawing/2014/main" id="{F947601C-CD16-62C1-42FD-5182659C96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508266</xdr:colOff>
      <xdr:row>6</xdr:row>
      <xdr:rowOff>190498</xdr:rowOff>
    </xdr:from>
    <xdr:to>
      <xdr:col>22</xdr:col>
      <xdr:colOff>20410</xdr:colOff>
      <xdr:row>27</xdr:row>
      <xdr:rowOff>0</xdr:rowOff>
    </xdr:to>
    <xdr:graphicFrame macro="">
      <xdr:nvGraphicFramePr>
        <xdr:cNvPr id="2" name="Chart 1">
          <a:extLst>
            <a:ext uri="{FF2B5EF4-FFF2-40B4-BE49-F238E27FC236}">
              <a16:creationId xmlns:a16="http://schemas.microsoft.com/office/drawing/2014/main" id="{D14B8E20-B6BF-43AF-9990-DD254968C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611400</xdr:colOff>
      <xdr:row>6</xdr:row>
      <xdr:rowOff>188098</xdr:rowOff>
    </xdr:from>
    <xdr:to>
      <xdr:col>12</xdr:col>
      <xdr:colOff>510268</xdr:colOff>
      <xdr:row>26</xdr:row>
      <xdr:rowOff>190499</xdr:rowOff>
    </xdr:to>
    <xdr:graphicFrame macro="">
      <xdr:nvGraphicFramePr>
        <xdr:cNvPr id="3" name="Chart 2">
          <a:extLst>
            <a:ext uri="{FF2B5EF4-FFF2-40B4-BE49-F238E27FC236}">
              <a16:creationId xmlns:a16="http://schemas.microsoft.com/office/drawing/2014/main" id="{79FB1808-A408-4A2D-8536-8D0987F2BA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7288</xdr:colOff>
      <xdr:row>27</xdr:row>
      <xdr:rowOff>6804</xdr:rowOff>
    </xdr:from>
    <xdr:to>
      <xdr:col>14</xdr:col>
      <xdr:colOff>34018</xdr:colOff>
      <xdr:row>44</xdr:row>
      <xdr:rowOff>6804</xdr:rowOff>
    </xdr:to>
    <xdr:graphicFrame macro="">
      <xdr:nvGraphicFramePr>
        <xdr:cNvPr id="4" name="Chart 3">
          <a:extLst>
            <a:ext uri="{FF2B5EF4-FFF2-40B4-BE49-F238E27FC236}">
              <a16:creationId xmlns:a16="http://schemas.microsoft.com/office/drawing/2014/main" id="{505D04A2-B020-4EB9-A104-2B764A43E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26536</xdr:colOff>
      <xdr:row>27</xdr:row>
      <xdr:rowOff>8409</xdr:rowOff>
    </xdr:from>
    <xdr:to>
      <xdr:col>22</xdr:col>
      <xdr:colOff>20410</xdr:colOff>
      <xdr:row>44</xdr:row>
      <xdr:rowOff>9525</xdr:rowOff>
    </xdr:to>
    <xdr:graphicFrame macro="">
      <xdr:nvGraphicFramePr>
        <xdr:cNvPr id="5" name="Chart 4">
          <a:extLst>
            <a:ext uri="{FF2B5EF4-FFF2-40B4-BE49-F238E27FC236}">
              <a16:creationId xmlns:a16="http://schemas.microsoft.com/office/drawing/2014/main" id="{7A902A7B-8E05-48E3-AEBD-F2AC4DAABF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7</xdr:row>
      <xdr:rowOff>10486</xdr:rowOff>
    </xdr:from>
    <xdr:to>
      <xdr:col>3</xdr:col>
      <xdr:colOff>1132</xdr:colOff>
      <xdr:row>13</xdr:row>
      <xdr:rowOff>109658</xdr:rowOff>
    </xdr:to>
    <mc:AlternateContent xmlns:mc="http://schemas.openxmlformats.org/markup-compatibility/2006" xmlns:a14="http://schemas.microsoft.com/office/drawing/2010/main">
      <mc:Choice Requires="a14">
        <xdr:graphicFrame macro="">
          <xdr:nvGraphicFramePr>
            <xdr:cNvPr id="10" name="hour_of_day">
              <a:extLst>
                <a:ext uri="{FF2B5EF4-FFF2-40B4-BE49-F238E27FC236}">
                  <a16:creationId xmlns:a16="http://schemas.microsoft.com/office/drawing/2014/main" id="{F793D89B-EDEC-6CB6-B8A0-D06CA29780D5}"/>
                </a:ext>
              </a:extLst>
            </xdr:cNvPr>
            <xdr:cNvGraphicFramePr/>
          </xdr:nvGraphicFramePr>
          <xdr:xfrm>
            <a:off x="0" y="0"/>
            <a:ext cx="0" cy="0"/>
          </xdr:xfrm>
          <a:graphic>
            <a:graphicData uri="http://schemas.microsoft.com/office/drawing/2010/slicer">
              <sle:slicer xmlns:sle="http://schemas.microsoft.com/office/drawing/2010/slicer" name="hour_of_day"/>
            </a:graphicData>
          </a:graphic>
        </xdr:graphicFrame>
      </mc:Choice>
      <mc:Fallback xmlns="">
        <xdr:sp macro="" textlink="">
          <xdr:nvSpPr>
            <xdr:cNvPr id="0" name=""/>
            <xdr:cNvSpPr>
              <a:spLocks noTextEdit="1"/>
            </xdr:cNvSpPr>
          </xdr:nvSpPr>
          <xdr:spPr>
            <a:xfrm>
              <a:off x="0" y="1343986"/>
              <a:ext cx="1834695" cy="1242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63312</xdr:rowOff>
    </xdr:from>
    <xdr:to>
      <xdr:col>2</xdr:col>
      <xdr:colOff>605518</xdr:colOff>
      <xdr:row>19</xdr:row>
      <xdr:rowOff>156881</xdr:rowOff>
    </xdr:to>
    <mc:AlternateContent xmlns:mc="http://schemas.openxmlformats.org/markup-compatibility/2006" xmlns:a14="http://schemas.microsoft.com/office/drawing/2010/main">
      <mc:Choice Requires="a14">
        <xdr:graphicFrame macro="">
          <xdr:nvGraphicFramePr>
            <xdr:cNvPr id="9" name="payment_method">
              <a:extLst>
                <a:ext uri="{FF2B5EF4-FFF2-40B4-BE49-F238E27FC236}">
                  <a16:creationId xmlns:a16="http://schemas.microsoft.com/office/drawing/2014/main" id="{EE6006EC-10C8-5C41-804F-E7A9D89096ED}"/>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0" y="2539812"/>
              <a:ext cx="1828800" cy="12365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11207</xdr:colOff>
      <xdr:row>19</xdr:row>
      <xdr:rowOff>91327</xdr:rowOff>
    </xdr:from>
    <xdr:to>
      <xdr:col>2</xdr:col>
      <xdr:colOff>605518</xdr:colOff>
      <xdr:row>27</xdr:row>
      <xdr:rowOff>123264</xdr:rowOff>
    </xdr:to>
    <mc:AlternateContent xmlns:mc="http://schemas.openxmlformats.org/markup-compatibility/2006" xmlns:a14="http://schemas.microsoft.com/office/drawing/2010/main">
      <mc:Choice Requires="a14">
        <xdr:graphicFrame macro="">
          <xdr:nvGraphicFramePr>
            <xdr:cNvPr id="8" name="status">
              <a:extLst>
                <a:ext uri="{FF2B5EF4-FFF2-40B4-BE49-F238E27FC236}">
                  <a16:creationId xmlns:a16="http://schemas.microsoft.com/office/drawing/2014/main" id="{4240617F-663C-B401-B415-7E2B6C66E24B}"/>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1206" y="3710827"/>
              <a:ext cx="1828800" cy="1555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27</xdr:row>
      <xdr:rowOff>85725</xdr:rowOff>
    </xdr:from>
    <xdr:to>
      <xdr:col>2</xdr:col>
      <xdr:colOff>605518</xdr:colOff>
      <xdr:row>37</xdr:row>
      <xdr:rowOff>44824</xdr:rowOff>
    </xdr:to>
    <mc:AlternateContent xmlns:mc="http://schemas.openxmlformats.org/markup-compatibility/2006" xmlns:a14="http://schemas.microsoft.com/office/drawing/2010/main">
      <mc:Choice Requires="a14">
        <xdr:graphicFrame macro="">
          <xdr:nvGraphicFramePr>
            <xdr:cNvPr id="7" name="treatment_type">
              <a:extLst>
                <a:ext uri="{FF2B5EF4-FFF2-40B4-BE49-F238E27FC236}">
                  <a16:creationId xmlns:a16="http://schemas.microsoft.com/office/drawing/2014/main" id="{6A4F9EA0-7345-999C-F7B0-039372102015}"/>
                </a:ext>
              </a:extLst>
            </xdr:cNvPr>
            <xdr:cNvGraphicFramePr/>
          </xdr:nvGraphicFramePr>
          <xdr:xfrm>
            <a:off x="0" y="0"/>
            <a:ext cx="0" cy="0"/>
          </xdr:xfrm>
          <a:graphic>
            <a:graphicData uri="http://schemas.microsoft.com/office/drawing/2010/slicer">
              <sle:slicer xmlns:sle="http://schemas.microsoft.com/office/drawing/2010/slicer" name="treatment_type"/>
            </a:graphicData>
          </a:graphic>
        </xdr:graphicFrame>
      </mc:Choice>
      <mc:Fallback xmlns="">
        <xdr:sp macro="" textlink="">
          <xdr:nvSpPr>
            <xdr:cNvPr id="0" name=""/>
            <xdr:cNvSpPr>
              <a:spLocks noTextEdit="1"/>
            </xdr:cNvSpPr>
          </xdr:nvSpPr>
          <xdr:spPr>
            <a:xfrm>
              <a:off x="0" y="5229225"/>
              <a:ext cx="1828800" cy="1864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eh jeon" refreshedDate="45926.003816435186" createdVersion="8" refreshedVersion="8" minRefreshableVersion="3" recordCount="200" xr:uid="{5E3CE453-8F31-484F-A3B9-B46116F62D14}">
  <cacheSource type="worksheet">
    <worksheetSource name="appointments"/>
  </cacheSource>
  <cacheFields count="18">
    <cacheField name="appointment_id" numFmtId="0">
      <sharedItems/>
    </cacheField>
    <cacheField name="patient_id" numFmtId="0">
      <sharedItems/>
    </cacheField>
    <cacheField name="doctor_id" numFmtId="0">
      <sharedItems/>
    </cacheField>
    <cacheField name="appointment_date" numFmtId="14">
      <sharedItems containsSemiMixedTypes="0" containsNonDate="0" containsDate="1" containsString="0" minDate="2023-01-01T00:00:00" maxDate="2023-12-31T00:00:00" count="158">
        <d v="2023-08-09T00:00:00"/>
        <d v="2023-06-09T00:00:00"/>
        <d v="2023-06-28T00:00:00"/>
        <d v="2023-09-01T00:00:00"/>
        <d v="2023-07-06T00:00:00"/>
        <d v="2023-06-19T00:00:00"/>
        <d v="2023-04-09T00:00:00"/>
        <d v="2023-05-24T00:00:00"/>
        <d v="2023-03-05T00:00:00"/>
        <d v="2023-01-13T00:00:00"/>
        <d v="2023-11-12T00:00:00"/>
        <d v="2023-05-07T00:00:00"/>
        <d v="2023-08-16T00:00:00"/>
        <d v="2023-05-25T00:00:00"/>
        <d v="2023-01-15T00:00:00"/>
        <d v="2023-06-30T00:00:00"/>
        <d v="2023-07-11T00:00:00"/>
        <d v="2023-11-14T00:00:00"/>
        <d v="2023-02-06T00:00:00"/>
        <d v="2023-12-05T00:00:00"/>
        <d v="2023-04-24T00:00:00"/>
        <d v="2023-05-09T00:00:00"/>
        <d v="2023-06-21T00:00:00"/>
        <d v="2023-02-25T00:00:00"/>
        <d v="2023-03-17T00:00:00"/>
        <d v="2023-10-29T00:00:00"/>
        <d v="2023-06-25T00:00:00"/>
        <d v="2023-08-29T00:00:00"/>
        <d v="2023-04-04T00:00:00"/>
        <d v="2023-11-06T00:00:00"/>
        <d v="2023-09-23T00:00:00"/>
        <d v="2023-06-13T00:00:00"/>
        <d v="2023-04-18T00:00:00"/>
        <d v="2023-01-08T00:00:00"/>
        <d v="2023-03-28T00:00:00"/>
        <d v="2023-02-23T00:00:00"/>
        <d v="2023-04-17T00:00:00"/>
        <d v="2023-03-27T00:00:00"/>
        <d v="2023-01-01T00:00:00"/>
        <d v="2023-03-21T00:00:00"/>
        <d v="2023-03-29T00:00:00"/>
        <d v="2023-09-20T00:00:00"/>
        <d v="2023-09-28T00:00:00"/>
        <d v="2023-12-20T00:00:00"/>
        <d v="2023-05-02T00:00:00"/>
        <d v="2023-01-16T00:00:00"/>
        <d v="2023-04-30T00:00:00"/>
        <d v="2023-02-04T00:00:00"/>
        <d v="2023-07-12T00:00:00"/>
        <d v="2023-02-12T00:00:00"/>
        <d v="2023-12-16T00:00:00"/>
        <d v="2023-10-06T00:00:00"/>
        <d v="2023-01-02T00:00:00"/>
        <d v="2023-04-15T00:00:00"/>
        <d v="2023-03-09T00:00:00"/>
        <d v="2023-11-22T00:00:00"/>
        <d v="2023-06-14T00:00:00"/>
        <d v="2023-06-29T00:00:00"/>
        <d v="2023-05-31T00:00:00"/>
        <d v="2023-05-10T00:00:00"/>
        <d v="2023-08-10T00:00:00"/>
        <d v="2023-03-14T00:00:00"/>
        <d v="2023-08-26T00:00:00"/>
        <d v="2023-01-26T00:00:00"/>
        <d v="2023-06-12T00:00:00"/>
        <d v="2023-12-24T00:00:00"/>
        <d v="2023-07-23T00:00:00"/>
        <d v="2023-05-08T00:00:00"/>
        <d v="2023-11-27T00:00:00"/>
        <d v="2023-12-14T00:00:00"/>
        <d v="2023-09-17T00:00:00"/>
        <d v="2023-12-26T00:00:00"/>
        <d v="2023-06-26T00:00:00"/>
        <d v="2023-01-06T00:00:00"/>
        <d v="2023-01-20T00:00:00"/>
        <d v="2023-11-07T00:00:00"/>
        <d v="2023-02-18T00:00:00"/>
        <d v="2023-10-19T00:00:00"/>
        <d v="2023-02-14T00:00:00"/>
        <d v="2023-06-01T00:00:00"/>
        <d v="2023-06-11T00:00:00"/>
        <d v="2023-01-30T00:00:00"/>
        <d v="2023-04-08T00:00:00"/>
        <d v="2023-07-07T00:00:00"/>
        <d v="2023-05-06T00:00:00"/>
        <d v="2023-07-04T00:00:00"/>
        <d v="2023-03-02T00:00:00"/>
        <d v="2023-09-21T00:00:00"/>
        <d v="2023-10-25T00:00:00"/>
        <d v="2023-01-24T00:00:00"/>
        <d v="2023-08-14T00:00:00"/>
        <d v="2023-04-21T00:00:00"/>
        <d v="2023-07-29T00:00:00"/>
        <d v="2023-07-19T00:00:00"/>
        <d v="2023-05-22T00:00:00"/>
        <d v="2023-01-11T00:00:00"/>
        <d v="2023-11-24T00:00:00"/>
        <d v="2023-08-08T00:00:00"/>
        <d v="2023-06-20T00:00:00"/>
        <d v="2023-12-18T00:00:00"/>
        <d v="2023-12-08T00:00:00"/>
        <d v="2023-04-07T00:00:00"/>
        <d v="2023-02-28T00:00:00"/>
        <d v="2023-03-16T00:00:00"/>
        <d v="2023-11-02T00:00:00"/>
        <d v="2023-11-13T00:00:00"/>
        <d v="2023-08-25T00:00:00"/>
        <d v="2023-05-11T00:00:00"/>
        <d v="2023-07-26T00:00:00"/>
        <d v="2023-03-23T00:00:00"/>
        <d v="2023-10-17T00:00:00"/>
        <d v="2023-09-09T00:00:00"/>
        <d v="2023-05-13T00:00:00"/>
        <d v="2023-10-10T00:00:00"/>
        <d v="2023-02-05T00:00:00"/>
        <d v="2023-06-15T00:00:00"/>
        <d v="2023-11-01T00:00:00"/>
        <d v="2023-11-11T00:00:00"/>
        <d v="2023-01-05T00:00:00"/>
        <d v="2023-12-06T00:00:00"/>
        <d v="2023-01-28T00:00:00"/>
        <d v="2023-04-14T00:00:00"/>
        <d v="2023-07-08T00:00:00"/>
        <d v="2023-03-06T00:00:00"/>
        <d v="2023-01-03T00:00:00"/>
        <d v="2023-05-12T00:00:00"/>
        <d v="2023-12-17T00:00:00"/>
        <d v="2023-06-17T00:00:00"/>
        <d v="2023-06-27T00:00:00"/>
        <d v="2023-07-28T00:00:00"/>
        <d v="2023-01-12T00:00:00"/>
        <d v="2023-11-15T00:00:00"/>
        <d v="2023-09-29T00:00:00"/>
        <d v="2023-07-24T00:00:00"/>
        <d v="2023-03-03T00:00:00"/>
        <d v="2023-06-04T00:00:00"/>
        <d v="2023-10-31T00:00:00"/>
        <d v="2023-10-22T00:00:00"/>
        <d v="2023-04-26T00:00:00"/>
        <d v="2023-01-17T00:00:00"/>
        <d v="2023-03-08T00:00:00"/>
        <d v="2023-01-07T00:00:00"/>
        <d v="2023-09-03T00:00:00"/>
        <d v="2023-04-12T00:00:00"/>
        <d v="2023-02-03T00:00:00"/>
        <d v="2023-02-26T00:00:00"/>
        <d v="2023-02-13T00:00:00"/>
        <d v="2023-10-05T00:00:00"/>
        <d v="2023-11-16T00:00:00"/>
        <d v="2023-08-31T00:00:00"/>
        <d v="2023-09-15T00:00:00"/>
        <d v="2023-04-06T00:00:00"/>
        <d v="2023-08-19T00:00:00"/>
        <d v="2023-10-26T00:00:00"/>
        <d v="2023-04-01T00:00:00"/>
        <d v="2023-05-15T00:00:00"/>
        <d v="2023-05-01T00:00:00"/>
        <d v="2023-12-30T00:00:00"/>
      </sharedItems>
      <fieldGroup par="17"/>
    </cacheField>
    <cacheField name="appointment_time" numFmtId="166">
      <sharedItems containsSemiMixedTypes="0" containsNonDate="0" containsDate="1" containsString="0" minDate="1899-12-30T08:00:00" maxDate="1899-12-30T17:45:00"/>
    </cacheField>
    <cacheField name="treatment_type" numFmtId="0">
      <sharedItems count="5">
        <s v="Chemotherapy"/>
        <s v="MRI"/>
        <s v="ECG"/>
        <s v="Physiotherapy"/>
        <s v="X-Ray"/>
      </sharedItems>
    </cacheField>
    <cacheField name="description" numFmtId="0">
      <sharedItems/>
    </cacheField>
    <cacheField name="reason_for_visit" numFmtId="0">
      <sharedItems/>
    </cacheField>
    <cacheField name="status" numFmtId="0">
      <sharedItems count="4">
        <s v="Scheduled"/>
        <s v="No-show"/>
        <s v="Cancelled"/>
        <s v="Completed"/>
      </sharedItems>
    </cacheField>
    <cacheField name="treatment_id" numFmtId="0">
      <sharedItems/>
    </cacheField>
    <cacheField name="bill_date" numFmtId="14">
      <sharedItems containsSemiMixedTypes="0" containsNonDate="0" containsDate="1" containsString="0" minDate="2023-01-01T00:00:00" maxDate="2023-12-31T00:00:00"/>
    </cacheField>
    <cacheField name="amount" numFmtId="165">
      <sharedItems containsSemiMixedTypes="0" containsString="0" containsNumber="1" minValue="534.03" maxValue="4973.63"/>
    </cacheField>
    <cacheField name="payment_method" numFmtId="0">
      <sharedItems count="3">
        <s v="Insurance"/>
        <s v="Credit Card"/>
        <s v="Cash"/>
      </sharedItems>
    </cacheField>
    <cacheField name="payment_status" numFmtId="0">
      <sharedItems/>
    </cacheField>
    <cacheField name="day_of the_week" numFmtId="0">
      <sharedItems count="7">
        <s v="Wednesday"/>
        <s v="Friday"/>
        <s v="Thursday"/>
        <s v="Monday"/>
        <s v="Sunday"/>
        <s v="Tuesday"/>
        <s v="Saturday"/>
      </sharedItems>
    </cacheField>
    <cacheField name="hour_of_day" numFmtId="0">
      <sharedItems count="3">
        <s v="Afternoon"/>
        <s v="Morning"/>
        <s v="Evening"/>
      </sharedItems>
    </cacheField>
    <cacheField name="Days (appointment_date)" numFmtId="0" databaseField="0">
      <fieldGroup base="3">
        <rangePr groupBy="days" startDate="2023-01-01T00:00:00" endDate="2023-12-3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3"/>
        </groupItems>
      </fieldGroup>
    </cacheField>
    <cacheField name="Months (appointment_date)" numFmtId="0" databaseField="0">
      <fieldGroup base="3">
        <rangePr groupBy="months" startDate="2023-01-01T00:00:00" endDate="2023-12-31T00:00:00"/>
        <groupItems count="14">
          <s v="&lt;1/1/2023"/>
          <s v="Jan"/>
          <s v="Feb"/>
          <s v="Mar"/>
          <s v="Apr"/>
          <s v="May"/>
          <s v="Jun"/>
          <s v="Jul"/>
          <s v="Aug"/>
          <s v="Sep"/>
          <s v="Oct"/>
          <s v="Nov"/>
          <s v="Dec"/>
          <s v="&gt;12/31/2023"/>
        </groupItems>
      </fieldGroup>
    </cacheField>
  </cacheFields>
  <extLst>
    <ext xmlns:x14="http://schemas.microsoft.com/office/spreadsheetml/2009/9/main" uri="{725AE2AE-9491-48be-B2B4-4EB974FC3084}">
      <x14:pivotCacheDefinition pivotCacheId="8863942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001"/>
    <s v="P034"/>
    <s v="D009"/>
    <x v="0"/>
    <d v="1899-12-30T15:15:00"/>
    <x v="0"/>
    <s v="Basic screening"/>
    <s v="Therapy"/>
    <x v="0"/>
    <s v="T001"/>
    <d v="2023-08-09T00:00:00"/>
    <n v="3941.97"/>
    <x v="0"/>
    <s v="Pending"/>
    <x v="0"/>
    <x v="0"/>
  </r>
  <r>
    <s v="A002"/>
    <s v="P032"/>
    <s v="D004"/>
    <x v="1"/>
    <d v="1899-12-30T14:30:00"/>
    <x v="1"/>
    <s v="Advanced protocol"/>
    <s v="Therapy"/>
    <x v="1"/>
    <s v="T002"/>
    <d v="2023-06-09T00:00:00"/>
    <n v="4158.4399999999996"/>
    <x v="0"/>
    <s v="Paid"/>
    <x v="1"/>
    <x v="0"/>
  </r>
  <r>
    <s v="A003"/>
    <s v="P048"/>
    <s v="D004"/>
    <x v="2"/>
    <d v="1899-12-30T08:00:00"/>
    <x v="1"/>
    <s v="Standard procedure"/>
    <s v="Consultation"/>
    <x v="2"/>
    <s v="T003"/>
    <d v="2023-06-28T00:00:00"/>
    <n v="3731.55"/>
    <x v="0"/>
    <s v="Paid"/>
    <x v="0"/>
    <x v="1"/>
  </r>
  <r>
    <s v="A004"/>
    <s v="P025"/>
    <s v="D006"/>
    <x v="3"/>
    <d v="1899-12-30T09:15:00"/>
    <x v="1"/>
    <s v="Basic screening"/>
    <s v="Consultation"/>
    <x v="2"/>
    <s v="T004"/>
    <d v="2023-09-01T00:00:00"/>
    <n v="4799.8599999999997"/>
    <x v="0"/>
    <s v="Failed"/>
    <x v="1"/>
    <x v="1"/>
  </r>
  <r>
    <s v="A005"/>
    <s v="P040"/>
    <s v="D003"/>
    <x v="4"/>
    <d v="1899-12-30T12:45:00"/>
    <x v="2"/>
    <s v="Standard procedure"/>
    <s v="Emergency"/>
    <x v="1"/>
    <s v="T005"/>
    <d v="2023-07-06T00:00:00"/>
    <n v="582.04999999999995"/>
    <x v="1"/>
    <s v="Pending"/>
    <x v="2"/>
    <x v="0"/>
  </r>
  <r>
    <s v="A006"/>
    <s v="P045"/>
    <s v="D006"/>
    <x v="5"/>
    <d v="1899-12-30T16:15:00"/>
    <x v="0"/>
    <s v="Standard procedure"/>
    <s v="Checkup"/>
    <x v="0"/>
    <s v="T006"/>
    <d v="2023-06-19T00:00:00"/>
    <n v="1381"/>
    <x v="0"/>
    <s v="Pending"/>
    <x v="3"/>
    <x v="0"/>
  </r>
  <r>
    <s v="A007"/>
    <s v="P001"/>
    <s v="D007"/>
    <x v="6"/>
    <d v="1899-12-30T10:30:00"/>
    <x v="0"/>
    <s v="Advanced protocol"/>
    <s v="Consultation"/>
    <x v="0"/>
    <s v="T007"/>
    <d v="2023-04-09T00:00:00"/>
    <n v="534.03"/>
    <x v="2"/>
    <s v="Failed"/>
    <x v="4"/>
    <x v="1"/>
  </r>
  <r>
    <s v="A008"/>
    <s v="P016"/>
    <s v="D010"/>
    <x v="7"/>
    <d v="1899-12-30T08:45:00"/>
    <x v="3"/>
    <s v="Basic screening"/>
    <s v="Consultation"/>
    <x v="2"/>
    <s v="T008"/>
    <d v="2023-05-24T00:00:00"/>
    <n v="3413.64"/>
    <x v="2"/>
    <s v="Failed"/>
    <x v="0"/>
    <x v="1"/>
  </r>
  <r>
    <s v="A009"/>
    <s v="P039"/>
    <s v="D010"/>
    <x v="8"/>
    <d v="1899-12-30T13:45:00"/>
    <x v="3"/>
    <s v="Standard procedure"/>
    <s v="Follow-up"/>
    <x v="0"/>
    <s v="T009"/>
    <d v="2023-03-05T00:00:00"/>
    <n v="4541.1400000000003"/>
    <x v="1"/>
    <s v="Paid"/>
    <x v="4"/>
    <x v="0"/>
  </r>
  <r>
    <s v="A010"/>
    <s v="P005"/>
    <s v="D003"/>
    <x v="9"/>
    <d v="1899-12-30T15:30:00"/>
    <x v="3"/>
    <s v="Standard procedure"/>
    <s v="Therapy"/>
    <x v="3"/>
    <s v="T010"/>
    <d v="2023-01-13T00:00:00"/>
    <n v="1595.67"/>
    <x v="2"/>
    <s v="Paid"/>
    <x v="1"/>
    <x v="0"/>
  </r>
  <r>
    <s v="A011"/>
    <s v="P022"/>
    <s v="D007"/>
    <x v="10"/>
    <d v="1899-12-30T16:00:00"/>
    <x v="1"/>
    <s v="Basic screening"/>
    <s v="Checkup"/>
    <x v="1"/>
    <s v="T011"/>
    <d v="2023-11-12T00:00:00"/>
    <n v="4671.66"/>
    <x v="2"/>
    <s v="Failed"/>
    <x v="4"/>
    <x v="0"/>
  </r>
  <r>
    <s v="A012"/>
    <s v="P029"/>
    <s v="D003"/>
    <x v="11"/>
    <d v="1899-12-30T10:00:00"/>
    <x v="0"/>
    <s v="Standard procedure"/>
    <s v="Follow-up"/>
    <x v="3"/>
    <s v="T012"/>
    <d v="2023-05-07T00:00:00"/>
    <n v="771.2"/>
    <x v="0"/>
    <s v="Pending"/>
    <x v="4"/>
    <x v="1"/>
  </r>
  <r>
    <s v="A013"/>
    <s v="P003"/>
    <s v="D002"/>
    <x v="12"/>
    <d v="1899-12-30T12:00:00"/>
    <x v="1"/>
    <s v="Standard procedure"/>
    <s v="Emergency"/>
    <x v="0"/>
    <s v="T013"/>
    <d v="2023-08-16T00:00:00"/>
    <n v="4704.96"/>
    <x v="2"/>
    <s v="Paid"/>
    <x v="0"/>
    <x v="0"/>
  </r>
  <r>
    <s v="A014"/>
    <s v="P012"/>
    <s v="D010"/>
    <x v="13"/>
    <d v="1899-12-30T10:30:00"/>
    <x v="2"/>
    <s v="Basic screening"/>
    <s v="Emergency"/>
    <x v="2"/>
    <s v="T014"/>
    <d v="2023-05-25T00:00:00"/>
    <n v="2082.3000000000002"/>
    <x v="1"/>
    <s v="Paid"/>
    <x v="2"/>
    <x v="1"/>
  </r>
  <r>
    <s v="A015"/>
    <s v="P026"/>
    <s v="D004"/>
    <x v="14"/>
    <d v="1899-12-30T17:15:00"/>
    <x v="3"/>
    <s v="Basic screening"/>
    <s v="Consultation"/>
    <x v="1"/>
    <s v="T015"/>
    <d v="2023-01-15T00:00:00"/>
    <n v="956.39"/>
    <x v="0"/>
    <s v="Pending"/>
    <x v="4"/>
    <x v="2"/>
  </r>
  <r>
    <s v="A016"/>
    <s v="P016"/>
    <s v="D008"/>
    <x v="15"/>
    <d v="1899-12-30T11:00:00"/>
    <x v="1"/>
    <s v="Basic screening"/>
    <s v="Consultation"/>
    <x v="0"/>
    <s v="T016"/>
    <d v="2023-06-30T00:00:00"/>
    <n v="2686.42"/>
    <x v="0"/>
    <s v="Paid"/>
    <x v="1"/>
    <x v="1"/>
  </r>
  <r>
    <s v="A017"/>
    <s v="P037"/>
    <s v="D009"/>
    <x v="16"/>
    <d v="1899-12-30T17:00:00"/>
    <x v="1"/>
    <s v="Basic screening"/>
    <s v="Emergency"/>
    <x v="0"/>
    <s v="T017"/>
    <d v="2023-07-11T00:00:00"/>
    <n v="1655.49"/>
    <x v="1"/>
    <s v="Pending"/>
    <x v="5"/>
    <x v="2"/>
  </r>
  <r>
    <s v="A018"/>
    <s v="P022"/>
    <s v="D007"/>
    <x v="17"/>
    <d v="1899-12-30T09:45:00"/>
    <x v="2"/>
    <s v="Advanced protocol"/>
    <s v="Consultation"/>
    <x v="2"/>
    <s v="T018"/>
    <d v="2023-11-14T00:00:00"/>
    <n v="1781.93"/>
    <x v="0"/>
    <s v="Pending"/>
    <x v="5"/>
    <x v="1"/>
  </r>
  <r>
    <s v="A019"/>
    <s v="P029"/>
    <s v="D001"/>
    <x v="18"/>
    <d v="1899-12-30T15:30:00"/>
    <x v="4"/>
    <s v="Basic screening"/>
    <s v="Checkup"/>
    <x v="2"/>
    <s v="T019"/>
    <d v="2023-02-06T00:00:00"/>
    <n v="1882.8"/>
    <x v="0"/>
    <s v="Pending"/>
    <x v="3"/>
    <x v="0"/>
  </r>
  <r>
    <s v="A020"/>
    <s v="P014"/>
    <s v="D003"/>
    <x v="19"/>
    <d v="1899-12-30T15:15:00"/>
    <x v="0"/>
    <s v="Advanced protocol"/>
    <s v="Consultation"/>
    <x v="3"/>
    <s v="T020"/>
    <d v="2023-12-05T00:00:00"/>
    <n v="4113.62"/>
    <x v="1"/>
    <s v="Failed"/>
    <x v="5"/>
    <x v="0"/>
  </r>
  <r>
    <s v="A021"/>
    <s v="P028"/>
    <s v="D009"/>
    <x v="20"/>
    <d v="1899-12-30T10:00:00"/>
    <x v="4"/>
    <s v="Advanced protocol"/>
    <s v="Therapy"/>
    <x v="1"/>
    <s v="T021"/>
    <d v="2023-04-24T00:00:00"/>
    <n v="2926.23"/>
    <x v="0"/>
    <s v="Failed"/>
    <x v="3"/>
    <x v="1"/>
  </r>
  <r>
    <s v="A022"/>
    <s v="P005"/>
    <s v="D001"/>
    <x v="17"/>
    <d v="1899-12-30T13:00:00"/>
    <x v="3"/>
    <s v="Advanced protocol"/>
    <s v="Consultation"/>
    <x v="1"/>
    <s v="T022"/>
    <d v="2023-11-14T00:00:00"/>
    <n v="1900.88"/>
    <x v="1"/>
    <s v="Failed"/>
    <x v="5"/>
    <x v="0"/>
  </r>
  <r>
    <s v="A023"/>
    <s v="P047"/>
    <s v="D009"/>
    <x v="21"/>
    <d v="1899-12-30T14:30:00"/>
    <x v="1"/>
    <s v="Standard procedure"/>
    <s v="Follow-up"/>
    <x v="2"/>
    <s v="T023"/>
    <d v="2023-05-09T00:00:00"/>
    <n v="3246.5"/>
    <x v="1"/>
    <s v="Pending"/>
    <x v="5"/>
    <x v="0"/>
  </r>
  <r>
    <s v="A024"/>
    <s v="P049"/>
    <s v="D008"/>
    <x v="22"/>
    <d v="1899-12-30T08:00:00"/>
    <x v="2"/>
    <s v="Advanced protocol"/>
    <s v="Checkup"/>
    <x v="3"/>
    <s v="T024"/>
    <d v="2023-06-21T00:00:00"/>
    <n v="3722.68"/>
    <x v="2"/>
    <s v="Pending"/>
    <x v="0"/>
    <x v="1"/>
  </r>
  <r>
    <s v="A025"/>
    <s v="P030"/>
    <s v="D001"/>
    <x v="23"/>
    <d v="1899-12-30T08:00:00"/>
    <x v="2"/>
    <s v="Advanced protocol"/>
    <s v="Follow-up"/>
    <x v="1"/>
    <s v="T025"/>
    <d v="2023-02-25T00:00:00"/>
    <n v="1726.81"/>
    <x v="2"/>
    <s v="Failed"/>
    <x v="6"/>
    <x v="1"/>
  </r>
  <r>
    <s v="A026"/>
    <s v="P046"/>
    <s v="D006"/>
    <x v="24"/>
    <d v="1899-12-30T14:15:00"/>
    <x v="0"/>
    <s v="Standard procedure"/>
    <s v="Follow-up"/>
    <x v="2"/>
    <s v="T026"/>
    <d v="2023-03-17T00:00:00"/>
    <n v="2360.9699999999998"/>
    <x v="0"/>
    <s v="Paid"/>
    <x v="1"/>
    <x v="0"/>
  </r>
  <r>
    <s v="A027"/>
    <s v="P005"/>
    <s v="D005"/>
    <x v="17"/>
    <d v="1899-12-30T12:45:00"/>
    <x v="4"/>
    <s v="Standard procedure"/>
    <s v="Therapy"/>
    <x v="0"/>
    <s v="T027"/>
    <d v="2023-11-14T00:00:00"/>
    <n v="1048.49"/>
    <x v="0"/>
    <s v="Pending"/>
    <x v="5"/>
    <x v="0"/>
  </r>
  <r>
    <s v="A028"/>
    <s v="P012"/>
    <s v="D006"/>
    <x v="25"/>
    <d v="1899-12-30T15:30:00"/>
    <x v="0"/>
    <s v="Standard procedure"/>
    <s v="Checkup"/>
    <x v="1"/>
    <s v="T028"/>
    <d v="2023-10-29T00:00:00"/>
    <n v="1315.17"/>
    <x v="1"/>
    <s v="Paid"/>
    <x v="4"/>
    <x v="0"/>
  </r>
  <r>
    <s v="A029"/>
    <s v="P016"/>
    <s v="D010"/>
    <x v="26"/>
    <d v="1899-12-30T14:30:00"/>
    <x v="1"/>
    <s v="Basic screening"/>
    <s v="Checkup"/>
    <x v="3"/>
    <s v="T029"/>
    <d v="2023-06-25T00:00:00"/>
    <n v="3565.03"/>
    <x v="0"/>
    <s v="Paid"/>
    <x v="4"/>
    <x v="0"/>
  </r>
  <r>
    <s v="A030"/>
    <s v="P026"/>
    <s v="D005"/>
    <x v="27"/>
    <d v="1899-12-30T13:15:00"/>
    <x v="0"/>
    <s v="Standard procedure"/>
    <s v="Checkup"/>
    <x v="3"/>
    <s v="T030"/>
    <d v="2023-08-29T00:00:00"/>
    <n v="1316.47"/>
    <x v="1"/>
    <s v="Pending"/>
    <x v="5"/>
    <x v="0"/>
  </r>
  <r>
    <s v="A031"/>
    <s v="P026"/>
    <s v="D006"/>
    <x v="28"/>
    <d v="1899-12-30T10:30:00"/>
    <x v="2"/>
    <s v="Standard procedure"/>
    <s v="Checkup"/>
    <x v="3"/>
    <s v="T031"/>
    <d v="2023-04-04T00:00:00"/>
    <n v="2863.24"/>
    <x v="1"/>
    <s v="Pending"/>
    <x v="5"/>
    <x v="1"/>
  </r>
  <r>
    <s v="A032"/>
    <s v="P048"/>
    <s v="D005"/>
    <x v="29"/>
    <d v="1899-12-30T10:45:00"/>
    <x v="2"/>
    <s v="Advanced protocol"/>
    <s v="Checkup"/>
    <x v="0"/>
    <s v="T032"/>
    <d v="2023-11-06T00:00:00"/>
    <n v="3690.71"/>
    <x v="0"/>
    <s v="Paid"/>
    <x v="3"/>
    <x v="1"/>
  </r>
  <r>
    <s v="A033"/>
    <s v="P021"/>
    <s v="D005"/>
    <x v="30"/>
    <d v="1899-12-30T17:45:00"/>
    <x v="3"/>
    <s v="Standard procedure"/>
    <s v="Therapy"/>
    <x v="1"/>
    <s v="T033"/>
    <d v="2023-09-23T00:00:00"/>
    <n v="980.95"/>
    <x v="1"/>
    <s v="Paid"/>
    <x v="6"/>
    <x v="2"/>
  </r>
  <r>
    <s v="A034"/>
    <s v="P039"/>
    <s v="D004"/>
    <x v="31"/>
    <d v="1899-12-30T11:30:00"/>
    <x v="3"/>
    <s v="Basic screening"/>
    <s v="Consultation"/>
    <x v="1"/>
    <s v="T034"/>
    <d v="2023-06-13T00:00:00"/>
    <n v="3052.9"/>
    <x v="2"/>
    <s v="Failed"/>
    <x v="5"/>
    <x v="1"/>
  </r>
  <r>
    <s v="A035"/>
    <s v="P036"/>
    <s v="D003"/>
    <x v="32"/>
    <d v="1899-12-30T08:45:00"/>
    <x v="1"/>
    <s v="Standard procedure"/>
    <s v="Follow-up"/>
    <x v="0"/>
    <s v="T035"/>
    <d v="2023-04-18T00:00:00"/>
    <n v="1654.53"/>
    <x v="0"/>
    <s v="Failed"/>
    <x v="5"/>
    <x v="1"/>
  </r>
  <r>
    <s v="A036"/>
    <s v="P033"/>
    <s v="D003"/>
    <x v="33"/>
    <d v="1899-12-30T14:30:00"/>
    <x v="4"/>
    <s v="Basic screening"/>
    <s v="Checkup"/>
    <x v="1"/>
    <s v="T036"/>
    <d v="2023-01-08T00:00:00"/>
    <n v="4833.17"/>
    <x v="2"/>
    <s v="Pending"/>
    <x v="4"/>
    <x v="0"/>
  </r>
  <r>
    <s v="A037"/>
    <s v="P030"/>
    <s v="D004"/>
    <x v="34"/>
    <d v="1899-12-30T11:00:00"/>
    <x v="0"/>
    <s v="Standard procedure"/>
    <s v="Consultation"/>
    <x v="0"/>
    <s v="T037"/>
    <d v="2023-03-28T00:00:00"/>
    <n v="2675.96"/>
    <x v="0"/>
    <s v="Failed"/>
    <x v="5"/>
    <x v="1"/>
  </r>
  <r>
    <s v="A038"/>
    <s v="P037"/>
    <s v="D009"/>
    <x v="35"/>
    <d v="1899-12-30T13:00:00"/>
    <x v="1"/>
    <s v="Standard procedure"/>
    <s v="Consultation"/>
    <x v="0"/>
    <s v="T038"/>
    <d v="2023-02-23T00:00:00"/>
    <n v="4126.97"/>
    <x v="1"/>
    <s v="Failed"/>
    <x v="2"/>
    <x v="0"/>
  </r>
  <r>
    <s v="A039"/>
    <s v="P023"/>
    <s v="D002"/>
    <x v="36"/>
    <d v="1899-12-30T08:00:00"/>
    <x v="3"/>
    <s v="Standard procedure"/>
    <s v="Follow-up"/>
    <x v="0"/>
    <s v="T039"/>
    <d v="2023-04-17T00:00:00"/>
    <n v="2976.02"/>
    <x v="0"/>
    <s v="Failed"/>
    <x v="3"/>
    <x v="1"/>
  </r>
  <r>
    <s v="A040"/>
    <s v="P010"/>
    <s v="D009"/>
    <x v="37"/>
    <d v="1899-12-30T12:30:00"/>
    <x v="0"/>
    <s v="Standard procedure"/>
    <s v="Therapy"/>
    <x v="3"/>
    <s v="T040"/>
    <d v="2023-03-27T00:00:00"/>
    <n v="695.36"/>
    <x v="2"/>
    <s v="Failed"/>
    <x v="3"/>
    <x v="0"/>
  </r>
  <r>
    <s v="A041"/>
    <s v="P005"/>
    <s v="D001"/>
    <x v="38"/>
    <d v="1899-12-30T14:00:00"/>
    <x v="3"/>
    <s v="Basic screening"/>
    <s v="Emergency"/>
    <x v="1"/>
    <s v="T041"/>
    <d v="2023-01-01T00:00:00"/>
    <n v="3349.18"/>
    <x v="1"/>
    <s v="Paid"/>
    <x v="4"/>
    <x v="0"/>
  </r>
  <r>
    <s v="A042"/>
    <s v="P036"/>
    <s v="D001"/>
    <x v="39"/>
    <d v="1899-12-30T11:15:00"/>
    <x v="0"/>
    <s v="Basic screening"/>
    <s v="Emergency"/>
    <x v="0"/>
    <s v="T042"/>
    <d v="2023-03-21T00:00:00"/>
    <n v="4781.32"/>
    <x v="0"/>
    <s v="Pending"/>
    <x v="5"/>
    <x v="1"/>
  </r>
  <r>
    <s v="A043"/>
    <s v="P034"/>
    <s v="D005"/>
    <x v="40"/>
    <d v="1899-12-30T09:15:00"/>
    <x v="4"/>
    <s v="Advanced protocol"/>
    <s v="Consultation"/>
    <x v="1"/>
    <s v="T043"/>
    <d v="2023-03-29T00:00:00"/>
    <n v="3207.25"/>
    <x v="0"/>
    <s v="Failed"/>
    <x v="0"/>
    <x v="1"/>
  </r>
  <r>
    <s v="A044"/>
    <s v="P031"/>
    <s v="D006"/>
    <x v="41"/>
    <d v="1899-12-30T12:30:00"/>
    <x v="1"/>
    <s v="Basic screening"/>
    <s v="Follow-up"/>
    <x v="3"/>
    <s v="T044"/>
    <d v="2023-09-20T00:00:00"/>
    <n v="4186.3500000000004"/>
    <x v="0"/>
    <s v="Paid"/>
    <x v="0"/>
    <x v="0"/>
  </r>
  <r>
    <s v="A045"/>
    <s v="P010"/>
    <s v="D006"/>
    <x v="42"/>
    <d v="1899-12-30T17:00:00"/>
    <x v="0"/>
    <s v="Standard procedure"/>
    <s v="Emergency"/>
    <x v="0"/>
    <s v="T045"/>
    <d v="2023-09-28T00:00:00"/>
    <n v="4478.93"/>
    <x v="2"/>
    <s v="Paid"/>
    <x v="2"/>
    <x v="2"/>
  </r>
  <r>
    <s v="A046"/>
    <s v="P019"/>
    <s v="D003"/>
    <x v="43"/>
    <d v="1899-12-30T13:15:00"/>
    <x v="2"/>
    <s v="Advanced protocol"/>
    <s v="Consultation"/>
    <x v="2"/>
    <s v="T046"/>
    <d v="2023-12-20T00:00:00"/>
    <n v="1526.36"/>
    <x v="2"/>
    <s v="Paid"/>
    <x v="0"/>
    <x v="0"/>
  </r>
  <r>
    <s v="A047"/>
    <s v="P032"/>
    <s v="D007"/>
    <x v="44"/>
    <d v="1899-12-30T11:00:00"/>
    <x v="2"/>
    <s v="Advanced protocol"/>
    <s v="Therapy"/>
    <x v="3"/>
    <s v="T047"/>
    <d v="2023-05-02T00:00:00"/>
    <n v="1454.2"/>
    <x v="0"/>
    <s v="Failed"/>
    <x v="5"/>
    <x v="1"/>
  </r>
  <r>
    <s v="A048"/>
    <s v="P001"/>
    <s v="D009"/>
    <x v="45"/>
    <d v="1899-12-30T15:45:00"/>
    <x v="0"/>
    <s v="Advanced protocol"/>
    <s v="Emergency"/>
    <x v="2"/>
    <s v="T048"/>
    <d v="2023-01-16T00:00:00"/>
    <n v="3249.41"/>
    <x v="1"/>
    <s v="Failed"/>
    <x v="3"/>
    <x v="0"/>
  </r>
  <r>
    <s v="A049"/>
    <s v="P005"/>
    <s v="D010"/>
    <x v="46"/>
    <d v="1899-12-30T15:30:00"/>
    <x v="0"/>
    <s v="Standard procedure"/>
    <s v="Consultation"/>
    <x v="1"/>
    <s v="T049"/>
    <d v="2023-04-30T00:00:00"/>
    <n v="2349.63"/>
    <x v="1"/>
    <s v="Pending"/>
    <x v="4"/>
    <x v="0"/>
  </r>
  <r>
    <s v="A050"/>
    <s v="P045"/>
    <s v="D008"/>
    <x v="12"/>
    <d v="1899-12-30T15:00:00"/>
    <x v="0"/>
    <s v="Basic screening"/>
    <s v="Consultation"/>
    <x v="1"/>
    <s v="T050"/>
    <d v="2023-08-16T00:00:00"/>
    <n v="4279.38"/>
    <x v="2"/>
    <s v="Failed"/>
    <x v="0"/>
    <x v="0"/>
  </r>
  <r>
    <s v="A051"/>
    <s v="P004"/>
    <s v="D006"/>
    <x v="47"/>
    <d v="1899-12-30T11:45:00"/>
    <x v="2"/>
    <s v="Standard procedure"/>
    <s v="Checkup"/>
    <x v="3"/>
    <s v="T051"/>
    <d v="2023-02-04T00:00:00"/>
    <n v="4550.1000000000004"/>
    <x v="1"/>
    <s v="Failed"/>
    <x v="6"/>
    <x v="1"/>
  </r>
  <r>
    <s v="A052"/>
    <s v="P016"/>
    <s v="D008"/>
    <x v="48"/>
    <d v="1899-12-30T09:30:00"/>
    <x v="2"/>
    <s v="Advanced protocol"/>
    <s v="Therapy"/>
    <x v="1"/>
    <s v="T052"/>
    <d v="2023-07-12T00:00:00"/>
    <n v="2090.4"/>
    <x v="2"/>
    <s v="Paid"/>
    <x v="0"/>
    <x v="1"/>
  </r>
  <r>
    <s v="A053"/>
    <s v="P024"/>
    <s v="D005"/>
    <x v="49"/>
    <d v="1899-12-30T10:30:00"/>
    <x v="0"/>
    <s v="Standard procedure"/>
    <s v="Checkup"/>
    <x v="2"/>
    <s v="T053"/>
    <d v="2023-02-12T00:00:00"/>
    <n v="1565.92"/>
    <x v="0"/>
    <s v="Pending"/>
    <x v="4"/>
    <x v="1"/>
  </r>
  <r>
    <s v="A054"/>
    <s v="P016"/>
    <s v="D008"/>
    <x v="50"/>
    <d v="1899-12-30T11:45:00"/>
    <x v="3"/>
    <s v="Standard procedure"/>
    <s v="Follow-up"/>
    <x v="0"/>
    <s v="T054"/>
    <d v="2023-12-16T00:00:00"/>
    <n v="4012.36"/>
    <x v="2"/>
    <s v="Failed"/>
    <x v="6"/>
    <x v="1"/>
  </r>
  <r>
    <s v="A055"/>
    <s v="P002"/>
    <s v="D010"/>
    <x v="51"/>
    <d v="1899-12-30T17:30:00"/>
    <x v="3"/>
    <s v="Basic screening"/>
    <s v="Checkup"/>
    <x v="0"/>
    <s v="T055"/>
    <d v="2023-10-06T00:00:00"/>
    <n v="1736.63"/>
    <x v="2"/>
    <s v="Failed"/>
    <x v="1"/>
    <x v="2"/>
  </r>
  <r>
    <s v="A056"/>
    <s v="P049"/>
    <s v="D004"/>
    <x v="52"/>
    <d v="1899-12-30T12:45:00"/>
    <x v="4"/>
    <s v="Basic screening"/>
    <s v="Checkup"/>
    <x v="0"/>
    <s v="T056"/>
    <d v="2023-01-02T00:00:00"/>
    <n v="4201.76"/>
    <x v="0"/>
    <s v="Paid"/>
    <x v="3"/>
    <x v="0"/>
  </r>
  <r>
    <s v="A057"/>
    <s v="P028"/>
    <s v="D010"/>
    <x v="53"/>
    <d v="1899-12-30T17:45:00"/>
    <x v="1"/>
    <s v="Advanced protocol"/>
    <s v="Emergency"/>
    <x v="3"/>
    <s v="T057"/>
    <d v="2023-04-15T00:00:00"/>
    <n v="2406.8200000000002"/>
    <x v="1"/>
    <s v="Paid"/>
    <x v="6"/>
    <x v="2"/>
  </r>
  <r>
    <s v="A058"/>
    <s v="P032"/>
    <s v="D008"/>
    <x v="21"/>
    <d v="1899-12-30T13:15:00"/>
    <x v="3"/>
    <s v="Standard procedure"/>
    <s v="Consultation"/>
    <x v="1"/>
    <s v="T058"/>
    <d v="2023-05-09T00:00:00"/>
    <n v="3503.97"/>
    <x v="2"/>
    <s v="Failed"/>
    <x v="5"/>
    <x v="0"/>
  </r>
  <r>
    <s v="A059"/>
    <s v="P027"/>
    <s v="D010"/>
    <x v="54"/>
    <d v="1899-12-30T15:30:00"/>
    <x v="2"/>
    <s v="Standard procedure"/>
    <s v="Therapy"/>
    <x v="2"/>
    <s v="T059"/>
    <d v="2023-03-09T00:00:00"/>
    <n v="929.91"/>
    <x v="2"/>
    <s v="Pending"/>
    <x v="2"/>
    <x v="0"/>
  </r>
  <r>
    <s v="A060"/>
    <s v="P020"/>
    <s v="D002"/>
    <x v="55"/>
    <d v="1899-12-30T17:15:00"/>
    <x v="3"/>
    <s v="Basic screening"/>
    <s v="Checkup"/>
    <x v="1"/>
    <s v="T060"/>
    <d v="2023-11-22T00:00:00"/>
    <n v="3307.37"/>
    <x v="0"/>
    <s v="Pending"/>
    <x v="0"/>
    <x v="2"/>
  </r>
  <r>
    <s v="A061"/>
    <s v="P024"/>
    <s v="D005"/>
    <x v="14"/>
    <d v="1899-12-30T17:00:00"/>
    <x v="4"/>
    <s v="Standard procedure"/>
    <s v="Therapy"/>
    <x v="1"/>
    <s v="T061"/>
    <d v="2023-01-15T00:00:00"/>
    <n v="2532.9499999999998"/>
    <x v="1"/>
    <s v="Paid"/>
    <x v="4"/>
    <x v="2"/>
  </r>
  <r>
    <s v="A062"/>
    <s v="P012"/>
    <s v="D009"/>
    <x v="56"/>
    <d v="1899-12-30T15:15:00"/>
    <x v="4"/>
    <s v="Standard procedure"/>
    <s v="Checkup"/>
    <x v="1"/>
    <s v="T062"/>
    <d v="2023-06-14T00:00:00"/>
    <n v="3139.74"/>
    <x v="2"/>
    <s v="Paid"/>
    <x v="0"/>
    <x v="0"/>
  </r>
  <r>
    <s v="A063"/>
    <s v="P050"/>
    <s v="D004"/>
    <x v="57"/>
    <d v="1899-12-30T09:00:00"/>
    <x v="1"/>
    <s v="Standard procedure"/>
    <s v="Follow-up"/>
    <x v="0"/>
    <s v="T063"/>
    <d v="2023-06-29T00:00:00"/>
    <n v="1256.06"/>
    <x v="0"/>
    <s v="Failed"/>
    <x v="2"/>
    <x v="1"/>
  </r>
  <r>
    <s v="A064"/>
    <s v="P035"/>
    <s v="D006"/>
    <x v="58"/>
    <d v="1899-12-30T08:30:00"/>
    <x v="3"/>
    <s v="Basic screening"/>
    <s v="Checkup"/>
    <x v="2"/>
    <s v="T064"/>
    <d v="2023-05-31T00:00:00"/>
    <n v="3815.93"/>
    <x v="2"/>
    <s v="Paid"/>
    <x v="0"/>
    <x v="1"/>
  </r>
  <r>
    <s v="A065"/>
    <s v="P033"/>
    <s v="D001"/>
    <x v="20"/>
    <d v="1899-12-30T15:45:00"/>
    <x v="2"/>
    <s v="Advanced protocol"/>
    <s v="Emergency"/>
    <x v="2"/>
    <s v="T065"/>
    <d v="2023-04-24T00:00:00"/>
    <n v="4382.59"/>
    <x v="0"/>
    <s v="Failed"/>
    <x v="3"/>
    <x v="0"/>
  </r>
  <r>
    <s v="A066"/>
    <s v="P033"/>
    <s v="D009"/>
    <x v="59"/>
    <d v="1899-12-30T11:45:00"/>
    <x v="2"/>
    <s v="Advanced protocol"/>
    <s v="Consultation"/>
    <x v="1"/>
    <s v="T066"/>
    <d v="2023-05-10T00:00:00"/>
    <n v="1475.33"/>
    <x v="1"/>
    <s v="Pending"/>
    <x v="0"/>
    <x v="1"/>
  </r>
  <r>
    <s v="A067"/>
    <s v="P043"/>
    <s v="D001"/>
    <x v="60"/>
    <d v="1899-12-30T11:00:00"/>
    <x v="0"/>
    <s v="Standard procedure"/>
    <s v="Follow-up"/>
    <x v="0"/>
    <s v="T067"/>
    <d v="2023-08-10T00:00:00"/>
    <n v="930.72"/>
    <x v="1"/>
    <s v="Pending"/>
    <x v="2"/>
    <x v="1"/>
  </r>
  <r>
    <s v="A068"/>
    <s v="P037"/>
    <s v="D005"/>
    <x v="61"/>
    <d v="1899-12-30T15:00:00"/>
    <x v="2"/>
    <s v="Advanced protocol"/>
    <s v="Checkup"/>
    <x v="0"/>
    <s v="T068"/>
    <d v="2023-03-14T00:00:00"/>
    <n v="606.37"/>
    <x v="1"/>
    <s v="Failed"/>
    <x v="5"/>
    <x v="0"/>
  </r>
  <r>
    <s v="A069"/>
    <s v="P012"/>
    <s v="D004"/>
    <x v="40"/>
    <d v="1899-12-30T15:30:00"/>
    <x v="1"/>
    <s v="Basic screening"/>
    <s v="Therapy"/>
    <x v="2"/>
    <s v="T069"/>
    <d v="2023-03-29T00:00:00"/>
    <n v="3388.87"/>
    <x v="1"/>
    <s v="Paid"/>
    <x v="0"/>
    <x v="0"/>
  </r>
  <r>
    <s v="A070"/>
    <s v="P003"/>
    <s v="D003"/>
    <x v="62"/>
    <d v="1899-12-30T17:00:00"/>
    <x v="1"/>
    <s v="Basic screening"/>
    <s v="Follow-up"/>
    <x v="0"/>
    <s v="T070"/>
    <d v="2023-08-26T00:00:00"/>
    <n v="3231.92"/>
    <x v="2"/>
    <s v="Pending"/>
    <x v="6"/>
    <x v="2"/>
  </r>
  <r>
    <s v="A071"/>
    <s v="P001"/>
    <s v="D006"/>
    <x v="63"/>
    <d v="1899-12-30T17:00:00"/>
    <x v="2"/>
    <s v="Advanced protocol"/>
    <s v="Follow-up"/>
    <x v="0"/>
    <s v="T071"/>
    <d v="2023-01-26T00:00:00"/>
    <n v="2960.14"/>
    <x v="2"/>
    <s v="Paid"/>
    <x v="2"/>
    <x v="2"/>
  </r>
  <r>
    <s v="A072"/>
    <s v="P033"/>
    <s v="D002"/>
    <x v="64"/>
    <d v="1899-12-30T13:30:00"/>
    <x v="2"/>
    <s v="Advanced protocol"/>
    <s v="Checkup"/>
    <x v="0"/>
    <s v="T072"/>
    <d v="2023-06-12T00:00:00"/>
    <n v="1543.76"/>
    <x v="1"/>
    <s v="Pending"/>
    <x v="3"/>
    <x v="0"/>
  </r>
  <r>
    <s v="A073"/>
    <s v="P040"/>
    <s v="D003"/>
    <x v="65"/>
    <d v="1899-12-30T15:00:00"/>
    <x v="0"/>
    <s v="Standard procedure"/>
    <s v="Follow-up"/>
    <x v="3"/>
    <s v="T073"/>
    <d v="2023-12-24T00:00:00"/>
    <n v="2259.08"/>
    <x v="1"/>
    <s v="Failed"/>
    <x v="4"/>
    <x v="0"/>
  </r>
  <r>
    <s v="A074"/>
    <s v="P010"/>
    <s v="D005"/>
    <x v="66"/>
    <d v="1899-12-30T13:30:00"/>
    <x v="2"/>
    <s v="Advanced protocol"/>
    <s v="Therapy"/>
    <x v="1"/>
    <s v="T074"/>
    <d v="2023-07-23T00:00:00"/>
    <n v="3175.14"/>
    <x v="1"/>
    <s v="Failed"/>
    <x v="4"/>
    <x v="0"/>
  </r>
  <r>
    <s v="A075"/>
    <s v="P043"/>
    <s v="D009"/>
    <x v="67"/>
    <d v="1899-12-30T14:00:00"/>
    <x v="0"/>
    <s v="Standard procedure"/>
    <s v="Follow-up"/>
    <x v="2"/>
    <s v="T075"/>
    <d v="2023-05-08T00:00:00"/>
    <n v="2735.45"/>
    <x v="2"/>
    <s v="Failed"/>
    <x v="3"/>
    <x v="0"/>
  </r>
  <r>
    <s v="A076"/>
    <s v="P044"/>
    <s v="D002"/>
    <x v="68"/>
    <d v="1899-12-30T12:00:00"/>
    <x v="0"/>
    <s v="Standard procedure"/>
    <s v="Therapy"/>
    <x v="2"/>
    <s v="T076"/>
    <d v="2023-11-27T00:00:00"/>
    <n v="4945.03"/>
    <x v="1"/>
    <s v="Pending"/>
    <x v="3"/>
    <x v="0"/>
  </r>
  <r>
    <s v="A077"/>
    <s v="P029"/>
    <s v="D010"/>
    <x v="69"/>
    <d v="1899-12-30T17:15:00"/>
    <x v="2"/>
    <s v="Basic screening"/>
    <s v="Checkup"/>
    <x v="3"/>
    <s v="T077"/>
    <d v="2023-12-14T00:00:00"/>
    <n v="1113.98"/>
    <x v="1"/>
    <s v="Paid"/>
    <x v="2"/>
    <x v="2"/>
  </r>
  <r>
    <s v="A078"/>
    <s v="P013"/>
    <s v="D008"/>
    <x v="70"/>
    <d v="1899-12-30T11:15:00"/>
    <x v="4"/>
    <s v="Basic screening"/>
    <s v="Consultation"/>
    <x v="1"/>
    <s v="T078"/>
    <d v="2023-09-17T00:00:00"/>
    <n v="3628.15"/>
    <x v="1"/>
    <s v="Paid"/>
    <x v="4"/>
    <x v="1"/>
  </r>
  <r>
    <s v="A079"/>
    <s v="P012"/>
    <s v="D002"/>
    <x v="71"/>
    <d v="1899-12-30T14:00:00"/>
    <x v="4"/>
    <s v="Basic screening"/>
    <s v="Follow-up"/>
    <x v="2"/>
    <s v="T079"/>
    <d v="2023-12-26T00:00:00"/>
    <n v="2319.4299999999998"/>
    <x v="0"/>
    <s v="Paid"/>
    <x v="5"/>
    <x v="0"/>
  </r>
  <r>
    <s v="A080"/>
    <s v="P031"/>
    <s v="D005"/>
    <x v="72"/>
    <d v="1899-12-30T08:30:00"/>
    <x v="0"/>
    <s v="Basic screening"/>
    <s v="Consultation"/>
    <x v="0"/>
    <s v="T080"/>
    <d v="2023-06-26T00:00:00"/>
    <n v="2426.9"/>
    <x v="1"/>
    <s v="Pending"/>
    <x v="3"/>
    <x v="1"/>
  </r>
  <r>
    <s v="A081"/>
    <s v="P046"/>
    <s v="D007"/>
    <x v="73"/>
    <d v="1899-12-30T13:30:00"/>
    <x v="2"/>
    <s v="Advanced protocol"/>
    <s v="Therapy"/>
    <x v="2"/>
    <s v="T081"/>
    <d v="2023-01-06T00:00:00"/>
    <n v="3729.19"/>
    <x v="0"/>
    <s v="Pending"/>
    <x v="1"/>
    <x v="0"/>
  </r>
  <r>
    <s v="A082"/>
    <s v="P002"/>
    <s v="D008"/>
    <x v="74"/>
    <d v="1899-12-30T10:45:00"/>
    <x v="4"/>
    <s v="Basic screening"/>
    <s v="Follow-up"/>
    <x v="0"/>
    <s v="T082"/>
    <d v="2023-01-20T00:00:00"/>
    <n v="3615.96"/>
    <x v="0"/>
    <s v="Pending"/>
    <x v="1"/>
    <x v="1"/>
  </r>
  <r>
    <s v="A083"/>
    <s v="P050"/>
    <s v="D001"/>
    <x v="75"/>
    <d v="1899-12-30T12:30:00"/>
    <x v="2"/>
    <s v="Advanced protocol"/>
    <s v="Emergency"/>
    <x v="3"/>
    <s v="T083"/>
    <d v="2023-11-07T00:00:00"/>
    <n v="4960.6499999999996"/>
    <x v="1"/>
    <s v="Pending"/>
    <x v="5"/>
    <x v="0"/>
  </r>
  <r>
    <s v="A084"/>
    <s v="P035"/>
    <s v="D006"/>
    <x v="58"/>
    <d v="1899-12-30T16:00:00"/>
    <x v="2"/>
    <s v="Basic screening"/>
    <s v="Consultation"/>
    <x v="0"/>
    <s v="T084"/>
    <d v="2023-05-31T00:00:00"/>
    <n v="1077.77"/>
    <x v="0"/>
    <s v="Pending"/>
    <x v="0"/>
    <x v="0"/>
  </r>
  <r>
    <s v="A085"/>
    <s v="P023"/>
    <s v="D001"/>
    <x v="76"/>
    <d v="1899-12-30T16:15:00"/>
    <x v="2"/>
    <s v="Advanced protocol"/>
    <s v="Follow-up"/>
    <x v="2"/>
    <s v="T085"/>
    <d v="2023-02-18T00:00:00"/>
    <n v="968.49"/>
    <x v="1"/>
    <s v="Paid"/>
    <x v="6"/>
    <x v="0"/>
  </r>
  <r>
    <s v="A086"/>
    <s v="P017"/>
    <s v="D002"/>
    <x v="25"/>
    <d v="1899-12-30T11:00:00"/>
    <x v="3"/>
    <s v="Standard procedure"/>
    <s v="Consultation"/>
    <x v="2"/>
    <s v="T086"/>
    <d v="2023-10-29T00:00:00"/>
    <n v="3759.52"/>
    <x v="2"/>
    <s v="Pending"/>
    <x v="4"/>
    <x v="1"/>
  </r>
  <r>
    <s v="A087"/>
    <s v="P026"/>
    <s v="D001"/>
    <x v="77"/>
    <d v="1899-12-30T12:15:00"/>
    <x v="2"/>
    <s v="Advanced protocol"/>
    <s v="Follow-up"/>
    <x v="2"/>
    <s v="T087"/>
    <d v="2023-10-19T00:00:00"/>
    <n v="3102.74"/>
    <x v="2"/>
    <s v="Pending"/>
    <x v="2"/>
    <x v="0"/>
  </r>
  <r>
    <s v="A088"/>
    <s v="P008"/>
    <s v="D005"/>
    <x v="44"/>
    <d v="1899-12-30T16:30:00"/>
    <x v="3"/>
    <s v="Advanced protocol"/>
    <s v="Checkup"/>
    <x v="3"/>
    <s v="T088"/>
    <d v="2023-05-02T00:00:00"/>
    <n v="1733.72"/>
    <x v="2"/>
    <s v="Paid"/>
    <x v="5"/>
    <x v="0"/>
  </r>
  <r>
    <s v="A089"/>
    <s v="P029"/>
    <s v="D010"/>
    <x v="78"/>
    <d v="1899-12-30T11:00:00"/>
    <x v="0"/>
    <s v="Basic screening"/>
    <s v="Consultation"/>
    <x v="3"/>
    <s v="T089"/>
    <d v="2023-02-14T00:00:00"/>
    <n v="857.39"/>
    <x v="2"/>
    <s v="Pending"/>
    <x v="5"/>
    <x v="1"/>
  </r>
  <r>
    <s v="A090"/>
    <s v="P026"/>
    <s v="D009"/>
    <x v="79"/>
    <d v="1899-12-30T17:30:00"/>
    <x v="4"/>
    <s v="Advanced protocol"/>
    <s v="Emergency"/>
    <x v="1"/>
    <s v="T090"/>
    <d v="2023-06-01T00:00:00"/>
    <n v="885.46"/>
    <x v="0"/>
    <s v="Paid"/>
    <x v="2"/>
    <x v="2"/>
  </r>
  <r>
    <s v="A091"/>
    <s v="P010"/>
    <s v="D006"/>
    <x v="80"/>
    <d v="1899-12-30T13:15:00"/>
    <x v="4"/>
    <s v="Standard procedure"/>
    <s v="Emergency"/>
    <x v="2"/>
    <s v="T091"/>
    <d v="2023-06-11T00:00:00"/>
    <n v="4523.8599999999997"/>
    <x v="1"/>
    <s v="Paid"/>
    <x v="4"/>
    <x v="0"/>
  </r>
  <r>
    <s v="A092"/>
    <s v="P026"/>
    <s v="D001"/>
    <x v="81"/>
    <d v="1899-12-30T14:15:00"/>
    <x v="4"/>
    <s v="Standard procedure"/>
    <s v="Therapy"/>
    <x v="0"/>
    <s v="T092"/>
    <d v="2023-01-30T00:00:00"/>
    <n v="1363.4"/>
    <x v="1"/>
    <s v="Failed"/>
    <x v="3"/>
    <x v="0"/>
  </r>
  <r>
    <s v="A093"/>
    <s v="P034"/>
    <s v="D001"/>
    <x v="6"/>
    <d v="1899-12-30T09:30:00"/>
    <x v="4"/>
    <s v="Basic screening"/>
    <s v="Follow-up"/>
    <x v="3"/>
    <s v="T093"/>
    <d v="2023-04-09T00:00:00"/>
    <n v="1955.17"/>
    <x v="1"/>
    <s v="Failed"/>
    <x v="4"/>
    <x v="1"/>
  </r>
  <r>
    <s v="A094"/>
    <s v="P041"/>
    <s v="D002"/>
    <x v="82"/>
    <d v="1899-12-30T08:45:00"/>
    <x v="4"/>
    <s v="Standard procedure"/>
    <s v="Consultation"/>
    <x v="2"/>
    <s v="T094"/>
    <d v="2023-04-08T00:00:00"/>
    <n v="1519.95"/>
    <x v="2"/>
    <s v="Failed"/>
    <x v="6"/>
    <x v="1"/>
  </r>
  <r>
    <s v="A095"/>
    <s v="P007"/>
    <s v="D009"/>
    <x v="21"/>
    <d v="1899-12-30T10:15:00"/>
    <x v="4"/>
    <s v="Advanced protocol"/>
    <s v="Therapy"/>
    <x v="2"/>
    <s v="T095"/>
    <d v="2023-05-09T00:00:00"/>
    <n v="2097.48"/>
    <x v="2"/>
    <s v="Failed"/>
    <x v="5"/>
    <x v="1"/>
  </r>
  <r>
    <s v="A096"/>
    <s v="P004"/>
    <s v="D003"/>
    <x v="83"/>
    <d v="1899-12-30T15:00:00"/>
    <x v="4"/>
    <s v="Standard procedure"/>
    <s v="Consultation"/>
    <x v="3"/>
    <s v="T096"/>
    <d v="2023-07-07T00:00:00"/>
    <n v="812.41"/>
    <x v="1"/>
    <s v="Pending"/>
    <x v="1"/>
    <x v="0"/>
  </r>
  <r>
    <s v="A097"/>
    <s v="P050"/>
    <s v="D001"/>
    <x v="84"/>
    <d v="1899-12-30T14:45:00"/>
    <x v="0"/>
    <s v="Basic screening"/>
    <s v="Follow-up"/>
    <x v="1"/>
    <s v="T097"/>
    <d v="2023-05-06T00:00:00"/>
    <n v="2835.77"/>
    <x v="2"/>
    <s v="Failed"/>
    <x v="6"/>
    <x v="0"/>
  </r>
  <r>
    <s v="A098"/>
    <s v="P045"/>
    <s v="D005"/>
    <x v="24"/>
    <d v="1899-12-30T13:00:00"/>
    <x v="2"/>
    <s v="Advanced protocol"/>
    <s v="Emergency"/>
    <x v="3"/>
    <s v="T098"/>
    <d v="2023-03-17T00:00:00"/>
    <n v="804.26"/>
    <x v="1"/>
    <s v="Paid"/>
    <x v="1"/>
    <x v="0"/>
  </r>
  <r>
    <s v="A099"/>
    <s v="P011"/>
    <s v="D007"/>
    <x v="85"/>
    <d v="1899-12-30T15:00:00"/>
    <x v="1"/>
    <s v="Basic screening"/>
    <s v="Checkup"/>
    <x v="3"/>
    <s v="T099"/>
    <d v="2023-07-04T00:00:00"/>
    <n v="4101.6000000000004"/>
    <x v="1"/>
    <s v="Pending"/>
    <x v="5"/>
    <x v="0"/>
  </r>
  <r>
    <s v="A100"/>
    <s v="P029"/>
    <s v="D006"/>
    <x v="86"/>
    <d v="1899-12-30T08:00:00"/>
    <x v="3"/>
    <s v="Advanced protocol"/>
    <s v="Emergency"/>
    <x v="0"/>
    <s v="T100"/>
    <d v="2023-03-02T00:00:00"/>
    <n v="1551.7"/>
    <x v="1"/>
    <s v="Failed"/>
    <x v="2"/>
    <x v="1"/>
  </r>
  <r>
    <s v="A101"/>
    <s v="P036"/>
    <s v="D001"/>
    <x v="87"/>
    <d v="1899-12-30T13:15:00"/>
    <x v="1"/>
    <s v="Standard procedure"/>
    <s v="Therapy"/>
    <x v="0"/>
    <s v="T101"/>
    <d v="2023-09-21T00:00:00"/>
    <n v="2930.05"/>
    <x v="1"/>
    <s v="Paid"/>
    <x v="2"/>
    <x v="0"/>
  </r>
  <r>
    <s v="A102"/>
    <s v="P025"/>
    <s v="D005"/>
    <x v="88"/>
    <d v="1899-12-30T09:00:00"/>
    <x v="1"/>
    <s v="Basic screening"/>
    <s v="Checkup"/>
    <x v="1"/>
    <s v="T102"/>
    <d v="2023-10-25T00:00:00"/>
    <n v="4460.3599999999997"/>
    <x v="1"/>
    <s v="Pending"/>
    <x v="0"/>
    <x v="1"/>
  </r>
  <r>
    <s v="A103"/>
    <s v="P021"/>
    <s v="D005"/>
    <x v="89"/>
    <d v="1899-12-30T08:30:00"/>
    <x v="2"/>
    <s v="Basic screening"/>
    <s v="Therapy"/>
    <x v="2"/>
    <s v="T103"/>
    <d v="2023-01-24T00:00:00"/>
    <n v="3428.95"/>
    <x v="1"/>
    <s v="Pending"/>
    <x v="5"/>
    <x v="1"/>
  </r>
  <r>
    <s v="A104"/>
    <s v="P036"/>
    <s v="D006"/>
    <x v="32"/>
    <d v="1899-12-30T08:45:00"/>
    <x v="2"/>
    <s v="Advanced protocol"/>
    <s v="Follow-up"/>
    <x v="3"/>
    <s v="T104"/>
    <d v="2023-04-18T00:00:00"/>
    <n v="2898.31"/>
    <x v="1"/>
    <s v="Failed"/>
    <x v="5"/>
    <x v="1"/>
  </r>
  <r>
    <s v="A105"/>
    <s v="P010"/>
    <s v="D003"/>
    <x v="90"/>
    <d v="1899-12-30T16:00:00"/>
    <x v="2"/>
    <s v="Basic screening"/>
    <s v="Checkup"/>
    <x v="1"/>
    <s v="T105"/>
    <d v="2023-08-14T00:00:00"/>
    <n v="1959.5"/>
    <x v="2"/>
    <s v="Pending"/>
    <x v="3"/>
    <x v="0"/>
  </r>
  <r>
    <s v="A106"/>
    <s v="P037"/>
    <s v="D005"/>
    <x v="25"/>
    <d v="1899-12-30T11:15:00"/>
    <x v="4"/>
    <s v="Advanced protocol"/>
    <s v="Therapy"/>
    <x v="0"/>
    <s v="T106"/>
    <d v="2023-10-29T00:00:00"/>
    <n v="1998.51"/>
    <x v="1"/>
    <s v="Paid"/>
    <x v="4"/>
    <x v="1"/>
  </r>
  <r>
    <s v="A107"/>
    <s v="P009"/>
    <s v="D007"/>
    <x v="36"/>
    <d v="1899-12-30T13:45:00"/>
    <x v="0"/>
    <s v="Advanced protocol"/>
    <s v="Follow-up"/>
    <x v="3"/>
    <s v="T107"/>
    <d v="2023-04-17T00:00:00"/>
    <n v="3512.69"/>
    <x v="1"/>
    <s v="Pending"/>
    <x v="3"/>
    <x v="0"/>
  </r>
  <r>
    <s v="A108"/>
    <s v="P024"/>
    <s v="D005"/>
    <x v="91"/>
    <d v="1899-12-30T15:00:00"/>
    <x v="4"/>
    <s v="Advanced protocol"/>
    <s v="Emergency"/>
    <x v="2"/>
    <s v="T108"/>
    <d v="2023-04-21T00:00:00"/>
    <n v="4973.63"/>
    <x v="2"/>
    <s v="Paid"/>
    <x v="1"/>
    <x v="0"/>
  </r>
  <r>
    <s v="A109"/>
    <s v="P035"/>
    <s v="D005"/>
    <x v="92"/>
    <d v="1899-12-30T14:00:00"/>
    <x v="0"/>
    <s v="Advanced protocol"/>
    <s v="Follow-up"/>
    <x v="0"/>
    <s v="T109"/>
    <d v="2023-07-29T00:00:00"/>
    <n v="3478.28"/>
    <x v="2"/>
    <s v="Pending"/>
    <x v="6"/>
    <x v="0"/>
  </r>
  <r>
    <s v="A110"/>
    <s v="P049"/>
    <s v="D005"/>
    <x v="93"/>
    <d v="1899-12-30T14:30:00"/>
    <x v="0"/>
    <s v="Standard procedure"/>
    <s v="Consultation"/>
    <x v="0"/>
    <s v="T110"/>
    <d v="2023-07-19T00:00:00"/>
    <n v="3010.03"/>
    <x v="2"/>
    <s v="Failed"/>
    <x v="0"/>
    <x v="0"/>
  </r>
  <r>
    <s v="A111"/>
    <s v="P035"/>
    <s v="D010"/>
    <x v="94"/>
    <d v="1899-12-30T15:30:00"/>
    <x v="1"/>
    <s v="Advanced protocol"/>
    <s v="Follow-up"/>
    <x v="0"/>
    <s v="T111"/>
    <d v="2023-05-22T00:00:00"/>
    <n v="3787.93"/>
    <x v="1"/>
    <s v="Paid"/>
    <x v="3"/>
    <x v="0"/>
  </r>
  <r>
    <s v="A112"/>
    <s v="P048"/>
    <s v="D010"/>
    <x v="95"/>
    <d v="1899-12-30T08:00:00"/>
    <x v="1"/>
    <s v="Basic screening"/>
    <s v="Follow-up"/>
    <x v="1"/>
    <s v="T112"/>
    <d v="2023-01-11T00:00:00"/>
    <n v="2593.4299999999998"/>
    <x v="0"/>
    <s v="Pending"/>
    <x v="0"/>
    <x v="1"/>
  </r>
  <r>
    <s v="A113"/>
    <s v="P036"/>
    <s v="D003"/>
    <x v="96"/>
    <d v="1899-12-30T15:30:00"/>
    <x v="0"/>
    <s v="Standard procedure"/>
    <s v="Consultation"/>
    <x v="2"/>
    <s v="T113"/>
    <d v="2023-11-24T00:00:00"/>
    <n v="770.64"/>
    <x v="0"/>
    <s v="Pending"/>
    <x v="1"/>
    <x v="0"/>
  </r>
  <r>
    <s v="A114"/>
    <s v="P018"/>
    <s v="D001"/>
    <x v="97"/>
    <d v="1899-12-30T09:00:00"/>
    <x v="0"/>
    <s v="Basic screening"/>
    <s v="Therapy"/>
    <x v="3"/>
    <s v="T114"/>
    <d v="2023-08-08T00:00:00"/>
    <n v="3030.34"/>
    <x v="2"/>
    <s v="Pending"/>
    <x v="5"/>
    <x v="1"/>
  </r>
  <r>
    <s v="A115"/>
    <s v="P049"/>
    <s v="D005"/>
    <x v="88"/>
    <d v="1899-12-30T10:30:00"/>
    <x v="4"/>
    <s v="Standard procedure"/>
    <s v="Therapy"/>
    <x v="1"/>
    <s v="T115"/>
    <d v="2023-10-25T00:00:00"/>
    <n v="4809.3100000000004"/>
    <x v="0"/>
    <s v="Paid"/>
    <x v="0"/>
    <x v="1"/>
  </r>
  <r>
    <s v="A116"/>
    <s v="P039"/>
    <s v="D009"/>
    <x v="83"/>
    <d v="1899-12-30T09:15:00"/>
    <x v="4"/>
    <s v="Advanced protocol"/>
    <s v="Follow-up"/>
    <x v="1"/>
    <s v="T116"/>
    <d v="2023-07-07T00:00:00"/>
    <n v="1288.8599999999999"/>
    <x v="2"/>
    <s v="Paid"/>
    <x v="1"/>
    <x v="1"/>
  </r>
  <r>
    <s v="A117"/>
    <s v="P032"/>
    <s v="D001"/>
    <x v="98"/>
    <d v="1899-12-30T13:45:00"/>
    <x v="1"/>
    <s v="Standard procedure"/>
    <s v="Consultation"/>
    <x v="1"/>
    <s v="T117"/>
    <d v="2023-06-20T00:00:00"/>
    <n v="3605.02"/>
    <x v="1"/>
    <s v="Paid"/>
    <x v="5"/>
    <x v="0"/>
  </r>
  <r>
    <s v="A118"/>
    <s v="P024"/>
    <s v="D003"/>
    <x v="0"/>
    <d v="1899-12-30T08:15:00"/>
    <x v="2"/>
    <s v="Standard procedure"/>
    <s v="Consultation"/>
    <x v="0"/>
    <s v="T118"/>
    <d v="2023-08-09T00:00:00"/>
    <n v="1404.2"/>
    <x v="0"/>
    <s v="Failed"/>
    <x v="0"/>
    <x v="1"/>
  </r>
  <r>
    <s v="A119"/>
    <s v="P023"/>
    <s v="D004"/>
    <x v="99"/>
    <d v="1899-12-30T13:30:00"/>
    <x v="0"/>
    <s v="Basic screening"/>
    <s v="Emergency"/>
    <x v="2"/>
    <s v="T119"/>
    <d v="2023-12-18T00:00:00"/>
    <n v="2911.22"/>
    <x v="1"/>
    <s v="Failed"/>
    <x v="3"/>
    <x v="0"/>
  </r>
  <r>
    <s v="A120"/>
    <s v="P032"/>
    <s v="D001"/>
    <x v="100"/>
    <d v="1899-12-30T11:00:00"/>
    <x v="4"/>
    <s v="Basic screening"/>
    <s v="Therapy"/>
    <x v="1"/>
    <s v="T120"/>
    <d v="2023-12-08T00:00:00"/>
    <n v="935.04"/>
    <x v="0"/>
    <s v="Paid"/>
    <x v="1"/>
    <x v="1"/>
  </r>
  <r>
    <s v="A121"/>
    <s v="P037"/>
    <s v="D001"/>
    <x v="101"/>
    <d v="1899-12-30T15:00:00"/>
    <x v="1"/>
    <s v="Advanced protocol"/>
    <s v="Checkup"/>
    <x v="3"/>
    <s v="T121"/>
    <d v="2023-04-07T00:00:00"/>
    <n v="2526.67"/>
    <x v="1"/>
    <s v="Pending"/>
    <x v="1"/>
    <x v="0"/>
  </r>
  <r>
    <s v="A122"/>
    <s v="P012"/>
    <s v="D008"/>
    <x v="16"/>
    <d v="1899-12-30T14:30:00"/>
    <x v="4"/>
    <s v="Standard procedure"/>
    <s v="Therapy"/>
    <x v="2"/>
    <s v="T122"/>
    <d v="2023-07-11T00:00:00"/>
    <n v="3902.73"/>
    <x v="0"/>
    <s v="Failed"/>
    <x v="5"/>
    <x v="0"/>
  </r>
  <r>
    <s v="A123"/>
    <s v="P049"/>
    <s v="D002"/>
    <x v="102"/>
    <d v="1899-12-30T10:45:00"/>
    <x v="0"/>
    <s v="Standard procedure"/>
    <s v="Therapy"/>
    <x v="3"/>
    <s v="T123"/>
    <d v="2023-02-28T00:00:00"/>
    <n v="2064.0700000000002"/>
    <x v="1"/>
    <s v="Paid"/>
    <x v="5"/>
    <x v="1"/>
  </r>
  <r>
    <s v="A124"/>
    <s v="P013"/>
    <s v="D008"/>
    <x v="103"/>
    <d v="1899-12-30T17:15:00"/>
    <x v="0"/>
    <s v="Standard procedure"/>
    <s v="Emergency"/>
    <x v="2"/>
    <s v="T124"/>
    <d v="2023-03-16T00:00:00"/>
    <n v="3492.1"/>
    <x v="1"/>
    <s v="Pending"/>
    <x v="2"/>
    <x v="2"/>
  </r>
  <r>
    <s v="A125"/>
    <s v="P023"/>
    <s v="D007"/>
    <x v="76"/>
    <d v="1899-12-30T10:15:00"/>
    <x v="3"/>
    <s v="Advanced protocol"/>
    <s v="Checkup"/>
    <x v="3"/>
    <s v="T125"/>
    <d v="2023-02-18T00:00:00"/>
    <n v="4079.52"/>
    <x v="0"/>
    <s v="Failed"/>
    <x v="6"/>
    <x v="1"/>
  </r>
  <r>
    <s v="A126"/>
    <s v="P025"/>
    <s v="D010"/>
    <x v="104"/>
    <d v="1899-12-30T09:45:00"/>
    <x v="2"/>
    <s v="Advanced protocol"/>
    <s v="Emergency"/>
    <x v="0"/>
    <s v="T126"/>
    <d v="2023-11-02T00:00:00"/>
    <n v="4672.3"/>
    <x v="1"/>
    <s v="Pending"/>
    <x v="2"/>
    <x v="1"/>
  </r>
  <r>
    <s v="A127"/>
    <s v="P035"/>
    <s v="D010"/>
    <x v="105"/>
    <d v="1899-12-30T08:30:00"/>
    <x v="3"/>
    <s v="Advanced protocol"/>
    <s v="Checkup"/>
    <x v="1"/>
    <s v="T127"/>
    <d v="2023-11-13T00:00:00"/>
    <n v="1555.89"/>
    <x v="1"/>
    <s v="Pending"/>
    <x v="3"/>
    <x v="1"/>
  </r>
  <r>
    <s v="A128"/>
    <s v="P041"/>
    <s v="D002"/>
    <x v="53"/>
    <d v="1899-12-30T14:45:00"/>
    <x v="1"/>
    <s v="Advanced protocol"/>
    <s v="Follow-up"/>
    <x v="3"/>
    <s v="T128"/>
    <d v="2023-04-15T00:00:00"/>
    <n v="2296.92"/>
    <x v="1"/>
    <s v="Pending"/>
    <x v="6"/>
    <x v="0"/>
  </r>
  <r>
    <s v="A129"/>
    <s v="P030"/>
    <s v="D006"/>
    <x v="106"/>
    <d v="1899-12-30T09:30:00"/>
    <x v="4"/>
    <s v="Advanced protocol"/>
    <s v="Checkup"/>
    <x v="2"/>
    <s v="T129"/>
    <d v="2023-08-25T00:00:00"/>
    <n v="1185.8699999999999"/>
    <x v="0"/>
    <s v="Pending"/>
    <x v="1"/>
    <x v="1"/>
  </r>
  <r>
    <s v="A130"/>
    <s v="P017"/>
    <s v="D006"/>
    <x v="35"/>
    <d v="1899-12-30T15:00:00"/>
    <x v="1"/>
    <s v="Basic screening"/>
    <s v="Emergency"/>
    <x v="1"/>
    <s v="T130"/>
    <d v="2023-02-23T00:00:00"/>
    <n v="4966.18"/>
    <x v="0"/>
    <s v="Failed"/>
    <x v="2"/>
    <x v="0"/>
  </r>
  <r>
    <s v="A131"/>
    <s v="P049"/>
    <s v="D003"/>
    <x v="107"/>
    <d v="1899-12-30T16:30:00"/>
    <x v="0"/>
    <s v="Standard procedure"/>
    <s v="Therapy"/>
    <x v="1"/>
    <s v="T131"/>
    <d v="2023-05-11T00:00:00"/>
    <n v="4671.5"/>
    <x v="1"/>
    <s v="Failed"/>
    <x v="2"/>
    <x v="0"/>
  </r>
  <r>
    <s v="A132"/>
    <s v="P020"/>
    <s v="D002"/>
    <x v="108"/>
    <d v="1899-12-30T10:45:00"/>
    <x v="3"/>
    <s v="Standard procedure"/>
    <s v="Checkup"/>
    <x v="2"/>
    <s v="T132"/>
    <d v="2023-07-26T00:00:00"/>
    <n v="2929.81"/>
    <x v="1"/>
    <s v="Failed"/>
    <x v="0"/>
    <x v="1"/>
  </r>
  <r>
    <s v="A133"/>
    <s v="P048"/>
    <s v="D001"/>
    <x v="109"/>
    <d v="1899-12-30T14:30:00"/>
    <x v="3"/>
    <s v="Standard procedure"/>
    <s v="Checkup"/>
    <x v="3"/>
    <s v="T133"/>
    <d v="2023-03-23T00:00:00"/>
    <n v="4289.1499999999996"/>
    <x v="0"/>
    <s v="Paid"/>
    <x v="2"/>
    <x v="0"/>
  </r>
  <r>
    <s v="A134"/>
    <s v="P025"/>
    <s v="D006"/>
    <x v="110"/>
    <d v="1899-12-30T15:15:00"/>
    <x v="3"/>
    <s v="Standard procedure"/>
    <s v="Consultation"/>
    <x v="0"/>
    <s v="T134"/>
    <d v="2023-10-17T00:00:00"/>
    <n v="2844.31"/>
    <x v="0"/>
    <s v="Failed"/>
    <x v="5"/>
    <x v="0"/>
  </r>
  <r>
    <s v="A135"/>
    <s v="P022"/>
    <s v="D005"/>
    <x v="111"/>
    <d v="1899-12-30T16:30:00"/>
    <x v="1"/>
    <s v="Standard procedure"/>
    <s v="Therapy"/>
    <x v="0"/>
    <s v="T135"/>
    <d v="2023-09-09T00:00:00"/>
    <n v="3306.14"/>
    <x v="1"/>
    <s v="Pending"/>
    <x v="6"/>
    <x v="0"/>
  </r>
  <r>
    <s v="A136"/>
    <s v="P013"/>
    <s v="D009"/>
    <x v="112"/>
    <d v="1899-12-30T12:30:00"/>
    <x v="0"/>
    <s v="Standard procedure"/>
    <s v="Follow-up"/>
    <x v="3"/>
    <s v="T136"/>
    <d v="2023-05-13T00:00:00"/>
    <n v="901.06"/>
    <x v="1"/>
    <s v="Failed"/>
    <x v="6"/>
    <x v="0"/>
  </r>
  <r>
    <s v="A137"/>
    <s v="P019"/>
    <s v="D001"/>
    <x v="88"/>
    <d v="1899-12-30T10:00:00"/>
    <x v="4"/>
    <s v="Standard procedure"/>
    <s v="Emergency"/>
    <x v="1"/>
    <s v="T137"/>
    <d v="2023-10-25T00:00:00"/>
    <n v="3898.72"/>
    <x v="1"/>
    <s v="Pending"/>
    <x v="0"/>
    <x v="1"/>
  </r>
  <r>
    <s v="A138"/>
    <s v="P049"/>
    <s v="D007"/>
    <x v="71"/>
    <d v="1899-12-30T15:15:00"/>
    <x v="4"/>
    <s v="Standard procedure"/>
    <s v="Follow-up"/>
    <x v="1"/>
    <s v="T138"/>
    <d v="2023-12-26T00:00:00"/>
    <n v="1074.71"/>
    <x v="2"/>
    <s v="Paid"/>
    <x v="5"/>
    <x v="0"/>
  </r>
  <r>
    <s v="A139"/>
    <s v="P036"/>
    <s v="D005"/>
    <x v="113"/>
    <d v="1899-12-30T10:45:00"/>
    <x v="1"/>
    <s v="Basic screening"/>
    <s v="Therapy"/>
    <x v="1"/>
    <s v="T139"/>
    <d v="2023-10-10T00:00:00"/>
    <n v="4217.3"/>
    <x v="0"/>
    <s v="Pending"/>
    <x v="5"/>
    <x v="1"/>
  </r>
  <r>
    <s v="A140"/>
    <s v="P012"/>
    <s v="D005"/>
    <x v="114"/>
    <d v="1899-12-30T15:15:00"/>
    <x v="3"/>
    <s v="Standard procedure"/>
    <s v="Checkup"/>
    <x v="1"/>
    <s v="T140"/>
    <d v="2023-02-05T00:00:00"/>
    <n v="4019.13"/>
    <x v="2"/>
    <s v="Pending"/>
    <x v="4"/>
    <x v="0"/>
  </r>
  <r>
    <s v="A141"/>
    <s v="P041"/>
    <s v="D002"/>
    <x v="115"/>
    <d v="1899-12-30T15:15:00"/>
    <x v="2"/>
    <s v="Basic screening"/>
    <s v="Checkup"/>
    <x v="3"/>
    <s v="T141"/>
    <d v="2023-06-15T00:00:00"/>
    <n v="3689.35"/>
    <x v="0"/>
    <s v="Pending"/>
    <x v="2"/>
    <x v="0"/>
  </r>
  <r>
    <s v="A142"/>
    <s v="P019"/>
    <s v="D003"/>
    <x v="116"/>
    <d v="1899-12-30T11:45:00"/>
    <x v="1"/>
    <s v="Advanced protocol"/>
    <s v="Therapy"/>
    <x v="1"/>
    <s v="T142"/>
    <d v="2023-11-01T00:00:00"/>
    <n v="662.72"/>
    <x v="0"/>
    <s v="Paid"/>
    <x v="0"/>
    <x v="1"/>
  </r>
  <r>
    <s v="A143"/>
    <s v="P012"/>
    <s v="D007"/>
    <x v="87"/>
    <d v="1899-12-30T12:15:00"/>
    <x v="1"/>
    <s v="Standard procedure"/>
    <s v="Checkup"/>
    <x v="2"/>
    <s v="T143"/>
    <d v="2023-09-21T00:00:00"/>
    <n v="1864.08"/>
    <x v="0"/>
    <s v="Failed"/>
    <x v="2"/>
    <x v="0"/>
  </r>
  <r>
    <s v="A144"/>
    <s v="P009"/>
    <s v="D006"/>
    <x v="12"/>
    <d v="1899-12-30T12:15:00"/>
    <x v="0"/>
    <s v="Advanced protocol"/>
    <s v="Checkup"/>
    <x v="1"/>
    <s v="T144"/>
    <d v="2023-08-16T00:00:00"/>
    <n v="1684.01"/>
    <x v="0"/>
    <s v="Failed"/>
    <x v="0"/>
    <x v="0"/>
  </r>
  <r>
    <s v="A145"/>
    <s v="P007"/>
    <s v="D002"/>
    <x v="117"/>
    <d v="1899-12-30T14:45:00"/>
    <x v="4"/>
    <s v="Advanced protocol"/>
    <s v="Checkup"/>
    <x v="0"/>
    <s v="T145"/>
    <d v="2023-11-11T00:00:00"/>
    <n v="2120.61"/>
    <x v="0"/>
    <s v="Paid"/>
    <x v="6"/>
    <x v="0"/>
  </r>
  <r>
    <s v="A146"/>
    <s v="P028"/>
    <s v="D006"/>
    <x v="118"/>
    <d v="1899-12-30T09:30:00"/>
    <x v="1"/>
    <s v="Advanced protocol"/>
    <s v="Emergency"/>
    <x v="1"/>
    <s v="T146"/>
    <d v="2023-01-05T00:00:00"/>
    <n v="894.39"/>
    <x v="0"/>
    <s v="Pending"/>
    <x v="2"/>
    <x v="1"/>
  </r>
  <r>
    <s v="A147"/>
    <s v="P014"/>
    <s v="D002"/>
    <x v="105"/>
    <d v="1899-12-30T17:30:00"/>
    <x v="1"/>
    <s v="Basic screening"/>
    <s v="Emergency"/>
    <x v="3"/>
    <s v="T147"/>
    <d v="2023-11-13T00:00:00"/>
    <n v="4716.3100000000004"/>
    <x v="0"/>
    <s v="Failed"/>
    <x v="3"/>
    <x v="2"/>
  </r>
  <r>
    <s v="A148"/>
    <s v="P031"/>
    <s v="D002"/>
    <x v="119"/>
    <d v="1899-12-30T08:30:00"/>
    <x v="3"/>
    <s v="Advanced protocol"/>
    <s v="Consultation"/>
    <x v="0"/>
    <s v="T148"/>
    <d v="2023-12-06T00:00:00"/>
    <n v="2992.11"/>
    <x v="2"/>
    <s v="Paid"/>
    <x v="0"/>
    <x v="1"/>
  </r>
  <r>
    <s v="A149"/>
    <s v="P019"/>
    <s v="D002"/>
    <x v="108"/>
    <d v="1899-12-30T12:30:00"/>
    <x v="3"/>
    <s v="Advanced protocol"/>
    <s v="Follow-up"/>
    <x v="3"/>
    <s v="T149"/>
    <d v="2023-07-26T00:00:00"/>
    <n v="1874.86"/>
    <x v="1"/>
    <s v="Failed"/>
    <x v="0"/>
    <x v="0"/>
  </r>
  <r>
    <s v="A150"/>
    <s v="P047"/>
    <s v="D003"/>
    <x v="12"/>
    <d v="1899-12-30T10:45:00"/>
    <x v="2"/>
    <s v="Advanced protocol"/>
    <s v="Therapy"/>
    <x v="3"/>
    <s v="T150"/>
    <d v="2023-08-16T00:00:00"/>
    <n v="2286.42"/>
    <x v="1"/>
    <s v="Paid"/>
    <x v="0"/>
    <x v="1"/>
  </r>
  <r>
    <s v="A151"/>
    <s v="P016"/>
    <s v="D002"/>
    <x v="120"/>
    <d v="1899-12-30T09:15:00"/>
    <x v="0"/>
    <s v="Standard procedure"/>
    <s v="Therapy"/>
    <x v="0"/>
    <s v="T151"/>
    <d v="2023-01-28T00:00:00"/>
    <n v="2512.41"/>
    <x v="2"/>
    <s v="Pending"/>
    <x v="6"/>
    <x v="1"/>
  </r>
  <r>
    <s v="A152"/>
    <s v="P005"/>
    <s v="D004"/>
    <x v="121"/>
    <d v="1899-12-30T08:30:00"/>
    <x v="2"/>
    <s v="Standard procedure"/>
    <s v="Therapy"/>
    <x v="3"/>
    <s v="T152"/>
    <d v="2023-04-14T00:00:00"/>
    <n v="3202.67"/>
    <x v="2"/>
    <s v="Failed"/>
    <x v="1"/>
    <x v="1"/>
  </r>
  <r>
    <s v="A153"/>
    <s v="P035"/>
    <s v="D009"/>
    <x v="122"/>
    <d v="1899-12-30T12:45:00"/>
    <x v="3"/>
    <s v="Basic screening"/>
    <s v="Consultation"/>
    <x v="3"/>
    <s v="T153"/>
    <d v="2023-07-08T00:00:00"/>
    <n v="2820.56"/>
    <x v="2"/>
    <s v="Paid"/>
    <x v="6"/>
    <x v="0"/>
  </r>
  <r>
    <s v="A154"/>
    <s v="P012"/>
    <s v="D006"/>
    <x v="123"/>
    <d v="1899-12-30T17:30:00"/>
    <x v="4"/>
    <s v="Basic screening"/>
    <s v="Emergency"/>
    <x v="1"/>
    <s v="T154"/>
    <d v="2023-03-06T00:00:00"/>
    <n v="4637.26"/>
    <x v="2"/>
    <s v="Failed"/>
    <x v="3"/>
    <x v="2"/>
  </r>
  <r>
    <s v="A155"/>
    <s v="P025"/>
    <s v="D001"/>
    <x v="124"/>
    <d v="1899-12-30T09:30:00"/>
    <x v="3"/>
    <s v="Standard procedure"/>
    <s v="Consultation"/>
    <x v="2"/>
    <s v="T155"/>
    <d v="2023-01-03T00:00:00"/>
    <n v="2736.34"/>
    <x v="0"/>
    <s v="Failed"/>
    <x v="5"/>
    <x v="1"/>
  </r>
  <r>
    <s v="A156"/>
    <s v="P021"/>
    <s v="D008"/>
    <x v="55"/>
    <d v="1899-12-30T14:30:00"/>
    <x v="0"/>
    <s v="Basic screening"/>
    <s v="Therapy"/>
    <x v="3"/>
    <s v="T156"/>
    <d v="2023-11-22T00:00:00"/>
    <n v="4964.71"/>
    <x v="1"/>
    <s v="Failed"/>
    <x v="0"/>
    <x v="0"/>
  </r>
  <r>
    <s v="A157"/>
    <s v="P036"/>
    <s v="D007"/>
    <x v="125"/>
    <d v="1899-12-30T11:00:00"/>
    <x v="3"/>
    <s v="Standard procedure"/>
    <s v="Follow-up"/>
    <x v="3"/>
    <s v="T157"/>
    <d v="2023-05-12T00:00:00"/>
    <n v="4331.41"/>
    <x v="0"/>
    <s v="Failed"/>
    <x v="1"/>
    <x v="1"/>
  </r>
  <r>
    <s v="A158"/>
    <s v="P023"/>
    <s v="D010"/>
    <x v="48"/>
    <d v="1899-12-30T12:15:00"/>
    <x v="0"/>
    <s v="Advanced protocol"/>
    <s v="Checkup"/>
    <x v="3"/>
    <s v="T158"/>
    <d v="2023-07-12T00:00:00"/>
    <n v="1438.3"/>
    <x v="1"/>
    <s v="Paid"/>
    <x v="0"/>
    <x v="0"/>
  </r>
  <r>
    <s v="A159"/>
    <s v="P016"/>
    <s v="D003"/>
    <x v="82"/>
    <d v="1899-12-30T16:15:00"/>
    <x v="0"/>
    <s v="Advanced protocol"/>
    <s v="Emergency"/>
    <x v="1"/>
    <s v="T159"/>
    <d v="2023-04-08T00:00:00"/>
    <n v="4687.68"/>
    <x v="1"/>
    <s v="Pending"/>
    <x v="6"/>
    <x v="0"/>
  </r>
  <r>
    <s v="A160"/>
    <s v="P039"/>
    <s v="D001"/>
    <x v="126"/>
    <d v="1899-12-30T12:45:00"/>
    <x v="0"/>
    <s v="Basic screening"/>
    <s v="Emergency"/>
    <x v="2"/>
    <s v="T160"/>
    <d v="2023-12-17T00:00:00"/>
    <n v="1023.65"/>
    <x v="2"/>
    <s v="Paid"/>
    <x v="4"/>
    <x v="0"/>
  </r>
  <r>
    <s v="A161"/>
    <s v="P045"/>
    <s v="D005"/>
    <x v="127"/>
    <d v="1899-12-30T10:45:00"/>
    <x v="0"/>
    <s v="Standard procedure"/>
    <s v="Consultation"/>
    <x v="0"/>
    <s v="T161"/>
    <d v="2023-06-17T00:00:00"/>
    <n v="4178.5200000000004"/>
    <x v="0"/>
    <s v="Paid"/>
    <x v="6"/>
    <x v="1"/>
  </r>
  <r>
    <s v="A162"/>
    <s v="P042"/>
    <s v="D004"/>
    <x v="38"/>
    <d v="1899-12-30T17:15:00"/>
    <x v="0"/>
    <s v="Standard procedure"/>
    <s v="Emergency"/>
    <x v="1"/>
    <s v="T162"/>
    <d v="2023-01-01T00:00:00"/>
    <n v="2212.8000000000002"/>
    <x v="2"/>
    <s v="Paid"/>
    <x v="4"/>
    <x v="2"/>
  </r>
  <r>
    <s v="A163"/>
    <s v="P039"/>
    <s v="D010"/>
    <x v="128"/>
    <d v="1899-12-30T15:00:00"/>
    <x v="4"/>
    <s v="Basic screening"/>
    <s v="Therapy"/>
    <x v="1"/>
    <s v="T163"/>
    <d v="2023-06-27T00:00:00"/>
    <n v="4450.88"/>
    <x v="0"/>
    <s v="Pending"/>
    <x v="5"/>
    <x v="0"/>
  </r>
  <r>
    <s v="A164"/>
    <s v="P014"/>
    <s v="D008"/>
    <x v="129"/>
    <d v="1899-12-30T17:15:00"/>
    <x v="2"/>
    <s v="Standard procedure"/>
    <s v="Therapy"/>
    <x v="2"/>
    <s v="T164"/>
    <d v="2023-07-28T00:00:00"/>
    <n v="4406.26"/>
    <x v="1"/>
    <s v="Failed"/>
    <x v="1"/>
    <x v="2"/>
  </r>
  <r>
    <s v="A165"/>
    <s v="P031"/>
    <s v="D001"/>
    <x v="28"/>
    <d v="1899-12-30T15:30:00"/>
    <x v="1"/>
    <s v="Advanced protocol"/>
    <s v="Consultation"/>
    <x v="2"/>
    <s v="T165"/>
    <d v="2023-04-04T00:00:00"/>
    <n v="4126.66"/>
    <x v="2"/>
    <s v="Failed"/>
    <x v="5"/>
    <x v="0"/>
  </r>
  <r>
    <s v="A166"/>
    <s v="P005"/>
    <s v="D010"/>
    <x v="130"/>
    <d v="1899-12-30T14:45:00"/>
    <x v="2"/>
    <s v="Basic screening"/>
    <s v="Therapy"/>
    <x v="1"/>
    <s v="T166"/>
    <d v="2023-01-12T00:00:00"/>
    <n v="4055.14"/>
    <x v="2"/>
    <s v="Failed"/>
    <x v="2"/>
    <x v="0"/>
  </r>
  <r>
    <s v="A167"/>
    <s v="P035"/>
    <s v="D001"/>
    <x v="131"/>
    <d v="1899-12-30T08:15:00"/>
    <x v="0"/>
    <s v="Basic screening"/>
    <s v="Follow-up"/>
    <x v="0"/>
    <s v="T167"/>
    <d v="2023-11-15T00:00:00"/>
    <n v="1871.06"/>
    <x v="1"/>
    <s v="Pending"/>
    <x v="0"/>
    <x v="1"/>
  </r>
  <r>
    <s v="A168"/>
    <s v="P023"/>
    <s v="D004"/>
    <x v="132"/>
    <d v="1899-12-30T10:00:00"/>
    <x v="4"/>
    <s v="Standard procedure"/>
    <s v="Consultation"/>
    <x v="1"/>
    <s v="T168"/>
    <d v="2023-09-29T00:00:00"/>
    <n v="864.14"/>
    <x v="1"/>
    <s v="Failed"/>
    <x v="1"/>
    <x v="1"/>
  </r>
  <r>
    <s v="A169"/>
    <s v="P029"/>
    <s v="D008"/>
    <x v="133"/>
    <d v="1899-12-30T16:45:00"/>
    <x v="3"/>
    <s v="Basic screening"/>
    <s v="Follow-up"/>
    <x v="2"/>
    <s v="T169"/>
    <d v="2023-07-24T00:00:00"/>
    <n v="2313.41"/>
    <x v="1"/>
    <s v="Pending"/>
    <x v="3"/>
    <x v="0"/>
  </r>
  <r>
    <s v="A170"/>
    <s v="P043"/>
    <s v="D005"/>
    <x v="134"/>
    <d v="1899-12-30T09:00:00"/>
    <x v="4"/>
    <s v="Standard procedure"/>
    <s v="Checkup"/>
    <x v="0"/>
    <s v="T170"/>
    <d v="2023-03-03T00:00:00"/>
    <n v="1280.8599999999999"/>
    <x v="2"/>
    <s v="Failed"/>
    <x v="1"/>
    <x v="1"/>
  </r>
  <r>
    <s v="A171"/>
    <s v="P011"/>
    <s v="D002"/>
    <x v="32"/>
    <d v="1899-12-30T16:30:00"/>
    <x v="0"/>
    <s v="Standard procedure"/>
    <s v="Follow-up"/>
    <x v="2"/>
    <s v="T171"/>
    <d v="2023-04-18T00:00:00"/>
    <n v="3627.28"/>
    <x v="0"/>
    <s v="Failed"/>
    <x v="5"/>
    <x v="0"/>
  </r>
  <r>
    <s v="A172"/>
    <s v="P018"/>
    <s v="D006"/>
    <x v="54"/>
    <d v="1899-12-30T16:15:00"/>
    <x v="4"/>
    <s v="Standard procedure"/>
    <s v="Checkup"/>
    <x v="0"/>
    <s v="T172"/>
    <d v="2023-03-09T00:00:00"/>
    <n v="2057.4499999999998"/>
    <x v="2"/>
    <s v="Paid"/>
    <x v="2"/>
    <x v="0"/>
  </r>
  <r>
    <s v="A173"/>
    <s v="P047"/>
    <s v="D005"/>
    <x v="135"/>
    <d v="1899-12-30T13:30:00"/>
    <x v="4"/>
    <s v="Standard procedure"/>
    <s v="Checkup"/>
    <x v="3"/>
    <s v="T173"/>
    <d v="2023-06-04T00:00:00"/>
    <n v="4890.25"/>
    <x v="0"/>
    <s v="Pending"/>
    <x v="4"/>
    <x v="0"/>
  </r>
  <r>
    <s v="A174"/>
    <s v="P012"/>
    <s v="D002"/>
    <x v="136"/>
    <d v="1899-12-30T11:15:00"/>
    <x v="0"/>
    <s v="Standard procedure"/>
    <s v="Follow-up"/>
    <x v="2"/>
    <s v="T174"/>
    <d v="2023-10-31T00:00:00"/>
    <n v="3384.37"/>
    <x v="2"/>
    <s v="Paid"/>
    <x v="5"/>
    <x v="1"/>
  </r>
  <r>
    <s v="A175"/>
    <s v="P009"/>
    <s v="D003"/>
    <x v="137"/>
    <d v="1899-12-30T17:00:00"/>
    <x v="4"/>
    <s v="Basic screening"/>
    <s v="Consultation"/>
    <x v="2"/>
    <s v="T175"/>
    <d v="2023-10-22T00:00:00"/>
    <n v="4201.16"/>
    <x v="2"/>
    <s v="Paid"/>
    <x v="4"/>
    <x v="2"/>
  </r>
  <r>
    <s v="A176"/>
    <s v="P010"/>
    <s v="D009"/>
    <x v="138"/>
    <d v="1899-12-30T09:30:00"/>
    <x v="1"/>
    <s v="Advanced protocol"/>
    <s v="Therapy"/>
    <x v="1"/>
    <s v="T176"/>
    <d v="2023-04-26T00:00:00"/>
    <n v="1096.3599999999999"/>
    <x v="1"/>
    <s v="Paid"/>
    <x v="0"/>
    <x v="1"/>
  </r>
  <r>
    <s v="A177"/>
    <s v="P044"/>
    <s v="D007"/>
    <x v="12"/>
    <d v="1899-12-30T12:30:00"/>
    <x v="1"/>
    <s v="Advanced protocol"/>
    <s v="Therapy"/>
    <x v="2"/>
    <s v="T177"/>
    <d v="2023-08-16T00:00:00"/>
    <n v="4379.07"/>
    <x v="0"/>
    <s v="Pending"/>
    <x v="0"/>
    <x v="0"/>
  </r>
  <r>
    <s v="A178"/>
    <s v="P017"/>
    <s v="D007"/>
    <x v="139"/>
    <d v="1899-12-30T13:15:00"/>
    <x v="4"/>
    <s v="Basic screening"/>
    <s v="Checkup"/>
    <x v="2"/>
    <s v="T178"/>
    <d v="2023-01-17T00:00:00"/>
    <n v="4652.41"/>
    <x v="2"/>
    <s v="Pending"/>
    <x v="5"/>
    <x v="0"/>
  </r>
  <r>
    <s v="A179"/>
    <s v="P038"/>
    <s v="D006"/>
    <x v="140"/>
    <d v="1899-12-30T12:15:00"/>
    <x v="3"/>
    <s v="Basic screening"/>
    <s v="Checkup"/>
    <x v="3"/>
    <s v="T179"/>
    <d v="2023-03-08T00:00:00"/>
    <n v="2691.78"/>
    <x v="2"/>
    <s v="Failed"/>
    <x v="0"/>
    <x v="0"/>
  </r>
  <r>
    <s v="A180"/>
    <s v="P007"/>
    <s v="D008"/>
    <x v="141"/>
    <d v="1899-12-30T11:00:00"/>
    <x v="0"/>
    <s v="Advanced protocol"/>
    <s v="Consultation"/>
    <x v="2"/>
    <s v="T180"/>
    <d v="2023-01-07T00:00:00"/>
    <n v="3228.14"/>
    <x v="1"/>
    <s v="Paid"/>
    <x v="6"/>
    <x v="1"/>
  </r>
  <r>
    <s v="A181"/>
    <s v="P046"/>
    <s v="D004"/>
    <x v="142"/>
    <d v="1899-12-30T13:15:00"/>
    <x v="1"/>
    <s v="Advanced protocol"/>
    <s v="Emergency"/>
    <x v="3"/>
    <s v="T181"/>
    <d v="2023-09-03T00:00:00"/>
    <n v="3941.64"/>
    <x v="1"/>
    <s v="Failed"/>
    <x v="4"/>
    <x v="0"/>
  </r>
  <r>
    <s v="A182"/>
    <s v="P013"/>
    <s v="D008"/>
    <x v="143"/>
    <d v="1899-12-30T08:00:00"/>
    <x v="3"/>
    <s v="Advanced protocol"/>
    <s v="Follow-up"/>
    <x v="3"/>
    <s v="T182"/>
    <d v="2023-04-12T00:00:00"/>
    <n v="1286.77"/>
    <x v="0"/>
    <s v="Paid"/>
    <x v="0"/>
    <x v="1"/>
  </r>
  <r>
    <s v="A183"/>
    <s v="P040"/>
    <s v="D004"/>
    <x v="144"/>
    <d v="1899-12-30T16:15:00"/>
    <x v="4"/>
    <s v="Advanced protocol"/>
    <s v="Checkup"/>
    <x v="3"/>
    <s v="T183"/>
    <d v="2023-02-03T00:00:00"/>
    <n v="2761.55"/>
    <x v="2"/>
    <s v="Pending"/>
    <x v="1"/>
    <x v="0"/>
  </r>
  <r>
    <s v="A184"/>
    <s v="P042"/>
    <s v="D008"/>
    <x v="145"/>
    <d v="1899-12-30T17:45:00"/>
    <x v="3"/>
    <s v="Advanced protocol"/>
    <s v="Therapy"/>
    <x v="3"/>
    <s v="T184"/>
    <d v="2023-02-26T00:00:00"/>
    <n v="2293.98"/>
    <x v="0"/>
    <s v="Pending"/>
    <x v="4"/>
    <x v="2"/>
  </r>
  <r>
    <s v="A185"/>
    <s v="P009"/>
    <s v="D009"/>
    <x v="39"/>
    <d v="1899-12-30T14:00:00"/>
    <x v="2"/>
    <s v="Standard procedure"/>
    <s v="Consultation"/>
    <x v="0"/>
    <s v="T185"/>
    <d v="2023-03-21T00:00:00"/>
    <n v="1158.68"/>
    <x v="2"/>
    <s v="Pending"/>
    <x v="5"/>
    <x v="0"/>
  </r>
  <r>
    <s v="A186"/>
    <s v="P050"/>
    <s v="D003"/>
    <x v="37"/>
    <d v="1899-12-30T17:15:00"/>
    <x v="1"/>
    <s v="Basic screening"/>
    <s v="Follow-up"/>
    <x v="1"/>
    <s v="T186"/>
    <d v="2023-03-27T00:00:00"/>
    <n v="2153.9"/>
    <x v="0"/>
    <s v="Paid"/>
    <x v="3"/>
    <x v="2"/>
  </r>
  <r>
    <s v="A187"/>
    <s v="P027"/>
    <s v="D003"/>
    <x v="146"/>
    <d v="1899-12-30T12:30:00"/>
    <x v="4"/>
    <s v="Standard procedure"/>
    <s v="Consultation"/>
    <x v="0"/>
    <s v="T187"/>
    <d v="2023-02-13T00:00:00"/>
    <n v="806.78"/>
    <x v="1"/>
    <s v="Pending"/>
    <x v="3"/>
    <x v="0"/>
  </r>
  <r>
    <s v="A188"/>
    <s v="P002"/>
    <s v="D002"/>
    <x v="143"/>
    <d v="1899-12-30T16:30:00"/>
    <x v="0"/>
    <s v="Advanced protocol"/>
    <s v="Follow-up"/>
    <x v="2"/>
    <s v="T188"/>
    <d v="2023-04-12T00:00:00"/>
    <n v="616.15"/>
    <x v="2"/>
    <s v="Paid"/>
    <x v="0"/>
    <x v="0"/>
  </r>
  <r>
    <s v="A189"/>
    <s v="P005"/>
    <s v="D010"/>
    <x v="147"/>
    <d v="1899-12-30T13:30:00"/>
    <x v="4"/>
    <s v="Advanced protocol"/>
    <s v="Follow-up"/>
    <x v="0"/>
    <s v="T189"/>
    <d v="2023-10-05T00:00:00"/>
    <n v="1108.25"/>
    <x v="0"/>
    <s v="Failed"/>
    <x v="2"/>
    <x v="0"/>
  </r>
  <r>
    <s v="A190"/>
    <s v="P029"/>
    <s v="D003"/>
    <x v="148"/>
    <d v="1899-12-30T15:15:00"/>
    <x v="0"/>
    <s v="Advanced protocol"/>
    <s v="Checkup"/>
    <x v="0"/>
    <s v="T190"/>
    <d v="2023-11-16T00:00:00"/>
    <n v="4834.0200000000004"/>
    <x v="1"/>
    <s v="Paid"/>
    <x v="2"/>
    <x v="0"/>
  </r>
  <r>
    <s v="A191"/>
    <s v="P037"/>
    <s v="D003"/>
    <x v="143"/>
    <d v="1899-12-30T16:00:00"/>
    <x v="4"/>
    <s v="Standard procedure"/>
    <s v="Consultation"/>
    <x v="2"/>
    <s v="T191"/>
    <d v="2023-04-12T00:00:00"/>
    <n v="2972.88"/>
    <x v="1"/>
    <s v="Failed"/>
    <x v="0"/>
    <x v="0"/>
  </r>
  <r>
    <s v="A192"/>
    <s v="P038"/>
    <s v="D005"/>
    <x v="149"/>
    <d v="1899-12-30T14:15:00"/>
    <x v="3"/>
    <s v="Standard procedure"/>
    <s v="Consultation"/>
    <x v="2"/>
    <s v="T192"/>
    <d v="2023-08-31T00:00:00"/>
    <n v="4846.2"/>
    <x v="0"/>
    <s v="Paid"/>
    <x v="2"/>
    <x v="0"/>
  </r>
  <r>
    <s v="A193"/>
    <s v="P019"/>
    <s v="D005"/>
    <x v="150"/>
    <d v="1899-12-30T08:15:00"/>
    <x v="3"/>
    <s v="Advanced protocol"/>
    <s v="Therapy"/>
    <x v="2"/>
    <s v="T193"/>
    <d v="2023-09-15T00:00:00"/>
    <n v="2446.2399999999998"/>
    <x v="2"/>
    <s v="Failed"/>
    <x v="1"/>
    <x v="1"/>
  </r>
  <r>
    <s v="A194"/>
    <s v="P008"/>
    <s v="D002"/>
    <x v="151"/>
    <d v="1899-12-30T12:45:00"/>
    <x v="3"/>
    <s v="Standard procedure"/>
    <s v="Therapy"/>
    <x v="0"/>
    <s v="T194"/>
    <d v="2023-04-06T00:00:00"/>
    <n v="1903.17"/>
    <x v="2"/>
    <s v="Pending"/>
    <x v="2"/>
    <x v="0"/>
  </r>
  <r>
    <s v="A195"/>
    <s v="P048"/>
    <s v="D010"/>
    <x v="152"/>
    <d v="1899-12-30T17:15:00"/>
    <x v="2"/>
    <s v="Standard procedure"/>
    <s v="Checkup"/>
    <x v="0"/>
    <s v="T195"/>
    <d v="2023-08-19T00:00:00"/>
    <n v="2777.64"/>
    <x v="1"/>
    <s v="Failed"/>
    <x v="6"/>
    <x v="2"/>
  </r>
  <r>
    <s v="A196"/>
    <s v="P045"/>
    <s v="D006"/>
    <x v="153"/>
    <d v="1899-12-30T09:45:00"/>
    <x v="0"/>
    <s v="Advanced protocol"/>
    <s v="Checkup"/>
    <x v="2"/>
    <s v="T196"/>
    <d v="2023-10-26T00:00:00"/>
    <n v="2477.8000000000002"/>
    <x v="2"/>
    <s v="Pending"/>
    <x v="2"/>
    <x v="1"/>
  </r>
  <r>
    <s v="A197"/>
    <s v="P001"/>
    <s v="D005"/>
    <x v="154"/>
    <d v="1899-12-30T13:30:00"/>
    <x v="3"/>
    <s v="Standard procedure"/>
    <s v="Emergency"/>
    <x v="1"/>
    <s v="T197"/>
    <d v="2023-04-01T00:00:00"/>
    <n v="975.49"/>
    <x v="2"/>
    <s v="Pending"/>
    <x v="6"/>
    <x v="0"/>
  </r>
  <r>
    <s v="A198"/>
    <s v="P022"/>
    <s v="D006"/>
    <x v="155"/>
    <d v="1899-12-30T08:30:00"/>
    <x v="2"/>
    <s v="Basic screening"/>
    <s v="Therapy"/>
    <x v="1"/>
    <s v="T198"/>
    <d v="2023-05-15T00:00:00"/>
    <n v="3383.72"/>
    <x v="2"/>
    <s v="Failed"/>
    <x v="3"/>
    <x v="1"/>
  </r>
  <r>
    <s v="A199"/>
    <s v="P017"/>
    <s v="D001"/>
    <x v="156"/>
    <d v="1899-12-30T12:45:00"/>
    <x v="0"/>
    <s v="Basic screening"/>
    <s v="Follow-up"/>
    <x v="3"/>
    <s v="T199"/>
    <d v="2023-05-01T00:00:00"/>
    <n v="1472.17"/>
    <x v="1"/>
    <s v="Paid"/>
    <x v="3"/>
    <x v="0"/>
  </r>
  <r>
    <s v="A200"/>
    <s v="P007"/>
    <s v="D005"/>
    <x v="157"/>
    <d v="1899-12-30T10:15:00"/>
    <x v="4"/>
    <s v="Basic screening"/>
    <s v="Consultation"/>
    <x v="2"/>
    <s v="T200"/>
    <d v="2023-12-30T00:00:00"/>
    <n v="3288.15"/>
    <x v="0"/>
    <s v="Paid"/>
    <x v="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A92EE6-C38B-45A4-A5BA-7FDD78BD6E44}"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8:F45" firstHeaderRow="1" firstDataRow="2" firstDataCol="1"/>
  <pivotFields count="18">
    <pivotField dataField="1"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64" showAll="0"/>
    <pivotField axis="axisRow" showAll="0">
      <items count="6">
        <item x="0"/>
        <item x="2"/>
        <item x="1"/>
        <item x="3"/>
        <item x="4"/>
        <item t="default"/>
      </items>
    </pivotField>
    <pivotField showAll="0"/>
    <pivotField showAll="0"/>
    <pivotField axis="axisCol" showAll="0">
      <items count="5">
        <item x="2"/>
        <item x="3"/>
        <item x="1"/>
        <item x="0"/>
        <item t="default"/>
      </items>
    </pivotField>
    <pivotField showAll="0"/>
    <pivotField numFmtId="14" showAll="0"/>
    <pivotField numFmtId="165" showAll="0"/>
    <pivotField showAll="0">
      <items count="4">
        <item x="2"/>
        <item x="1"/>
        <item x="0"/>
        <item t="default"/>
      </items>
    </pivotField>
    <pivotField showAll="0"/>
    <pivotField showAll="0"/>
    <pivotField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i>
    <i>
      <x v="1"/>
    </i>
    <i>
      <x v="2"/>
    </i>
    <i>
      <x v="3"/>
    </i>
    <i>
      <x v="4"/>
    </i>
    <i t="grand">
      <x/>
    </i>
  </rowItems>
  <colFields count="1">
    <field x="8"/>
  </colFields>
  <colItems count="5">
    <i>
      <x/>
    </i>
    <i>
      <x v="1"/>
    </i>
    <i>
      <x v="2"/>
    </i>
    <i>
      <x v="3"/>
    </i>
    <i t="grand">
      <x/>
    </i>
  </colItems>
  <dataFields count="1">
    <dataField name="Count of appointment_id" fld="0" subtotal="count" baseField="0" baseItem="0"/>
  </dataFields>
  <chartFormats count="10">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3" format="8" series="1">
      <pivotArea type="data" outline="0" fieldPosition="0">
        <references count="2">
          <reference field="4294967294" count="1" selected="0">
            <x v="0"/>
          </reference>
          <reference field="8" count="1" selected="0">
            <x v="0"/>
          </reference>
        </references>
      </pivotArea>
    </chartFormat>
    <chartFormat chart="3" format="9" series="1">
      <pivotArea type="data" outline="0" fieldPosition="0">
        <references count="2">
          <reference field="4294967294" count="1" selected="0">
            <x v="0"/>
          </reference>
          <reference field="8" count="1" selected="0">
            <x v="1"/>
          </reference>
        </references>
      </pivotArea>
    </chartFormat>
    <chartFormat chart="3" format="10" series="1">
      <pivotArea type="data" outline="0" fieldPosition="0">
        <references count="2">
          <reference field="4294967294" count="1" selected="0">
            <x v="0"/>
          </reference>
          <reference field="8" count="1" selected="0">
            <x v="2"/>
          </reference>
        </references>
      </pivotArea>
    </chartFormat>
    <chartFormat chart="3" format="11" series="1">
      <pivotArea type="data" outline="0" fieldPosition="0">
        <references count="2">
          <reference field="4294967294" count="1" selected="0">
            <x v="0"/>
          </reference>
          <reference field="8" count="1" selected="0">
            <x v="3"/>
          </reference>
        </references>
      </pivotArea>
    </chartFormat>
    <chartFormat chart="3"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6" name="appointment_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C0D8D5-9F6F-41F1-9CE9-B03BD3F8190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E8" firstHeaderRow="1" firstDataRow="2" firstDataCol="1"/>
  <pivotFields count="18">
    <pivotField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64" showAll="0"/>
    <pivotField axis="axisRow" showAll="0">
      <items count="6">
        <item x="0"/>
        <item x="2"/>
        <item x="1"/>
        <item x="3"/>
        <item x="4"/>
        <item t="default"/>
      </items>
    </pivotField>
    <pivotField showAll="0"/>
    <pivotField showAll="0"/>
    <pivotField showAll="0">
      <items count="5">
        <item x="2"/>
        <item x="3"/>
        <item x="1"/>
        <item x="0"/>
        <item t="default"/>
      </items>
    </pivotField>
    <pivotField showAll="0"/>
    <pivotField numFmtId="14" showAll="0"/>
    <pivotField dataField="1" numFmtId="165" showAll="0"/>
    <pivotField axis="axisCol" showAll="0">
      <items count="4">
        <item x="2"/>
        <item x="1"/>
        <item x="0"/>
        <item t="default"/>
      </items>
    </pivotField>
    <pivotField showAll="0"/>
    <pivotField showAll="0"/>
    <pivotField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i>
    <i>
      <x v="1"/>
    </i>
    <i>
      <x v="2"/>
    </i>
    <i>
      <x v="3"/>
    </i>
    <i>
      <x v="4"/>
    </i>
    <i t="grand">
      <x/>
    </i>
  </rowItems>
  <colFields count="1">
    <field x="12"/>
  </colFields>
  <colItems count="4">
    <i>
      <x/>
    </i>
    <i>
      <x v="1"/>
    </i>
    <i>
      <x v="2"/>
    </i>
    <i t="grand">
      <x/>
    </i>
  </colItems>
  <dataFields count="1">
    <dataField name="Sum of amount" fld="11" baseField="0" baseItem="0" numFmtId="165"/>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filters count="1">
    <filter fld="3" type="dateBetween" evalOrder="-1" id="6" name="appointment_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E9FCF0-4EE2-4F54-B486-06D3620E1B0B}"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21:E130" firstHeaderRow="1" firstDataRow="2" firstDataCol="1"/>
  <pivotFields count="18">
    <pivotField dataField="1"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66" showAll="0"/>
    <pivotField showAll="0">
      <items count="6">
        <item x="0"/>
        <item x="2"/>
        <item x="1"/>
        <item x="3"/>
        <item x="4"/>
        <item t="default"/>
      </items>
    </pivotField>
    <pivotField showAll="0"/>
    <pivotField showAll="0"/>
    <pivotField showAll="0">
      <items count="5">
        <item x="2"/>
        <item x="3"/>
        <item x="1"/>
        <item x="0"/>
        <item t="default"/>
      </items>
    </pivotField>
    <pivotField showAll="0"/>
    <pivotField numFmtId="14" showAll="0"/>
    <pivotField numFmtId="165" showAll="0"/>
    <pivotField showAll="0">
      <items count="4">
        <item x="2"/>
        <item x="1"/>
        <item x="0"/>
        <item t="default"/>
      </items>
    </pivotField>
    <pivotField showAll="0"/>
    <pivotField axis="axisRow" showAll="0">
      <items count="8">
        <item x="4"/>
        <item x="3"/>
        <item x="5"/>
        <item x="0"/>
        <item x="2"/>
        <item x="1"/>
        <item x="6"/>
        <item t="default"/>
      </items>
    </pivotField>
    <pivotField axis="axisCol" showAll="0" sortType="ascending">
      <items count="4">
        <item x="1"/>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8">
    <i>
      <x/>
    </i>
    <i>
      <x v="1"/>
    </i>
    <i>
      <x v="2"/>
    </i>
    <i>
      <x v="3"/>
    </i>
    <i>
      <x v="4"/>
    </i>
    <i>
      <x v="5"/>
    </i>
    <i>
      <x v="6"/>
    </i>
    <i t="grand">
      <x/>
    </i>
  </rowItems>
  <colFields count="1">
    <field x="15"/>
  </colFields>
  <colItems count="4">
    <i>
      <x/>
    </i>
    <i>
      <x v="1"/>
    </i>
    <i>
      <x v="2"/>
    </i>
    <i t="grand">
      <x/>
    </i>
  </colItems>
  <dataFields count="1">
    <dataField name="Count of appointment_id" fld="0" subtotal="count"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3" type="dateBetween" evalOrder="-1" id="6" name="appointment_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9148FA-6B46-4855-B88A-D1A91FE7AE20}"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91:B104" firstHeaderRow="1" firstDataRow="1" firstDataCol="1"/>
  <pivotFields count="18">
    <pivotField dataField="1" showAll="0"/>
    <pivotField showAll="0"/>
    <pivotField showAll="0"/>
    <pivotField axis="axisRow"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64" showAll="0"/>
    <pivotField showAll="0">
      <items count="6">
        <item x="0"/>
        <item x="2"/>
        <item x="1"/>
        <item x="3"/>
        <item x="4"/>
        <item t="default"/>
      </items>
    </pivotField>
    <pivotField showAll="0"/>
    <pivotField showAll="0"/>
    <pivotField showAll="0">
      <items count="5">
        <item x="2"/>
        <item x="3"/>
        <item x="1"/>
        <item x="0"/>
        <item t="default"/>
      </items>
    </pivotField>
    <pivotField showAll="0"/>
    <pivotField numFmtId="14" showAll="0"/>
    <pivotField numFmtId="165" showAll="0"/>
    <pivotField showAll="0">
      <items count="4">
        <item x="2"/>
        <item x="1"/>
        <item x="0"/>
        <item t="default"/>
      </items>
    </pivotField>
    <pivotField showAll="0"/>
    <pivotField showAll="0"/>
    <pivotField showAll="0">
      <items count="4">
        <item x="1"/>
        <item x="0"/>
        <item x="2"/>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7"/>
    <field x="16"/>
    <field x="3"/>
  </rowFields>
  <rowItems count="13">
    <i>
      <x v="1"/>
    </i>
    <i>
      <x v="2"/>
    </i>
    <i>
      <x v="3"/>
    </i>
    <i>
      <x v="4"/>
    </i>
    <i>
      <x v="5"/>
    </i>
    <i>
      <x v="6"/>
    </i>
    <i>
      <x v="7"/>
    </i>
    <i>
      <x v="8"/>
    </i>
    <i>
      <x v="9"/>
    </i>
    <i>
      <x v="10"/>
    </i>
    <i>
      <x v="11"/>
    </i>
    <i>
      <x v="12"/>
    </i>
    <i t="grand">
      <x/>
    </i>
  </rowItems>
  <colItems count="1">
    <i/>
  </colItems>
  <dataFields count="1">
    <dataField name="Count of appointment_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6" name="appointment_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E6B1C8-16A7-4A9A-90F7-66CEF9C02333}"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68:B73" firstHeaderRow="1" firstDataRow="1" firstDataCol="1"/>
  <pivotFields count="18">
    <pivotField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64" showAll="0"/>
    <pivotField showAll="0">
      <items count="6">
        <item x="0"/>
        <item x="2"/>
        <item x="1"/>
        <item x="3"/>
        <item x="4"/>
        <item t="default"/>
      </items>
    </pivotField>
    <pivotField showAll="0"/>
    <pivotField showAll="0"/>
    <pivotField axis="axisRow" showAll="0">
      <items count="5">
        <item x="2"/>
        <item x="3"/>
        <item x="1"/>
        <item x="0"/>
        <item t="default"/>
      </items>
    </pivotField>
    <pivotField showAll="0"/>
    <pivotField numFmtId="14" showAll="0"/>
    <pivotField dataField="1" numFmtId="165" showAll="0"/>
    <pivotField showAll="0">
      <items count="4">
        <item x="2"/>
        <item x="1"/>
        <item x="0"/>
        <item t="default"/>
      </items>
    </pivotField>
    <pivotField showAll="0"/>
    <pivotField showAll="0"/>
    <pivotField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5">
    <i>
      <x/>
    </i>
    <i>
      <x v="1"/>
    </i>
    <i>
      <x v="2"/>
    </i>
    <i>
      <x v="3"/>
    </i>
    <i t="grand">
      <x/>
    </i>
  </rowItems>
  <colItems count="1">
    <i/>
  </colItems>
  <dataFields count="1">
    <dataField name="Sum of amount" fld="11" baseField="0" baseItem="0" numFmtId="165"/>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8" count="1" selected="0">
            <x v="0"/>
          </reference>
        </references>
      </pivotArea>
    </chartFormat>
    <chartFormat chart="2" format="12">
      <pivotArea type="data" outline="0" fieldPosition="0">
        <references count="2">
          <reference field="4294967294" count="1" selected="0">
            <x v="0"/>
          </reference>
          <reference field="8" count="1" selected="0">
            <x v="1"/>
          </reference>
        </references>
      </pivotArea>
    </chartFormat>
    <chartFormat chart="2" format="13">
      <pivotArea type="data" outline="0" fieldPosition="0">
        <references count="2">
          <reference field="4294967294" count="1" selected="0">
            <x v="0"/>
          </reference>
          <reference field="8" count="1" selected="0">
            <x v="2"/>
          </reference>
        </references>
      </pivotArea>
    </chartFormat>
    <chartFormat chart="2" format="1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3" type="dateBetween" evalOrder="-1" id="6" name="appointment_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27B8E2-1E19-418E-8492-8B066442F9A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8:H37" firstHeaderRow="1" firstDataRow="2" firstDataCol="1"/>
  <pivotFields count="18">
    <pivotField dataField="1"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66" showAll="0"/>
    <pivotField showAll="0">
      <items count="6">
        <item x="0"/>
        <item x="2"/>
        <item x="1"/>
        <item x="3"/>
        <item x="4"/>
        <item t="default"/>
      </items>
    </pivotField>
    <pivotField showAll="0"/>
    <pivotField showAll="0"/>
    <pivotField showAll="0">
      <items count="5">
        <item x="2"/>
        <item x="3"/>
        <item x="1"/>
        <item x="0"/>
        <item t="default"/>
      </items>
    </pivotField>
    <pivotField showAll="0"/>
    <pivotField numFmtId="14" showAll="0"/>
    <pivotField numFmtId="165" showAll="0"/>
    <pivotField showAll="0">
      <items count="4">
        <item x="2"/>
        <item x="1"/>
        <item x="0"/>
        <item t="default"/>
      </items>
    </pivotField>
    <pivotField showAll="0"/>
    <pivotField axis="axisRow" showAll="0">
      <items count="8">
        <item x="4"/>
        <item x="3"/>
        <item x="5"/>
        <item x="0"/>
        <item x="2"/>
        <item x="1"/>
        <item x="6"/>
        <item t="default"/>
      </items>
    </pivotField>
    <pivotField axis="axisCol" showAll="0" sortType="ascending">
      <items count="4">
        <item x="1"/>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8">
    <i>
      <x/>
    </i>
    <i>
      <x v="1"/>
    </i>
    <i>
      <x v="2"/>
    </i>
    <i>
      <x v="3"/>
    </i>
    <i>
      <x v="4"/>
    </i>
    <i>
      <x v="5"/>
    </i>
    <i>
      <x v="6"/>
    </i>
    <i t="grand">
      <x/>
    </i>
  </rowItems>
  <colFields count="1">
    <field x="15"/>
  </colFields>
  <colItems count="4">
    <i>
      <x/>
    </i>
    <i>
      <x v="1"/>
    </i>
    <i>
      <x v="2"/>
    </i>
    <i t="grand">
      <x/>
    </i>
  </colItems>
  <dataFields count="1">
    <dataField name="Count of appointment_id" fld="0" subtotal="count"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1B8798-B3F8-4CC5-B7D2-57B0A7C60B15}" autoFormatId="16" applyNumberFormats="0" applyBorderFormats="0" applyFontFormats="0" applyPatternFormats="0" applyAlignmentFormats="0" applyWidthHeightFormats="0">
  <queryTableRefresh nextId="20" unboundColumnsRight="7">
    <queryTableFields count="16">
      <queryTableField id="1" name="appointment_id" tableColumnId="1"/>
      <queryTableField id="2" name="patient_id" tableColumnId="2"/>
      <queryTableField id="3" name="doctor_id" tableColumnId="3"/>
      <queryTableField id="4" name="appointment_date" tableColumnId="4"/>
      <queryTableField id="5" name="appointment_time" tableColumnId="5"/>
      <queryTableField id="15" dataBound="0" tableColumnId="15"/>
      <queryTableField id="14" dataBound="0" tableColumnId="14"/>
      <queryTableField id="6" name="reason_for_visit" tableColumnId="6"/>
      <queryTableField id="7" name="status" tableColumnId="7"/>
      <queryTableField id="8" dataBound="0" tableColumnId="8"/>
      <queryTableField id="9" dataBound="0" tableColumnId="9"/>
      <queryTableField id="10" dataBound="0" tableColumnId="10"/>
      <queryTableField id="11" dataBound="0" tableColumnId="11"/>
      <queryTableField id="12" dataBound="0" tableColumnId="12"/>
      <queryTableField id="19" dataBound="0" tableColumnId="18"/>
      <queryTableField id="18"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_type" xr10:uid="{6828BAAC-3932-4E8E-BD84-E82FE09F9977}" sourceName="treatment_type">
  <pivotTables>
    <pivotTable tabId="3" name="PivotTable2"/>
    <pivotTable tabId="3" name="PivotTable1"/>
    <pivotTable tabId="3" name="PivotTable3"/>
    <pivotTable tabId="3" name="PivotTable4"/>
    <pivotTable tabId="3" name="PivotTable6"/>
    <pivotTable tabId="4" name="PivotTable9"/>
  </pivotTables>
  <data>
    <tabular pivotCacheId="886394269">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546345C7-BF8E-4979-9CA8-723CB78A769E}" sourceName="status">
  <pivotTables>
    <pivotTable tabId="3" name="PivotTable2"/>
    <pivotTable tabId="3" name="PivotTable1"/>
    <pivotTable tabId="3" name="PivotTable3"/>
    <pivotTable tabId="3" name="PivotTable4"/>
    <pivotTable tabId="3" name="PivotTable6"/>
    <pivotTable tabId="4" name="PivotTable9"/>
  </pivotTables>
  <data>
    <tabular pivotCacheId="886394269">
      <items count="4">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BD68A0E3-25E0-4D79-B1FF-A78B7B8F5CEB}" sourceName="payment_method">
  <pivotTables>
    <pivotTable tabId="3" name="PivotTable2"/>
    <pivotTable tabId="3" name="PivotTable1"/>
    <pivotTable tabId="3" name="PivotTable3"/>
    <pivotTable tabId="3" name="PivotTable4"/>
    <pivotTable tabId="3" name="PivotTable6"/>
    <pivotTable tabId="4" name="PivotTable9"/>
  </pivotTables>
  <data>
    <tabular pivotCacheId="88639426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_of_day" xr10:uid="{0CD2A2CD-A053-43A0-B435-0B8948A3E4E2}" sourceName="hour_of_day">
  <pivotTables>
    <pivotTable tabId="3" name="PivotTable2"/>
    <pivotTable tabId="3" name="PivotTable1"/>
    <pivotTable tabId="3" name="PivotTable3"/>
    <pivotTable tabId="3" name="PivotTable4"/>
    <pivotTable tabId="3" name="PivotTable6"/>
    <pivotTable tabId="4" name="PivotTable9"/>
  </pivotTables>
  <data>
    <tabular pivotCacheId="886394269">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_type" xr10:uid="{A31F964F-A7F8-4D0B-BAD5-F04D73C2F1AC}" cache="Slicer_treatment_type" caption="treatment_type" rowHeight="257175"/>
  <slicer name="status" xr10:uid="{3AA1B1B5-1D56-4BE2-98F5-C98A783B6F03}" cache="Slicer_status" caption="status" rowHeight="257175"/>
  <slicer name="payment_method" xr10:uid="{B291AEE9-7D73-4FA1-BC5E-A5D2E0733912}" cache="Slicer_payment_method" caption="payment_method" rowHeight="257175"/>
  <slicer name="hour_of_day" xr10:uid="{187FE078-06AE-47E3-985A-13A854006813}" cache="Slicer_hour_of_day" caption="hour_of_day"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3644A1-8A28-4256-8EA1-6855C37AE488}" name="appointments" displayName="appointments" ref="A1:P201" tableType="queryTable" totalsRowShown="0">
  <autoFilter ref="A1:P201" xr:uid="{943644A1-8A28-4256-8EA1-6855C37AE488}"/>
  <sortState xmlns:xlrd2="http://schemas.microsoft.com/office/spreadsheetml/2017/richdata2" ref="A2:N201">
    <sortCondition ref="A1:A201"/>
  </sortState>
  <tableColumns count="16">
    <tableColumn id="1" xr3:uid="{71D545B8-D92C-4631-8D70-1DC1310727C4}" uniqueName="1" name="appointment_id" queryTableFieldId="1" dataDxfId="15"/>
    <tableColumn id="2" xr3:uid="{46FFC5C0-F148-452F-9595-49047E8E51F9}" uniqueName="2" name="patient_id" queryTableFieldId="2" dataDxfId="14"/>
    <tableColumn id="3" xr3:uid="{CC1D6DD3-1DBF-4CDE-8BF0-91833F6AE575}" uniqueName="3" name="doctor_id" queryTableFieldId="3" dataDxfId="13"/>
    <tableColumn id="4" xr3:uid="{51C619BF-8BCC-4EC2-8F75-73DDA9064556}" uniqueName="4" name="appointment_date" queryTableFieldId="4" dataDxfId="12"/>
    <tableColumn id="5" xr3:uid="{B4CEB03F-301C-4B5C-8D9F-1D99FA03EC9C}" uniqueName="5" name="appointment_time" queryTableFieldId="5" dataDxfId="11"/>
    <tableColumn id="15" xr3:uid="{C6FD9512-05B7-4499-B460-0B623DA9BF33}" uniqueName="15" name="treatment_type" queryTableFieldId="15" dataDxfId="10"/>
    <tableColumn id="14" xr3:uid="{879A6997-36C5-4C06-B888-CAE1BD286848}" uniqueName="14" name="description" queryTableFieldId="14" dataDxfId="9"/>
    <tableColumn id="6" xr3:uid="{ACE1C816-06BE-4600-9221-626F0A90E4AF}" uniqueName="6" name="reason_for_visit" queryTableFieldId="6" dataDxfId="8"/>
    <tableColumn id="7" xr3:uid="{E6B2506F-9EEB-4B0F-AE6D-0E9C99C3EC90}" uniqueName="7" name="status" queryTableFieldId="7" dataDxfId="7"/>
    <tableColumn id="8" xr3:uid="{8A143C6C-A1A9-4F1A-8968-211AFB612F39}" uniqueName="8" name="treatment_id" queryTableFieldId="8" dataDxfId="6"/>
    <tableColumn id="9" xr3:uid="{F46D0BC2-840D-490D-B5B0-3FF35392AFF8}" uniqueName="9" name="bill_date" queryTableFieldId="9" dataDxfId="5"/>
    <tableColumn id="10" xr3:uid="{6FCAF00B-E169-4E1D-99A9-D03DEB13CF75}" uniqueName="10" name="amount" queryTableFieldId="10" dataDxfId="4"/>
    <tableColumn id="11" xr3:uid="{207E81A0-BD8E-4BF2-A74C-5EA9A3D8B3A2}" uniqueName="11" name="payment_method" queryTableFieldId="11" dataDxfId="3"/>
    <tableColumn id="12" xr3:uid="{76BF6168-284A-4E63-BF94-B512098C87B7}" uniqueName="12" name="payment_status" queryTableFieldId="12" dataDxfId="2"/>
    <tableColumn id="18" xr3:uid="{068AEE6C-9B65-4C8F-B2E2-65856FB49E28}" uniqueName="18" name="day_of the_week" queryTableFieldId="19" dataDxfId="1">
      <calculatedColumnFormula>TEXT(D:D,"dddd")</calculatedColumnFormula>
    </tableColumn>
    <tableColumn id="17" xr3:uid="{13873878-18DE-482C-8BF4-F6408F3D2A09}" uniqueName="17" name="hour_of_day" queryTableFieldId="18" dataDxfId="0">
      <calculatedColumnFormula>IF(HOUR(E2)&lt;12,"Morning",IF(HOUR(E2)&lt;17,"Afternoon","Evening"))</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6.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DE8CE-FD43-4EA5-81D2-71F3155BB2DA}">
  <dimension ref="A1:P201"/>
  <sheetViews>
    <sheetView topLeftCell="G13" zoomScaleNormal="100" workbookViewId="0">
      <selection activeCell="N206" sqref="N206"/>
    </sheetView>
  </sheetViews>
  <sheetFormatPr defaultRowHeight="15" x14ac:dyDescent="0.25"/>
  <cols>
    <col min="1" max="1" width="17.5703125" bestFit="1" customWidth="1"/>
    <col min="2" max="2" width="12.28515625" bestFit="1" customWidth="1"/>
    <col min="3" max="3" width="11.7109375" bestFit="1" customWidth="1"/>
    <col min="4" max="4" width="20" bestFit="1" customWidth="1"/>
    <col min="5" max="5" width="20.140625" style="5" bestFit="1" customWidth="1"/>
    <col min="6" max="7" width="20.140625" customWidth="1"/>
    <col min="8" max="8" width="17.7109375" bestFit="1" customWidth="1"/>
    <col min="9" max="9" width="10.42578125" bestFit="1" customWidth="1"/>
    <col min="10" max="10" width="14.85546875" bestFit="1" customWidth="1"/>
    <col min="11" max="11" width="11" style="1" bestFit="1" customWidth="1"/>
    <col min="12" max="12" width="10.140625" style="2" bestFit="1" customWidth="1"/>
    <col min="13" max="13" width="19.140625" bestFit="1" customWidth="1"/>
    <col min="14" max="14" width="17.7109375" bestFit="1" customWidth="1"/>
    <col min="15" max="15" width="17.7109375" customWidth="1"/>
    <col min="16" max="16" width="14.140625" bestFit="1" customWidth="1"/>
  </cols>
  <sheetData>
    <row r="1" spans="1:16" x14ac:dyDescent="0.25">
      <c r="A1" t="s">
        <v>0</v>
      </c>
      <c r="B1" t="s">
        <v>1</v>
      </c>
      <c r="C1" t="s">
        <v>2</v>
      </c>
      <c r="D1" t="s">
        <v>3</v>
      </c>
      <c r="E1" s="5" t="s">
        <v>4</v>
      </c>
      <c r="F1" t="s">
        <v>485</v>
      </c>
      <c r="G1" t="s">
        <v>486</v>
      </c>
      <c r="H1" t="s">
        <v>5</v>
      </c>
      <c r="I1" t="s">
        <v>6</v>
      </c>
      <c r="J1" t="s">
        <v>274</v>
      </c>
      <c r="K1" s="1" t="s">
        <v>275</v>
      </c>
      <c r="L1" s="2" t="s">
        <v>276</v>
      </c>
      <c r="M1" t="s">
        <v>277</v>
      </c>
      <c r="N1" t="s">
        <v>278</v>
      </c>
      <c r="O1" t="s">
        <v>513</v>
      </c>
      <c r="P1" t="s">
        <v>512</v>
      </c>
    </row>
    <row r="2" spans="1:16" x14ac:dyDescent="0.25">
      <c r="A2" t="s">
        <v>7</v>
      </c>
      <c r="B2" t="s">
        <v>8</v>
      </c>
      <c r="C2" t="s">
        <v>9</v>
      </c>
      <c r="D2" s="1">
        <v>45147</v>
      </c>
      <c r="E2" s="5">
        <v>0.63541666666666663</v>
      </c>
      <c r="F2" t="s">
        <v>487</v>
      </c>
      <c r="G2" t="s">
        <v>488</v>
      </c>
      <c r="H2" t="s">
        <v>10</v>
      </c>
      <c r="I2" t="s">
        <v>11</v>
      </c>
      <c r="J2" t="s">
        <v>279</v>
      </c>
      <c r="K2" s="1">
        <v>45147</v>
      </c>
      <c r="L2" s="2">
        <v>3941.97</v>
      </c>
      <c r="M2" t="s">
        <v>280</v>
      </c>
      <c r="N2" t="s">
        <v>281</v>
      </c>
      <c r="O2" t="str">
        <f t="shared" ref="O2:O33" si="0">TEXT(D:D,"dddd")</f>
        <v>Wednesday</v>
      </c>
      <c r="P2" t="str">
        <f t="shared" ref="P2:P33" si="1">IF(HOUR(E2)&lt;12,"Morning",IF(HOUR(E2)&lt;17,"Afternoon","Evening"))</f>
        <v>Afternoon</v>
      </c>
    </row>
    <row r="3" spans="1:16" x14ac:dyDescent="0.25">
      <c r="A3" t="s">
        <v>12</v>
      </c>
      <c r="B3" t="s">
        <v>13</v>
      </c>
      <c r="C3" t="s">
        <v>14</v>
      </c>
      <c r="D3" s="1">
        <v>45086</v>
      </c>
      <c r="E3" s="5">
        <v>0.60416666666666663</v>
      </c>
      <c r="F3" t="s">
        <v>489</v>
      </c>
      <c r="G3" t="s">
        <v>490</v>
      </c>
      <c r="H3" t="s">
        <v>10</v>
      </c>
      <c r="I3" t="s">
        <v>15</v>
      </c>
      <c r="J3" t="s">
        <v>282</v>
      </c>
      <c r="K3" s="1">
        <v>45086</v>
      </c>
      <c r="L3" s="2">
        <v>4158.4399999999996</v>
      </c>
      <c r="M3" t="s">
        <v>280</v>
      </c>
      <c r="N3" t="s">
        <v>283</v>
      </c>
      <c r="O3" t="str">
        <f t="shared" si="0"/>
        <v>Friday</v>
      </c>
      <c r="P3" t="str">
        <f t="shared" si="1"/>
        <v>Afternoon</v>
      </c>
    </row>
    <row r="4" spans="1:16" x14ac:dyDescent="0.25">
      <c r="A4" t="s">
        <v>16</v>
      </c>
      <c r="B4" t="s">
        <v>17</v>
      </c>
      <c r="C4" t="s">
        <v>14</v>
      </c>
      <c r="D4" s="1">
        <v>45105</v>
      </c>
      <c r="E4" s="5">
        <v>0.33333333333333331</v>
      </c>
      <c r="F4" t="s">
        <v>489</v>
      </c>
      <c r="G4" t="s">
        <v>491</v>
      </c>
      <c r="H4" t="s">
        <v>18</v>
      </c>
      <c r="I4" t="s">
        <v>19</v>
      </c>
      <c r="J4" t="s">
        <v>284</v>
      </c>
      <c r="K4" s="1">
        <v>45105</v>
      </c>
      <c r="L4" s="2">
        <v>3731.55</v>
      </c>
      <c r="M4" t="s">
        <v>280</v>
      </c>
      <c r="N4" t="s">
        <v>283</v>
      </c>
      <c r="O4" t="str">
        <f t="shared" si="0"/>
        <v>Wednesday</v>
      </c>
      <c r="P4" t="str">
        <f t="shared" si="1"/>
        <v>Morning</v>
      </c>
    </row>
    <row r="5" spans="1:16" x14ac:dyDescent="0.25">
      <c r="A5" t="s">
        <v>20</v>
      </c>
      <c r="B5" t="s">
        <v>21</v>
      </c>
      <c r="C5" t="s">
        <v>22</v>
      </c>
      <c r="D5" s="1">
        <v>45170</v>
      </c>
      <c r="E5" s="5">
        <v>0.38541666666666669</v>
      </c>
      <c r="F5" t="s">
        <v>489</v>
      </c>
      <c r="G5" t="s">
        <v>488</v>
      </c>
      <c r="H5" t="s">
        <v>18</v>
      </c>
      <c r="I5" t="s">
        <v>19</v>
      </c>
      <c r="J5" t="s">
        <v>285</v>
      </c>
      <c r="K5" s="1">
        <v>45170</v>
      </c>
      <c r="L5" s="2">
        <v>4799.8599999999997</v>
      </c>
      <c r="M5" t="s">
        <v>280</v>
      </c>
      <c r="N5" t="s">
        <v>286</v>
      </c>
      <c r="O5" t="str">
        <f t="shared" si="0"/>
        <v>Friday</v>
      </c>
      <c r="P5" t="str">
        <f t="shared" si="1"/>
        <v>Morning</v>
      </c>
    </row>
    <row r="6" spans="1:16" x14ac:dyDescent="0.25">
      <c r="A6" t="s">
        <v>23</v>
      </c>
      <c r="B6" t="s">
        <v>24</v>
      </c>
      <c r="C6" t="s">
        <v>25</v>
      </c>
      <c r="D6" s="1">
        <v>45113</v>
      </c>
      <c r="E6" s="5">
        <v>0.53125</v>
      </c>
      <c r="F6" t="s">
        <v>492</v>
      </c>
      <c r="G6" t="s">
        <v>491</v>
      </c>
      <c r="H6" t="s">
        <v>26</v>
      </c>
      <c r="I6" t="s">
        <v>15</v>
      </c>
      <c r="J6" t="s">
        <v>287</v>
      </c>
      <c r="K6" s="1">
        <v>45113</v>
      </c>
      <c r="L6" s="2">
        <v>582.04999999999995</v>
      </c>
      <c r="M6" t="s">
        <v>288</v>
      </c>
      <c r="N6" t="s">
        <v>281</v>
      </c>
      <c r="O6" t="str">
        <f t="shared" si="0"/>
        <v>Thursday</v>
      </c>
      <c r="P6" t="str">
        <f t="shared" si="1"/>
        <v>Afternoon</v>
      </c>
    </row>
    <row r="7" spans="1:16" x14ac:dyDescent="0.25">
      <c r="A7" t="s">
        <v>27</v>
      </c>
      <c r="B7" t="s">
        <v>28</v>
      </c>
      <c r="C7" t="s">
        <v>22</v>
      </c>
      <c r="D7" s="1">
        <v>45096</v>
      </c>
      <c r="E7" s="5">
        <v>0.67708333333333337</v>
      </c>
      <c r="F7" t="s">
        <v>487</v>
      </c>
      <c r="G7" t="s">
        <v>491</v>
      </c>
      <c r="H7" t="s">
        <v>29</v>
      </c>
      <c r="I7" t="s">
        <v>11</v>
      </c>
      <c r="J7" t="s">
        <v>289</v>
      </c>
      <c r="K7" s="1">
        <v>45096</v>
      </c>
      <c r="L7" s="2">
        <v>1381</v>
      </c>
      <c r="M7" t="s">
        <v>280</v>
      </c>
      <c r="N7" t="s">
        <v>281</v>
      </c>
      <c r="O7" t="str">
        <f t="shared" si="0"/>
        <v>Monday</v>
      </c>
      <c r="P7" t="str">
        <f t="shared" si="1"/>
        <v>Afternoon</v>
      </c>
    </row>
    <row r="8" spans="1:16" x14ac:dyDescent="0.25">
      <c r="A8" t="s">
        <v>30</v>
      </c>
      <c r="B8" t="s">
        <v>31</v>
      </c>
      <c r="C8" t="s">
        <v>32</v>
      </c>
      <c r="D8" s="1">
        <v>45025</v>
      </c>
      <c r="E8" s="5">
        <v>0.4375</v>
      </c>
      <c r="F8" t="s">
        <v>487</v>
      </c>
      <c r="G8" t="s">
        <v>490</v>
      </c>
      <c r="H8" t="s">
        <v>18</v>
      </c>
      <c r="I8" t="s">
        <v>11</v>
      </c>
      <c r="J8" t="s">
        <v>290</v>
      </c>
      <c r="K8" s="1">
        <v>45025</v>
      </c>
      <c r="L8" s="2">
        <v>534.03</v>
      </c>
      <c r="M8" t="s">
        <v>291</v>
      </c>
      <c r="N8" t="s">
        <v>286</v>
      </c>
      <c r="O8" t="str">
        <f t="shared" si="0"/>
        <v>Sunday</v>
      </c>
      <c r="P8" t="str">
        <f t="shared" si="1"/>
        <v>Morning</v>
      </c>
    </row>
    <row r="9" spans="1:16" x14ac:dyDescent="0.25">
      <c r="A9" t="s">
        <v>33</v>
      </c>
      <c r="B9" t="s">
        <v>34</v>
      </c>
      <c r="C9" t="s">
        <v>35</v>
      </c>
      <c r="D9" s="1">
        <v>45070</v>
      </c>
      <c r="E9" s="5">
        <v>0.36458333333333331</v>
      </c>
      <c r="F9" t="s">
        <v>493</v>
      </c>
      <c r="G9" t="s">
        <v>488</v>
      </c>
      <c r="H9" t="s">
        <v>18</v>
      </c>
      <c r="I9" t="s">
        <v>19</v>
      </c>
      <c r="J9" t="s">
        <v>292</v>
      </c>
      <c r="K9" s="1">
        <v>45070</v>
      </c>
      <c r="L9" s="2">
        <v>3413.64</v>
      </c>
      <c r="M9" t="s">
        <v>291</v>
      </c>
      <c r="N9" t="s">
        <v>286</v>
      </c>
      <c r="O9" t="str">
        <f t="shared" si="0"/>
        <v>Wednesday</v>
      </c>
      <c r="P9" t="str">
        <f t="shared" si="1"/>
        <v>Morning</v>
      </c>
    </row>
    <row r="10" spans="1:16" x14ac:dyDescent="0.25">
      <c r="A10" t="s">
        <v>36</v>
      </c>
      <c r="B10" t="s">
        <v>37</v>
      </c>
      <c r="C10" t="s">
        <v>35</v>
      </c>
      <c r="D10" s="1">
        <v>44990</v>
      </c>
      <c r="E10" s="5">
        <v>0.57291666666666663</v>
      </c>
      <c r="F10" t="s">
        <v>493</v>
      </c>
      <c r="G10" t="s">
        <v>491</v>
      </c>
      <c r="H10" t="s">
        <v>38</v>
      </c>
      <c r="I10" t="s">
        <v>11</v>
      </c>
      <c r="J10" t="s">
        <v>293</v>
      </c>
      <c r="K10" s="1">
        <v>44990</v>
      </c>
      <c r="L10" s="2">
        <v>4541.1400000000003</v>
      </c>
      <c r="M10" t="s">
        <v>288</v>
      </c>
      <c r="N10" t="s">
        <v>283</v>
      </c>
      <c r="O10" t="str">
        <f t="shared" si="0"/>
        <v>Sunday</v>
      </c>
      <c r="P10" t="str">
        <f t="shared" si="1"/>
        <v>Afternoon</v>
      </c>
    </row>
    <row r="11" spans="1:16" x14ac:dyDescent="0.25">
      <c r="A11" t="s">
        <v>39</v>
      </c>
      <c r="B11" t="s">
        <v>40</v>
      </c>
      <c r="C11" t="s">
        <v>25</v>
      </c>
      <c r="D11" s="1">
        <v>44939</v>
      </c>
      <c r="E11" s="5">
        <v>0.64583333333333337</v>
      </c>
      <c r="F11" t="s">
        <v>493</v>
      </c>
      <c r="G11" t="s">
        <v>491</v>
      </c>
      <c r="H11" t="s">
        <v>10</v>
      </c>
      <c r="I11" t="s">
        <v>41</v>
      </c>
      <c r="J11" t="s">
        <v>294</v>
      </c>
      <c r="K11" s="1">
        <v>44939</v>
      </c>
      <c r="L11" s="2">
        <v>1595.67</v>
      </c>
      <c r="M11" t="s">
        <v>291</v>
      </c>
      <c r="N11" t="s">
        <v>283</v>
      </c>
      <c r="O11" t="str">
        <f t="shared" si="0"/>
        <v>Friday</v>
      </c>
      <c r="P11" t="str">
        <f t="shared" si="1"/>
        <v>Afternoon</v>
      </c>
    </row>
    <row r="12" spans="1:16" x14ac:dyDescent="0.25">
      <c r="A12" t="s">
        <v>42</v>
      </c>
      <c r="B12" t="s">
        <v>43</v>
      </c>
      <c r="C12" t="s">
        <v>32</v>
      </c>
      <c r="D12" s="1">
        <v>45242</v>
      </c>
      <c r="E12" s="5">
        <v>0.66666666666666663</v>
      </c>
      <c r="F12" t="s">
        <v>489</v>
      </c>
      <c r="G12" t="s">
        <v>488</v>
      </c>
      <c r="H12" t="s">
        <v>29</v>
      </c>
      <c r="I12" t="s">
        <v>15</v>
      </c>
      <c r="J12" t="s">
        <v>295</v>
      </c>
      <c r="K12" s="1">
        <v>45242</v>
      </c>
      <c r="L12" s="2">
        <v>4671.66</v>
      </c>
      <c r="M12" t="s">
        <v>291</v>
      </c>
      <c r="N12" t="s">
        <v>286</v>
      </c>
      <c r="O12" t="str">
        <f t="shared" si="0"/>
        <v>Sunday</v>
      </c>
      <c r="P12" t="str">
        <f t="shared" si="1"/>
        <v>Afternoon</v>
      </c>
    </row>
    <row r="13" spans="1:16" x14ac:dyDescent="0.25">
      <c r="A13" t="s">
        <v>44</v>
      </c>
      <c r="B13" t="s">
        <v>45</v>
      </c>
      <c r="C13" t="s">
        <v>25</v>
      </c>
      <c r="D13" s="1">
        <v>45053</v>
      </c>
      <c r="E13" s="5">
        <v>0.41666666666666669</v>
      </c>
      <c r="F13" t="s">
        <v>487</v>
      </c>
      <c r="G13" t="s">
        <v>491</v>
      </c>
      <c r="H13" t="s">
        <v>38</v>
      </c>
      <c r="I13" t="s">
        <v>41</v>
      </c>
      <c r="J13" t="s">
        <v>296</v>
      </c>
      <c r="K13" s="1">
        <v>45053</v>
      </c>
      <c r="L13" s="2">
        <v>771.2</v>
      </c>
      <c r="M13" t="s">
        <v>280</v>
      </c>
      <c r="N13" t="s">
        <v>281</v>
      </c>
      <c r="O13" t="str">
        <f t="shared" si="0"/>
        <v>Sunday</v>
      </c>
      <c r="P13" t="str">
        <f t="shared" si="1"/>
        <v>Morning</v>
      </c>
    </row>
    <row r="14" spans="1:16" x14ac:dyDescent="0.25">
      <c r="A14" t="s">
        <v>46</v>
      </c>
      <c r="B14" t="s">
        <v>47</v>
      </c>
      <c r="C14" t="s">
        <v>48</v>
      </c>
      <c r="D14" s="1">
        <v>45154</v>
      </c>
      <c r="E14" s="5">
        <v>0.5</v>
      </c>
      <c r="F14" t="s">
        <v>489</v>
      </c>
      <c r="G14" t="s">
        <v>491</v>
      </c>
      <c r="H14" t="s">
        <v>26</v>
      </c>
      <c r="I14" t="s">
        <v>11</v>
      </c>
      <c r="J14" t="s">
        <v>297</v>
      </c>
      <c r="K14" s="1">
        <v>45154</v>
      </c>
      <c r="L14" s="2">
        <v>4704.96</v>
      </c>
      <c r="M14" t="s">
        <v>291</v>
      </c>
      <c r="N14" t="s">
        <v>283</v>
      </c>
      <c r="O14" t="str">
        <f t="shared" si="0"/>
        <v>Wednesday</v>
      </c>
      <c r="P14" t="str">
        <f t="shared" si="1"/>
        <v>Afternoon</v>
      </c>
    </row>
    <row r="15" spans="1:16" x14ac:dyDescent="0.25">
      <c r="A15" t="s">
        <v>49</v>
      </c>
      <c r="B15" t="s">
        <v>50</v>
      </c>
      <c r="C15" t="s">
        <v>35</v>
      </c>
      <c r="D15" s="1">
        <v>45071</v>
      </c>
      <c r="E15" s="5">
        <v>0.4375</v>
      </c>
      <c r="F15" t="s">
        <v>492</v>
      </c>
      <c r="G15" t="s">
        <v>488</v>
      </c>
      <c r="H15" t="s">
        <v>26</v>
      </c>
      <c r="I15" t="s">
        <v>19</v>
      </c>
      <c r="J15" t="s">
        <v>298</v>
      </c>
      <c r="K15" s="1">
        <v>45071</v>
      </c>
      <c r="L15" s="2">
        <v>2082.3000000000002</v>
      </c>
      <c r="M15" t="s">
        <v>288</v>
      </c>
      <c r="N15" t="s">
        <v>283</v>
      </c>
      <c r="O15" t="str">
        <f t="shared" si="0"/>
        <v>Thursday</v>
      </c>
      <c r="P15" t="str">
        <f t="shared" si="1"/>
        <v>Morning</v>
      </c>
    </row>
    <row r="16" spans="1:16" x14ac:dyDescent="0.25">
      <c r="A16" t="s">
        <v>51</v>
      </c>
      <c r="B16" t="s">
        <v>52</v>
      </c>
      <c r="C16" t="s">
        <v>14</v>
      </c>
      <c r="D16" s="1">
        <v>44941</v>
      </c>
      <c r="E16" s="5">
        <v>0.71875</v>
      </c>
      <c r="F16" t="s">
        <v>493</v>
      </c>
      <c r="G16" t="s">
        <v>488</v>
      </c>
      <c r="H16" t="s">
        <v>18</v>
      </c>
      <c r="I16" t="s">
        <v>15</v>
      </c>
      <c r="J16" t="s">
        <v>299</v>
      </c>
      <c r="K16" s="1">
        <v>44941</v>
      </c>
      <c r="L16" s="2">
        <v>956.39</v>
      </c>
      <c r="M16" t="s">
        <v>280</v>
      </c>
      <c r="N16" t="s">
        <v>281</v>
      </c>
      <c r="O16" t="str">
        <f t="shared" si="0"/>
        <v>Sunday</v>
      </c>
      <c r="P16" t="str">
        <f t="shared" si="1"/>
        <v>Evening</v>
      </c>
    </row>
    <row r="17" spans="1:16" x14ac:dyDescent="0.25">
      <c r="A17" t="s">
        <v>53</v>
      </c>
      <c r="B17" t="s">
        <v>34</v>
      </c>
      <c r="C17" t="s">
        <v>54</v>
      </c>
      <c r="D17" s="1">
        <v>45107</v>
      </c>
      <c r="E17" s="5">
        <v>0.45833333333333331</v>
      </c>
      <c r="F17" t="s">
        <v>489</v>
      </c>
      <c r="G17" t="s">
        <v>488</v>
      </c>
      <c r="H17" t="s">
        <v>18</v>
      </c>
      <c r="I17" t="s">
        <v>11</v>
      </c>
      <c r="J17" t="s">
        <v>300</v>
      </c>
      <c r="K17" s="1">
        <v>45107</v>
      </c>
      <c r="L17" s="2">
        <v>2686.42</v>
      </c>
      <c r="M17" t="s">
        <v>280</v>
      </c>
      <c r="N17" t="s">
        <v>283</v>
      </c>
      <c r="O17" t="str">
        <f t="shared" si="0"/>
        <v>Friday</v>
      </c>
      <c r="P17" t="str">
        <f t="shared" si="1"/>
        <v>Morning</v>
      </c>
    </row>
    <row r="18" spans="1:16" x14ac:dyDescent="0.25">
      <c r="A18" t="s">
        <v>55</v>
      </c>
      <c r="B18" t="s">
        <v>56</v>
      </c>
      <c r="C18" t="s">
        <v>9</v>
      </c>
      <c r="D18" s="1">
        <v>45118</v>
      </c>
      <c r="E18" s="5">
        <v>0.70833333333333337</v>
      </c>
      <c r="F18" t="s">
        <v>489</v>
      </c>
      <c r="G18" t="s">
        <v>488</v>
      </c>
      <c r="H18" t="s">
        <v>26</v>
      </c>
      <c r="I18" t="s">
        <v>11</v>
      </c>
      <c r="J18" t="s">
        <v>301</v>
      </c>
      <c r="K18" s="1">
        <v>45118</v>
      </c>
      <c r="L18" s="2">
        <v>1655.49</v>
      </c>
      <c r="M18" t="s">
        <v>288</v>
      </c>
      <c r="N18" t="s">
        <v>281</v>
      </c>
      <c r="O18" t="str">
        <f t="shared" si="0"/>
        <v>Tuesday</v>
      </c>
      <c r="P18" t="str">
        <f t="shared" si="1"/>
        <v>Evening</v>
      </c>
    </row>
    <row r="19" spans="1:16" x14ac:dyDescent="0.25">
      <c r="A19" t="s">
        <v>57</v>
      </c>
      <c r="B19" t="s">
        <v>43</v>
      </c>
      <c r="C19" t="s">
        <v>32</v>
      </c>
      <c r="D19" s="1">
        <v>45244</v>
      </c>
      <c r="E19" s="5">
        <v>0.40625</v>
      </c>
      <c r="F19" t="s">
        <v>492</v>
      </c>
      <c r="G19" t="s">
        <v>490</v>
      </c>
      <c r="H19" t="s">
        <v>18</v>
      </c>
      <c r="I19" t="s">
        <v>19</v>
      </c>
      <c r="J19" t="s">
        <v>302</v>
      </c>
      <c r="K19" s="1">
        <v>45244</v>
      </c>
      <c r="L19" s="2">
        <v>1781.93</v>
      </c>
      <c r="M19" t="s">
        <v>280</v>
      </c>
      <c r="N19" t="s">
        <v>281</v>
      </c>
      <c r="O19" t="str">
        <f t="shared" si="0"/>
        <v>Tuesday</v>
      </c>
      <c r="P19" t="str">
        <f t="shared" si="1"/>
        <v>Morning</v>
      </c>
    </row>
    <row r="20" spans="1:16" x14ac:dyDescent="0.25">
      <c r="A20" t="s">
        <v>58</v>
      </c>
      <c r="B20" t="s">
        <v>45</v>
      </c>
      <c r="C20" t="s">
        <v>59</v>
      </c>
      <c r="D20" s="1">
        <v>44963</v>
      </c>
      <c r="E20" s="5">
        <v>0.64583333333333337</v>
      </c>
      <c r="F20" t="s">
        <v>494</v>
      </c>
      <c r="G20" t="s">
        <v>488</v>
      </c>
      <c r="H20" t="s">
        <v>29</v>
      </c>
      <c r="I20" t="s">
        <v>19</v>
      </c>
      <c r="J20" t="s">
        <v>303</v>
      </c>
      <c r="K20" s="1">
        <v>44963</v>
      </c>
      <c r="L20" s="2">
        <v>1882.8</v>
      </c>
      <c r="M20" t="s">
        <v>280</v>
      </c>
      <c r="N20" t="s">
        <v>281</v>
      </c>
      <c r="O20" t="str">
        <f t="shared" si="0"/>
        <v>Monday</v>
      </c>
      <c r="P20" t="str">
        <f t="shared" si="1"/>
        <v>Afternoon</v>
      </c>
    </row>
    <row r="21" spans="1:16" x14ac:dyDescent="0.25">
      <c r="A21" t="s">
        <v>60</v>
      </c>
      <c r="B21" t="s">
        <v>61</v>
      </c>
      <c r="C21" t="s">
        <v>25</v>
      </c>
      <c r="D21" s="1">
        <v>45265</v>
      </c>
      <c r="E21" s="5">
        <v>0.63541666666666663</v>
      </c>
      <c r="F21" t="s">
        <v>487</v>
      </c>
      <c r="G21" t="s">
        <v>490</v>
      </c>
      <c r="H21" t="s">
        <v>18</v>
      </c>
      <c r="I21" t="s">
        <v>41</v>
      </c>
      <c r="J21" t="s">
        <v>304</v>
      </c>
      <c r="K21" s="1">
        <v>45265</v>
      </c>
      <c r="L21" s="2">
        <v>4113.62</v>
      </c>
      <c r="M21" t="s">
        <v>288</v>
      </c>
      <c r="N21" t="s">
        <v>286</v>
      </c>
      <c r="O21" t="str">
        <f t="shared" si="0"/>
        <v>Tuesday</v>
      </c>
      <c r="P21" t="str">
        <f t="shared" si="1"/>
        <v>Afternoon</v>
      </c>
    </row>
    <row r="22" spans="1:16" x14ac:dyDescent="0.25">
      <c r="A22" t="s">
        <v>62</v>
      </c>
      <c r="B22" t="s">
        <v>63</v>
      </c>
      <c r="C22" t="s">
        <v>9</v>
      </c>
      <c r="D22" s="1">
        <v>45040</v>
      </c>
      <c r="E22" s="5">
        <v>0.41666666666666669</v>
      </c>
      <c r="F22" t="s">
        <v>494</v>
      </c>
      <c r="G22" t="s">
        <v>490</v>
      </c>
      <c r="H22" t="s">
        <v>10</v>
      </c>
      <c r="I22" t="s">
        <v>15</v>
      </c>
      <c r="J22" t="s">
        <v>305</v>
      </c>
      <c r="K22" s="1">
        <v>45040</v>
      </c>
      <c r="L22" s="2">
        <v>2926.23</v>
      </c>
      <c r="M22" t="s">
        <v>280</v>
      </c>
      <c r="N22" t="s">
        <v>286</v>
      </c>
      <c r="O22" t="str">
        <f t="shared" si="0"/>
        <v>Monday</v>
      </c>
      <c r="P22" t="str">
        <f t="shared" si="1"/>
        <v>Morning</v>
      </c>
    </row>
    <row r="23" spans="1:16" x14ac:dyDescent="0.25">
      <c r="A23" t="s">
        <v>64</v>
      </c>
      <c r="B23" t="s">
        <v>40</v>
      </c>
      <c r="C23" t="s">
        <v>59</v>
      </c>
      <c r="D23" s="1">
        <v>45244</v>
      </c>
      <c r="E23" s="5">
        <v>0.54166666666666663</v>
      </c>
      <c r="F23" t="s">
        <v>493</v>
      </c>
      <c r="G23" t="s">
        <v>490</v>
      </c>
      <c r="H23" t="s">
        <v>18</v>
      </c>
      <c r="I23" t="s">
        <v>15</v>
      </c>
      <c r="J23" t="s">
        <v>306</v>
      </c>
      <c r="K23" s="1">
        <v>45244</v>
      </c>
      <c r="L23" s="2">
        <v>1900.88</v>
      </c>
      <c r="M23" t="s">
        <v>288</v>
      </c>
      <c r="N23" t="s">
        <v>286</v>
      </c>
      <c r="O23" t="str">
        <f t="shared" si="0"/>
        <v>Tuesday</v>
      </c>
      <c r="P23" t="str">
        <f t="shared" si="1"/>
        <v>Afternoon</v>
      </c>
    </row>
    <row r="24" spans="1:16" x14ac:dyDescent="0.25">
      <c r="A24" t="s">
        <v>65</v>
      </c>
      <c r="B24" t="s">
        <v>66</v>
      </c>
      <c r="C24" t="s">
        <v>9</v>
      </c>
      <c r="D24" s="1">
        <v>45055</v>
      </c>
      <c r="E24" s="5">
        <v>0.60416666666666663</v>
      </c>
      <c r="F24" t="s">
        <v>489</v>
      </c>
      <c r="G24" t="s">
        <v>491</v>
      </c>
      <c r="H24" t="s">
        <v>38</v>
      </c>
      <c r="I24" t="s">
        <v>19</v>
      </c>
      <c r="J24" t="s">
        <v>307</v>
      </c>
      <c r="K24" s="1">
        <v>45055</v>
      </c>
      <c r="L24" s="2">
        <v>3246.5</v>
      </c>
      <c r="M24" t="s">
        <v>288</v>
      </c>
      <c r="N24" t="s">
        <v>281</v>
      </c>
      <c r="O24" t="str">
        <f t="shared" si="0"/>
        <v>Tuesday</v>
      </c>
      <c r="P24" t="str">
        <f t="shared" si="1"/>
        <v>Afternoon</v>
      </c>
    </row>
    <row r="25" spans="1:16" x14ac:dyDescent="0.25">
      <c r="A25" t="s">
        <v>67</v>
      </c>
      <c r="B25" t="s">
        <v>68</v>
      </c>
      <c r="C25" t="s">
        <v>54</v>
      </c>
      <c r="D25" s="1">
        <v>45098</v>
      </c>
      <c r="E25" s="5">
        <v>0.33333333333333331</v>
      </c>
      <c r="F25" t="s">
        <v>492</v>
      </c>
      <c r="G25" t="s">
        <v>490</v>
      </c>
      <c r="H25" t="s">
        <v>29</v>
      </c>
      <c r="I25" t="s">
        <v>41</v>
      </c>
      <c r="J25" t="s">
        <v>308</v>
      </c>
      <c r="K25" s="1">
        <v>45098</v>
      </c>
      <c r="L25" s="2">
        <v>3722.68</v>
      </c>
      <c r="M25" t="s">
        <v>291</v>
      </c>
      <c r="N25" t="s">
        <v>281</v>
      </c>
      <c r="O25" t="str">
        <f t="shared" si="0"/>
        <v>Wednesday</v>
      </c>
      <c r="P25" t="str">
        <f t="shared" si="1"/>
        <v>Morning</v>
      </c>
    </row>
    <row r="26" spans="1:16" x14ac:dyDescent="0.25">
      <c r="A26" t="s">
        <v>69</v>
      </c>
      <c r="B26" t="s">
        <v>70</v>
      </c>
      <c r="C26" t="s">
        <v>59</v>
      </c>
      <c r="D26" s="1">
        <v>44982</v>
      </c>
      <c r="E26" s="5">
        <v>0.33333333333333331</v>
      </c>
      <c r="F26" t="s">
        <v>492</v>
      </c>
      <c r="G26" t="s">
        <v>490</v>
      </c>
      <c r="H26" t="s">
        <v>38</v>
      </c>
      <c r="I26" t="s">
        <v>15</v>
      </c>
      <c r="J26" t="s">
        <v>309</v>
      </c>
      <c r="K26" s="1">
        <v>44982</v>
      </c>
      <c r="L26" s="2">
        <v>1726.81</v>
      </c>
      <c r="M26" t="s">
        <v>291</v>
      </c>
      <c r="N26" t="s">
        <v>286</v>
      </c>
      <c r="O26" t="str">
        <f t="shared" si="0"/>
        <v>Saturday</v>
      </c>
      <c r="P26" t="str">
        <f t="shared" si="1"/>
        <v>Morning</v>
      </c>
    </row>
    <row r="27" spans="1:16" x14ac:dyDescent="0.25">
      <c r="A27" t="s">
        <v>71</v>
      </c>
      <c r="B27" t="s">
        <v>72</v>
      </c>
      <c r="C27" t="s">
        <v>22</v>
      </c>
      <c r="D27" s="1">
        <v>45002</v>
      </c>
      <c r="E27" s="5">
        <v>0.59375</v>
      </c>
      <c r="F27" t="s">
        <v>487</v>
      </c>
      <c r="G27" t="s">
        <v>491</v>
      </c>
      <c r="H27" t="s">
        <v>38</v>
      </c>
      <c r="I27" t="s">
        <v>19</v>
      </c>
      <c r="J27" t="s">
        <v>310</v>
      </c>
      <c r="K27" s="1">
        <v>45002</v>
      </c>
      <c r="L27" s="2">
        <v>2360.9699999999998</v>
      </c>
      <c r="M27" t="s">
        <v>280</v>
      </c>
      <c r="N27" t="s">
        <v>283</v>
      </c>
      <c r="O27" t="str">
        <f t="shared" si="0"/>
        <v>Friday</v>
      </c>
      <c r="P27" t="str">
        <f t="shared" si="1"/>
        <v>Afternoon</v>
      </c>
    </row>
    <row r="28" spans="1:16" x14ac:dyDescent="0.25">
      <c r="A28" t="s">
        <v>73</v>
      </c>
      <c r="B28" t="s">
        <v>40</v>
      </c>
      <c r="C28" t="s">
        <v>74</v>
      </c>
      <c r="D28" s="1">
        <v>45244</v>
      </c>
      <c r="E28" s="5">
        <v>0.53125</v>
      </c>
      <c r="F28" t="s">
        <v>494</v>
      </c>
      <c r="G28" t="s">
        <v>491</v>
      </c>
      <c r="H28" t="s">
        <v>10</v>
      </c>
      <c r="I28" t="s">
        <v>11</v>
      </c>
      <c r="J28" t="s">
        <v>311</v>
      </c>
      <c r="K28" s="1">
        <v>45244</v>
      </c>
      <c r="L28" s="2">
        <v>1048.49</v>
      </c>
      <c r="M28" t="s">
        <v>280</v>
      </c>
      <c r="N28" t="s">
        <v>281</v>
      </c>
      <c r="O28" t="str">
        <f t="shared" si="0"/>
        <v>Tuesday</v>
      </c>
      <c r="P28" t="str">
        <f t="shared" si="1"/>
        <v>Afternoon</v>
      </c>
    </row>
    <row r="29" spans="1:16" x14ac:dyDescent="0.25">
      <c r="A29" t="s">
        <v>75</v>
      </c>
      <c r="B29" t="s">
        <v>50</v>
      </c>
      <c r="C29" t="s">
        <v>22</v>
      </c>
      <c r="D29" s="1">
        <v>45228</v>
      </c>
      <c r="E29" s="5">
        <v>0.64583333333333337</v>
      </c>
      <c r="F29" t="s">
        <v>487</v>
      </c>
      <c r="G29" t="s">
        <v>491</v>
      </c>
      <c r="H29" t="s">
        <v>29</v>
      </c>
      <c r="I29" t="s">
        <v>15</v>
      </c>
      <c r="J29" t="s">
        <v>312</v>
      </c>
      <c r="K29" s="1">
        <v>45228</v>
      </c>
      <c r="L29" s="2">
        <v>1315.17</v>
      </c>
      <c r="M29" t="s">
        <v>288</v>
      </c>
      <c r="N29" t="s">
        <v>283</v>
      </c>
      <c r="O29" t="str">
        <f t="shared" si="0"/>
        <v>Sunday</v>
      </c>
      <c r="P29" t="str">
        <f t="shared" si="1"/>
        <v>Afternoon</v>
      </c>
    </row>
    <row r="30" spans="1:16" x14ac:dyDescent="0.25">
      <c r="A30" t="s">
        <v>76</v>
      </c>
      <c r="B30" t="s">
        <v>34</v>
      </c>
      <c r="C30" t="s">
        <v>35</v>
      </c>
      <c r="D30" s="1">
        <v>45102</v>
      </c>
      <c r="E30" s="5">
        <v>0.60416666666666663</v>
      </c>
      <c r="F30" t="s">
        <v>489</v>
      </c>
      <c r="G30" t="s">
        <v>488</v>
      </c>
      <c r="H30" t="s">
        <v>29</v>
      </c>
      <c r="I30" t="s">
        <v>41</v>
      </c>
      <c r="J30" t="s">
        <v>313</v>
      </c>
      <c r="K30" s="1">
        <v>45102</v>
      </c>
      <c r="L30" s="2">
        <v>3565.03</v>
      </c>
      <c r="M30" t="s">
        <v>280</v>
      </c>
      <c r="N30" t="s">
        <v>283</v>
      </c>
      <c r="O30" t="str">
        <f t="shared" si="0"/>
        <v>Sunday</v>
      </c>
      <c r="P30" t="str">
        <f t="shared" si="1"/>
        <v>Afternoon</v>
      </c>
    </row>
    <row r="31" spans="1:16" x14ac:dyDescent="0.25">
      <c r="A31" t="s">
        <v>77</v>
      </c>
      <c r="B31" t="s">
        <v>52</v>
      </c>
      <c r="C31" t="s">
        <v>74</v>
      </c>
      <c r="D31" s="1">
        <v>45167</v>
      </c>
      <c r="E31" s="5">
        <v>0.55208333333333337</v>
      </c>
      <c r="F31" t="s">
        <v>487</v>
      </c>
      <c r="G31" t="s">
        <v>491</v>
      </c>
      <c r="H31" t="s">
        <v>29</v>
      </c>
      <c r="I31" t="s">
        <v>41</v>
      </c>
      <c r="J31" t="s">
        <v>314</v>
      </c>
      <c r="K31" s="1">
        <v>45167</v>
      </c>
      <c r="L31" s="2">
        <v>1316.47</v>
      </c>
      <c r="M31" t="s">
        <v>288</v>
      </c>
      <c r="N31" t="s">
        <v>281</v>
      </c>
      <c r="O31" t="str">
        <f t="shared" si="0"/>
        <v>Tuesday</v>
      </c>
      <c r="P31" t="str">
        <f t="shared" si="1"/>
        <v>Afternoon</v>
      </c>
    </row>
    <row r="32" spans="1:16" x14ac:dyDescent="0.25">
      <c r="A32" t="s">
        <v>78</v>
      </c>
      <c r="B32" t="s">
        <v>52</v>
      </c>
      <c r="C32" t="s">
        <v>22</v>
      </c>
      <c r="D32" s="1">
        <v>45020</v>
      </c>
      <c r="E32" s="5">
        <v>0.4375</v>
      </c>
      <c r="F32" t="s">
        <v>492</v>
      </c>
      <c r="G32" t="s">
        <v>491</v>
      </c>
      <c r="H32" t="s">
        <v>29</v>
      </c>
      <c r="I32" t="s">
        <v>41</v>
      </c>
      <c r="J32" t="s">
        <v>315</v>
      </c>
      <c r="K32" s="1">
        <v>45020</v>
      </c>
      <c r="L32" s="2">
        <v>2863.24</v>
      </c>
      <c r="M32" t="s">
        <v>288</v>
      </c>
      <c r="N32" t="s">
        <v>281</v>
      </c>
      <c r="O32" t="str">
        <f t="shared" si="0"/>
        <v>Tuesday</v>
      </c>
      <c r="P32" t="str">
        <f t="shared" si="1"/>
        <v>Morning</v>
      </c>
    </row>
    <row r="33" spans="1:16" x14ac:dyDescent="0.25">
      <c r="A33" t="s">
        <v>79</v>
      </c>
      <c r="B33" t="s">
        <v>17</v>
      </c>
      <c r="C33" t="s">
        <v>74</v>
      </c>
      <c r="D33" s="1">
        <v>45236</v>
      </c>
      <c r="E33" s="5">
        <v>0.44791666666666669</v>
      </c>
      <c r="F33" t="s">
        <v>492</v>
      </c>
      <c r="G33" t="s">
        <v>490</v>
      </c>
      <c r="H33" t="s">
        <v>29</v>
      </c>
      <c r="I33" t="s">
        <v>11</v>
      </c>
      <c r="J33" t="s">
        <v>316</v>
      </c>
      <c r="K33" s="1">
        <v>45236</v>
      </c>
      <c r="L33" s="2">
        <v>3690.71</v>
      </c>
      <c r="M33" t="s">
        <v>280</v>
      </c>
      <c r="N33" t="s">
        <v>283</v>
      </c>
      <c r="O33" t="str">
        <f t="shared" si="0"/>
        <v>Monday</v>
      </c>
      <c r="P33" t="str">
        <f t="shared" si="1"/>
        <v>Morning</v>
      </c>
    </row>
    <row r="34" spans="1:16" x14ac:dyDescent="0.25">
      <c r="A34" t="s">
        <v>80</v>
      </c>
      <c r="B34" t="s">
        <v>81</v>
      </c>
      <c r="C34" t="s">
        <v>74</v>
      </c>
      <c r="D34" s="1">
        <v>45192</v>
      </c>
      <c r="E34" s="5">
        <v>0.73958333333333337</v>
      </c>
      <c r="F34" t="s">
        <v>493</v>
      </c>
      <c r="G34" t="s">
        <v>491</v>
      </c>
      <c r="H34" t="s">
        <v>10</v>
      </c>
      <c r="I34" t="s">
        <v>15</v>
      </c>
      <c r="J34" t="s">
        <v>317</v>
      </c>
      <c r="K34" s="1">
        <v>45192</v>
      </c>
      <c r="L34" s="2">
        <v>980.95</v>
      </c>
      <c r="M34" t="s">
        <v>288</v>
      </c>
      <c r="N34" t="s">
        <v>283</v>
      </c>
      <c r="O34" t="str">
        <f t="shared" ref="O34:O65" si="2">TEXT(D:D,"dddd")</f>
        <v>Saturday</v>
      </c>
      <c r="P34" t="str">
        <f t="shared" ref="P34:P65" si="3">IF(HOUR(E34)&lt;12,"Morning",IF(HOUR(E34)&lt;17,"Afternoon","Evening"))</f>
        <v>Evening</v>
      </c>
    </row>
    <row r="35" spans="1:16" x14ac:dyDescent="0.25">
      <c r="A35" t="s">
        <v>82</v>
      </c>
      <c r="B35" t="s">
        <v>37</v>
      </c>
      <c r="C35" t="s">
        <v>14</v>
      </c>
      <c r="D35" s="1">
        <v>45090</v>
      </c>
      <c r="E35" s="5">
        <v>0.47916666666666669</v>
      </c>
      <c r="F35" t="s">
        <v>493</v>
      </c>
      <c r="G35" t="s">
        <v>488</v>
      </c>
      <c r="H35" t="s">
        <v>18</v>
      </c>
      <c r="I35" t="s">
        <v>15</v>
      </c>
      <c r="J35" t="s">
        <v>318</v>
      </c>
      <c r="K35" s="1">
        <v>45090</v>
      </c>
      <c r="L35" s="2">
        <v>3052.9</v>
      </c>
      <c r="M35" t="s">
        <v>291</v>
      </c>
      <c r="N35" t="s">
        <v>286</v>
      </c>
      <c r="O35" t="str">
        <f t="shared" si="2"/>
        <v>Tuesday</v>
      </c>
      <c r="P35" t="str">
        <f t="shared" si="3"/>
        <v>Morning</v>
      </c>
    </row>
    <row r="36" spans="1:16" x14ac:dyDescent="0.25">
      <c r="A36" t="s">
        <v>83</v>
      </c>
      <c r="B36" t="s">
        <v>84</v>
      </c>
      <c r="C36" t="s">
        <v>25</v>
      </c>
      <c r="D36" s="1">
        <v>45034</v>
      </c>
      <c r="E36" s="5">
        <v>0.36458333333333331</v>
      </c>
      <c r="F36" t="s">
        <v>489</v>
      </c>
      <c r="G36" t="s">
        <v>491</v>
      </c>
      <c r="H36" t="s">
        <v>38</v>
      </c>
      <c r="I36" t="s">
        <v>11</v>
      </c>
      <c r="J36" t="s">
        <v>319</v>
      </c>
      <c r="K36" s="1">
        <v>45034</v>
      </c>
      <c r="L36" s="2">
        <v>1654.53</v>
      </c>
      <c r="M36" t="s">
        <v>280</v>
      </c>
      <c r="N36" t="s">
        <v>286</v>
      </c>
      <c r="O36" t="str">
        <f t="shared" si="2"/>
        <v>Tuesday</v>
      </c>
      <c r="P36" t="str">
        <f t="shared" si="3"/>
        <v>Morning</v>
      </c>
    </row>
    <row r="37" spans="1:16" x14ac:dyDescent="0.25">
      <c r="A37" t="s">
        <v>85</v>
      </c>
      <c r="B37" t="s">
        <v>86</v>
      </c>
      <c r="C37" t="s">
        <v>25</v>
      </c>
      <c r="D37" s="1">
        <v>44934</v>
      </c>
      <c r="E37" s="5">
        <v>0.60416666666666663</v>
      </c>
      <c r="F37" t="s">
        <v>494</v>
      </c>
      <c r="G37" t="s">
        <v>488</v>
      </c>
      <c r="H37" t="s">
        <v>29</v>
      </c>
      <c r="I37" t="s">
        <v>15</v>
      </c>
      <c r="J37" t="s">
        <v>320</v>
      </c>
      <c r="K37" s="1">
        <v>44934</v>
      </c>
      <c r="L37" s="2">
        <v>4833.17</v>
      </c>
      <c r="M37" t="s">
        <v>291</v>
      </c>
      <c r="N37" t="s">
        <v>281</v>
      </c>
      <c r="O37" t="str">
        <f t="shared" si="2"/>
        <v>Sunday</v>
      </c>
      <c r="P37" t="str">
        <f t="shared" si="3"/>
        <v>Afternoon</v>
      </c>
    </row>
    <row r="38" spans="1:16" x14ac:dyDescent="0.25">
      <c r="A38" t="s">
        <v>87</v>
      </c>
      <c r="B38" t="s">
        <v>70</v>
      </c>
      <c r="C38" t="s">
        <v>14</v>
      </c>
      <c r="D38" s="1">
        <v>45013</v>
      </c>
      <c r="E38" s="5">
        <v>0.45833333333333331</v>
      </c>
      <c r="F38" t="s">
        <v>487</v>
      </c>
      <c r="G38" t="s">
        <v>491</v>
      </c>
      <c r="H38" t="s">
        <v>18</v>
      </c>
      <c r="I38" t="s">
        <v>11</v>
      </c>
      <c r="J38" t="s">
        <v>321</v>
      </c>
      <c r="K38" s="1">
        <v>45013</v>
      </c>
      <c r="L38" s="2">
        <v>2675.96</v>
      </c>
      <c r="M38" t="s">
        <v>280</v>
      </c>
      <c r="N38" t="s">
        <v>286</v>
      </c>
      <c r="O38" t="str">
        <f t="shared" si="2"/>
        <v>Tuesday</v>
      </c>
      <c r="P38" t="str">
        <f t="shared" si="3"/>
        <v>Morning</v>
      </c>
    </row>
    <row r="39" spans="1:16" x14ac:dyDescent="0.25">
      <c r="A39" t="s">
        <v>88</v>
      </c>
      <c r="B39" t="s">
        <v>56</v>
      </c>
      <c r="C39" t="s">
        <v>9</v>
      </c>
      <c r="D39" s="1">
        <v>44980</v>
      </c>
      <c r="E39" s="5">
        <v>0.54166666666666663</v>
      </c>
      <c r="F39" t="s">
        <v>489</v>
      </c>
      <c r="G39" t="s">
        <v>491</v>
      </c>
      <c r="H39" t="s">
        <v>18</v>
      </c>
      <c r="I39" t="s">
        <v>11</v>
      </c>
      <c r="J39" t="s">
        <v>322</v>
      </c>
      <c r="K39" s="1">
        <v>44980</v>
      </c>
      <c r="L39" s="2">
        <v>4126.97</v>
      </c>
      <c r="M39" t="s">
        <v>288</v>
      </c>
      <c r="N39" t="s">
        <v>286</v>
      </c>
      <c r="O39" t="str">
        <f t="shared" si="2"/>
        <v>Thursday</v>
      </c>
      <c r="P39" t="str">
        <f t="shared" si="3"/>
        <v>Afternoon</v>
      </c>
    </row>
    <row r="40" spans="1:16" x14ac:dyDescent="0.25">
      <c r="A40" t="s">
        <v>89</v>
      </c>
      <c r="B40" t="s">
        <v>90</v>
      </c>
      <c r="C40" t="s">
        <v>48</v>
      </c>
      <c r="D40" s="1">
        <v>45033</v>
      </c>
      <c r="E40" s="5">
        <v>0.33333333333333331</v>
      </c>
      <c r="F40" t="s">
        <v>493</v>
      </c>
      <c r="G40" t="s">
        <v>491</v>
      </c>
      <c r="H40" t="s">
        <v>38</v>
      </c>
      <c r="I40" t="s">
        <v>11</v>
      </c>
      <c r="J40" t="s">
        <v>323</v>
      </c>
      <c r="K40" s="1">
        <v>45033</v>
      </c>
      <c r="L40" s="2">
        <v>2976.02</v>
      </c>
      <c r="M40" t="s">
        <v>280</v>
      </c>
      <c r="N40" t="s">
        <v>286</v>
      </c>
      <c r="O40" t="str">
        <f t="shared" si="2"/>
        <v>Monday</v>
      </c>
      <c r="P40" t="str">
        <f t="shared" si="3"/>
        <v>Morning</v>
      </c>
    </row>
    <row r="41" spans="1:16" x14ac:dyDescent="0.25">
      <c r="A41" t="s">
        <v>91</v>
      </c>
      <c r="B41" t="s">
        <v>92</v>
      </c>
      <c r="C41" t="s">
        <v>9</v>
      </c>
      <c r="D41" s="1">
        <v>45012</v>
      </c>
      <c r="E41" s="5">
        <v>0.52083333333333337</v>
      </c>
      <c r="F41" t="s">
        <v>487</v>
      </c>
      <c r="G41" t="s">
        <v>491</v>
      </c>
      <c r="H41" t="s">
        <v>10</v>
      </c>
      <c r="I41" t="s">
        <v>41</v>
      </c>
      <c r="J41" t="s">
        <v>324</v>
      </c>
      <c r="K41" s="1">
        <v>45012</v>
      </c>
      <c r="L41" s="2">
        <v>695.36</v>
      </c>
      <c r="M41" t="s">
        <v>291</v>
      </c>
      <c r="N41" t="s">
        <v>286</v>
      </c>
      <c r="O41" t="str">
        <f t="shared" si="2"/>
        <v>Monday</v>
      </c>
      <c r="P41" t="str">
        <f t="shared" si="3"/>
        <v>Afternoon</v>
      </c>
    </row>
    <row r="42" spans="1:16" x14ac:dyDescent="0.25">
      <c r="A42" t="s">
        <v>93</v>
      </c>
      <c r="B42" t="s">
        <v>40</v>
      </c>
      <c r="C42" t="s">
        <v>59</v>
      </c>
      <c r="D42" s="1">
        <v>44927</v>
      </c>
      <c r="E42" s="5">
        <v>0.58333333333333337</v>
      </c>
      <c r="F42" t="s">
        <v>493</v>
      </c>
      <c r="G42" t="s">
        <v>488</v>
      </c>
      <c r="H42" t="s">
        <v>26</v>
      </c>
      <c r="I42" t="s">
        <v>15</v>
      </c>
      <c r="J42" t="s">
        <v>325</v>
      </c>
      <c r="K42" s="1">
        <v>44927</v>
      </c>
      <c r="L42" s="2">
        <v>3349.18</v>
      </c>
      <c r="M42" t="s">
        <v>288</v>
      </c>
      <c r="N42" t="s">
        <v>283</v>
      </c>
      <c r="O42" t="str">
        <f t="shared" si="2"/>
        <v>Sunday</v>
      </c>
      <c r="P42" t="str">
        <f t="shared" si="3"/>
        <v>Afternoon</v>
      </c>
    </row>
    <row r="43" spans="1:16" x14ac:dyDescent="0.25">
      <c r="A43" t="s">
        <v>94</v>
      </c>
      <c r="B43" t="s">
        <v>84</v>
      </c>
      <c r="C43" t="s">
        <v>59</v>
      </c>
      <c r="D43" s="1">
        <v>45006</v>
      </c>
      <c r="E43" s="5">
        <v>0.46875</v>
      </c>
      <c r="F43" t="s">
        <v>487</v>
      </c>
      <c r="G43" t="s">
        <v>488</v>
      </c>
      <c r="H43" t="s">
        <v>26</v>
      </c>
      <c r="I43" t="s">
        <v>11</v>
      </c>
      <c r="J43" t="s">
        <v>326</v>
      </c>
      <c r="K43" s="1">
        <v>45006</v>
      </c>
      <c r="L43" s="2">
        <v>4781.32</v>
      </c>
      <c r="M43" t="s">
        <v>280</v>
      </c>
      <c r="N43" t="s">
        <v>281</v>
      </c>
      <c r="O43" t="str">
        <f t="shared" si="2"/>
        <v>Tuesday</v>
      </c>
      <c r="P43" t="str">
        <f t="shared" si="3"/>
        <v>Morning</v>
      </c>
    </row>
    <row r="44" spans="1:16" x14ac:dyDescent="0.25">
      <c r="A44" t="s">
        <v>95</v>
      </c>
      <c r="B44" t="s">
        <v>8</v>
      </c>
      <c r="C44" t="s">
        <v>74</v>
      </c>
      <c r="D44" s="1">
        <v>45014</v>
      </c>
      <c r="E44" s="5">
        <v>0.38541666666666669</v>
      </c>
      <c r="F44" t="s">
        <v>494</v>
      </c>
      <c r="G44" t="s">
        <v>490</v>
      </c>
      <c r="H44" t="s">
        <v>18</v>
      </c>
      <c r="I44" t="s">
        <v>15</v>
      </c>
      <c r="J44" t="s">
        <v>327</v>
      </c>
      <c r="K44" s="1">
        <v>45014</v>
      </c>
      <c r="L44" s="2">
        <v>3207.25</v>
      </c>
      <c r="M44" t="s">
        <v>280</v>
      </c>
      <c r="N44" t="s">
        <v>286</v>
      </c>
      <c r="O44" t="str">
        <f t="shared" si="2"/>
        <v>Wednesday</v>
      </c>
      <c r="P44" t="str">
        <f t="shared" si="3"/>
        <v>Morning</v>
      </c>
    </row>
    <row r="45" spans="1:16" x14ac:dyDescent="0.25">
      <c r="A45" t="s">
        <v>96</v>
      </c>
      <c r="B45" t="s">
        <v>97</v>
      </c>
      <c r="C45" t="s">
        <v>22</v>
      </c>
      <c r="D45" s="1">
        <v>45189</v>
      </c>
      <c r="E45" s="5">
        <v>0.52083333333333337</v>
      </c>
      <c r="F45" t="s">
        <v>489</v>
      </c>
      <c r="G45" t="s">
        <v>488</v>
      </c>
      <c r="H45" t="s">
        <v>38</v>
      </c>
      <c r="I45" t="s">
        <v>41</v>
      </c>
      <c r="J45" t="s">
        <v>328</v>
      </c>
      <c r="K45" s="1">
        <v>45189</v>
      </c>
      <c r="L45" s="2">
        <v>4186.3500000000004</v>
      </c>
      <c r="M45" t="s">
        <v>280</v>
      </c>
      <c r="N45" t="s">
        <v>283</v>
      </c>
      <c r="O45" t="str">
        <f t="shared" si="2"/>
        <v>Wednesday</v>
      </c>
      <c r="P45" t="str">
        <f t="shared" si="3"/>
        <v>Afternoon</v>
      </c>
    </row>
    <row r="46" spans="1:16" x14ac:dyDescent="0.25">
      <c r="A46" t="s">
        <v>98</v>
      </c>
      <c r="B46" t="s">
        <v>92</v>
      </c>
      <c r="C46" t="s">
        <v>22</v>
      </c>
      <c r="D46" s="1">
        <v>45197</v>
      </c>
      <c r="E46" s="5">
        <v>0.70833333333333337</v>
      </c>
      <c r="F46" t="s">
        <v>487</v>
      </c>
      <c r="G46" t="s">
        <v>491</v>
      </c>
      <c r="H46" t="s">
        <v>26</v>
      </c>
      <c r="I46" t="s">
        <v>11</v>
      </c>
      <c r="J46" t="s">
        <v>329</v>
      </c>
      <c r="K46" s="1">
        <v>45197</v>
      </c>
      <c r="L46" s="2">
        <v>4478.93</v>
      </c>
      <c r="M46" t="s">
        <v>291</v>
      </c>
      <c r="N46" t="s">
        <v>283</v>
      </c>
      <c r="O46" t="str">
        <f t="shared" si="2"/>
        <v>Thursday</v>
      </c>
      <c r="P46" t="str">
        <f t="shared" si="3"/>
        <v>Evening</v>
      </c>
    </row>
    <row r="47" spans="1:16" x14ac:dyDescent="0.25">
      <c r="A47" t="s">
        <v>99</v>
      </c>
      <c r="B47" t="s">
        <v>100</v>
      </c>
      <c r="C47" t="s">
        <v>25</v>
      </c>
      <c r="D47" s="1">
        <v>45280</v>
      </c>
      <c r="E47" s="5">
        <v>0.55208333333333337</v>
      </c>
      <c r="F47" t="s">
        <v>492</v>
      </c>
      <c r="G47" t="s">
        <v>490</v>
      </c>
      <c r="H47" t="s">
        <v>18</v>
      </c>
      <c r="I47" t="s">
        <v>19</v>
      </c>
      <c r="J47" t="s">
        <v>330</v>
      </c>
      <c r="K47" s="1">
        <v>45280</v>
      </c>
      <c r="L47" s="2">
        <v>1526.36</v>
      </c>
      <c r="M47" t="s">
        <v>291</v>
      </c>
      <c r="N47" t="s">
        <v>283</v>
      </c>
      <c r="O47" t="str">
        <f t="shared" si="2"/>
        <v>Wednesday</v>
      </c>
      <c r="P47" t="str">
        <f t="shared" si="3"/>
        <v>Afternoon</v>
      </c>
    </row>
    <row r="48" spans="1:16" x14ac:dyDescent="0.25">
      <c r="A48" t="s">
        <v>101</v>
      </c>
      <c r="B48" t="s">
        <v>13</v>
      </c>
      <c r="C48" t="s">
        <v>32</v>
      </c>
      <c r="D48" s="1">
        <v>45048</v>
      </c>
      <c r="E48" s="5">
        <v>0.45833333333333331</v>
      </c>
      <c r="F48" t="s">
        <v>492</v>
      </c>
      <c r="G48" t="s">
        <v>490</v>
      </c>
      <c r="H48" t="s">
        <v>10</v>
      </c>
      <c r="I48" t="s">
        <v>41</v>
      </c>
      <c r="J48" t="s">
        <v>331</v>
      </c>
      <c r="K48" s="1">
        <v>45048</v>
      </c>
      <c r="L48" s="2">
        <v>1454.2</v>
      </c>
      <c r="M48" t="s">
        <v>280</v>
      </c>
      <c r="N48" t="s">
        <v>286</v>
      </c>
      <c r="O48" t="str">
        <f t="shared" si="2"/>
        <v>Tuesday</v>
      </c>
      <c r="P48" t="str">
        <f t="shared" si="3"/>
        <v>Morning</v>
      </c>
    </row>
    <row r="49" spans="1:16" x14ac:dyDescent="0.25">
      <c r="A49" t="s">
        <v>102</v>
      </c>
      <c r="B49" t="s">
        <v>31</v>
      </c>
      <c r="C49" t="s">
        <v>9</v>
      </c>
      <c r="D49" s="1">
        <v>44942</v>
      </c>
      <c r="E49" s="5">
        <v>0.65625</v>
      </c>
      <c r="F49" t="s">
        <v>487</v>
      </c>
      <c r="G49" t="s">
        <v>490</v>
      </c>
      <c r="H49" t="s">
        <v>26</v>
      </c>
      <c r="I49" t="s">
        <v>19</v>
      </c>
      <c r="J49" t="s">
        <v>332</v>
      </c>
      <c r="K49" s="1">
        <v>44942</v>
      </c>
      <c r="L49" s="2">
        <v>3249.41</v>
      </c>
      <c r="M49" t="s">
        <v>288</v>
      </c>
      <c r="N49" t="s">
        <v>286</v>
      </c>
      <c r="O49" t="str">
        <f t="shared" si="2"/>
        <v>Monday</v>
      </c>
      <c r="P49" t="str">
        <f t="shared" si="3"/>
        <v>Afternoon</v>
      </c>
    </row>
    <row r="50" spans="1:16" x14ac:dyDescent="0.25">
      <c r="A50" t="s">
        <v>103</v>
      </c>
      <c r="B50" t="s">
        <v>40</v>
      </c>
      <c r="C50" t="s">
        <v>35</v>
      </c>
      <c r="D50" s="1">
        <v>45046</v>
      </c>
      <c r="E50" s="5">
        <v>0.64583333333333337</v>
      </c>
      <c r="F50" t="s">
        <v>487</v>
      </c>
      <c r="G50" t="s">
        <v>491</v>
      </c>
      <c r="H50" t="s">
        <v>18</v>
      </c>
      <c r="I50" t="s">
        <v>15</v>
      </c>
      <c r="J50" t="s">
        <v>333</v>
      </c>
      <c r="K50" s="1">
        <v>45046</v>
      </c>
      <c r="L50" s="2">
        <v>2349.63</v>
      </c>
      <c r="M50" t="s">
        <v>288</v>
      </c>
      <c r="N50" t="s">
        <v>281</v>
      </c>
      <c r="O50" t="str">
        <f t="shared" si="2"/>
        <v>Sunday</v>
      </c>
      <c r="P50" t="str">
        <f t="shared" si="3"/>
        <v>Afternoon</v>
      </c>
    </row>
    <row r="51" spans="1:16" x14ac:dyDescent="0.25">
      <c r="A51" t="s">
        <v>104</v>
      </c>
      <c r="B51" t="s">
        <v>28</v>
      </c>
      <c r="C51" t="s">
        <v>54</v>
      </c>
      <c r="D51" s="1">
        <v>45154</v>
      </c>
      <c r="E51" s="5">
        <v>0.625</v>
      </c>
      <c r="F51" t="s">
        <v>487</v>
      </c>
      <c r="G51" t="s">
        <v>488</v>
      </c>
      <c r="H51" t="s">
        <v>18</v>
      </c>
      <c r="I51" t="s">
        <v>15</v>
      </c>
      <c r="J51" t="s">
        <v>334</v>
      </c>
      <c r="K51" s="1">
        <v>45154</v>
      </c>
      <c r="L51" s="2">
        <v>4279.38</v>
      </c>
      <c r="M51" t="s">
        <v>291</v>
      </c>
      <c r="N51" t="s">
        <v>286</v>
      </c>
      <c r="O51" t="str">
        <f t="shared" si="2"/>
        <v>Wednesday</v>
      </c>
      <c r="P51" t="str">
        <f t="shared" si="3"/>
        <v>Afternoon</v>
      </c>
    </row>
    <row r="52" spans="1:16" x14ac:dyDescent="0.25">
      <c r="A52" t="s">
        <v>105</v>
      </c>
      <c r="B52" t="s">
        <v>106</v>
      </c>
      <c r="C52" t="s">
        <v>22</v>
      </c>
      <c r="D52" s="1">
        <v>44961</v>
      </c>
      <c r="E52" s="5">
        <v>0.48958333333333331</v>
      </c>
      <c r="F52" t="s">
        <v>492</v>
      </c>
      <c r="G52" t="s">
        <v>491</v>
      </c>
      <c r="H52" t="s">
        <v>29</v>
      </c>
      <c r="I52" t="s">
        <v>41</v>
      </c>
      <c r="J52" t="s">
        <v>335</v>
      </c>
      <c r="K52" s="1">
        <v>44961</v>
      </c>
      <c r="L52" s="2">
        <v>4550.1000000000004</v>
      </c>
      <c r="M52" t="s">
        <v>288</v>
      </c>
      <c r="N52" t="s">
        <v>286</v>
      </c>
      <c r="O52" t="str">
        <f t="shared" si="2"/>
        <v>Saturday</v>
      </c>
      <c r="P52" t="str">
        <f t="shared" si="3"/>
        <v>Morning</v>
      </c>
    </row>
    <row r="53" spans="1:16" x14ac:dyDescent="0.25">
      <c r="A53" t="s">
        <v>107</v>
      </c>
      <c r="B53" t="s">
        <v>34</v>
      </c>
      <c r="C53" t="s">
        <v>54</v>
      </c>
      <c r="D53" s="1">
        <v>45119</v>
      </c>
      <c r="E53" s="5">
        <v>0.39583333333333331</v>
      </c>
      <c r="F53" t="s">
        <v>492</v>
      </c>
      <c r="G53" t="s">
        <v>490</v>
      </c>
      <c r="H53" t="s">
        <v>10</v>
      </c>
      <c r="I53" t="s">
        <v>15</v>
      </c>
      <c r="J53" t="s">
        <v>336</v>
      </c>
      <c r="K53" s="1">
        <v>45119</v>
      </c>
      <c r="L53" s="2">
        <v>2090.4</v>
      </c>
      <c r="M53" t="s">
        <v>291</v>
      </c>
      <c r="N53" t="s">
        <v>283</v>
      </c>
      <c r="O53" t="str">
        <f t="shared" si="2"/>
        <v>Wednesday</v>
      </c>
      <c r="P53" t="str">
        <f t="shared" si="3"/>
        <v>Morning</v>
      </c>
    </row>
    <row r="54" spans="1:16" x14ac:dyDescent="0.25">
      <c r="A54" t="s">
        <v>108</v>
      </c>
      <c r="B54" t="s">
        <v>109</v>
      </c>
      <c r="C54" t="s">
        <v>74</v>
      </c>
      <c r="D54" s="1">
        <v>44969</v>
      </c>
      <c r="E54" s="5">
        <v>0.4375</v>
      </c>
      <c r="F54" t="s">
        <v>487</v>
      </c>
      <c r="G54" t="s">
        <v>491</v>
      </c>
      <c r="H54" t="s">
        <v>29</v>
      </c>
      <c r="I54" t="s">
        <v>19</v>
      </c>
      <c r="J54" t="s">
        <v>337</v>
      </c>
      <c r="K54" s="1">
        <v>44969</v>
      </c>
      <c r="L54" s="2">
        <v>1565.92</v>
      </c>
      <c r="M54" t="s">
        <v>280</v>
      </c>
      <c r="N54" t="s">
        <v>281</v>
      </c>
      <c r="O54" t="str">
        <f t="shared" si="2"/>
        <v>Sunday</v>
      </c>
      <c r="P54" t="str">
        <f t="shared" si="3"/>
        <v>Morning</v>
      </c>
    </row>
    <row r="55" spans="1:16" x14ac:dyDescent="0.25">
      <c r="A55" t="s">
        <v>110</v>
      </c>
      <c r="B55" t="s">
        <v>34</v>
      </c>
      <c r="C55" t="s">
        <v>54</v>
      </c>
      <c r="D55" s="1">
        <v>45276</v>
      </c>
      <c r="E55" s="5">
        <v>0.48958333333333331</v>
      </c>
      <c r="F55" t="s">
        <v>493</v>
      </c>
      <c r="G55" t="s">
        <v>491</v>
      </c>
      <c r="H55" t="s">
        <v>38</v>
      </c>
      <c r="I55" t="s">
        <v>11</v>
      </c>
      <c r="J55" t="s">
        <v>338</v>
      </c>
      <c r="K55" s="1">
        <v>45276</v>
      </c>
      <c r="L55" s="2">
        <v>4012.36</v>
      </c>
      <c r="M55" t="s">
        <v>291</v>
      </c>
      <c r="N55" t="s">
        <v>286</v>
      </c>
      <c r="O55" t="str">
        <f t="shared" si="2"/>
        <v>Saturday</v>
      </c>
      <c r="P55" t="str">
        <f t="shared" si="3"/>
        <v>Morning</v>
      </c>
    </row>
    <row r="56" spans="1:16" x14ac:dyDescent="0.25">
      <c r="A56" t="s">
        <v>111</v>
      </c>
      <c r="B56" t="s">
        <v>112</v>
      </c>
      <c r="C56" t="s">
        <v>35</v>
      </c>
      <c r="D56" s="1">
        <v>45205</v>
      </c>
      <c r="E56" s="5">
        <v>0.72916666666666663</v>
      </c>
      <c r="F56" t="s">
        <v>493</v>
      </c>
      <c r="G56" t="s">
        <v>488</v>
      </c>
      <c r="H56" t="s">
        <v>29</v>
      </c>
      <c r="I56" t="s">
        <v>11</v>
      </c>
      <c r="J56" t="s">
        <v>339</v>
      </c>
      <c r="K56" s="1">
        <v>45205</v>
      </c>
      <c r="L56" s="2">
        <v>1736.63</v>
      </c>
      <c r="M56" t="s">
        <v>291</v>
      </c>
      <c r="N56" t="s">
        <v>286</v>
      </c>
      <c r="O56" t="str">
        <f t="shared" si="2"/>
        <v>Friday</v>
      </c>
      <c r="P56" t="str">
        <f t="shared" si="3"/>
        <v>Evening</v>
      </c>
    </row>
    <row r="57" spans="1:16" x14ac:dyDescent="0.25">
      <c r="A57" t="s">
        <v>113</v>
      </c>
      <c r="B57" t="s">
        <v>68</v>
      </c>
      <c r="C57" t="s">
        <v>14</v>
      </c>
      <c r="D57" s="1">
        <v>44928</v>
      </c>
      <c r="E57" s="5">
        <v>0.53125</v>
      </c>
      <c r="F57" t="s">
        <v>494</v>
      </c>
      <c r="G57" t="s">
        <v>488</v>
      </c>
      <c r="H57" t="s">
        <v>29</v>
      </c>
      <c r="I57" t="s">
        <v>11</v>
      </c>
      <c r="J57" t="s">
        <v>340</v>
      </c>
      <c r="K57" s="1">
        <v>44928</v>
      </c>
      <c r="L57" s="2">
        <v>4201.76</v>
      </c>
      <c r="M57" t="s">
        <v>280</v>
      </c>
      <c r="N57" t="s">
        <v>283</v>
      </c>
      <c r="O57" t="str">
        <f t="shared" si="2"/>
        <v>Monday</v>
      </c>
      <c r="P57" t="str">
        <f t="shared" si="3"/>
        <v>Afternoon</v>
      </c>
    </row>
    <row r="58" spans="1:16" x14ac:dyDescent="0.25">
      <c r="A58" t="s">
        <v>114</v>
      </c>
      <c r="B58" t="s">
        <v>63</v>
      </c>
      <c r="C58" t="s">
        <v>35</v>
      </c>
      <c r="D58" s="1">
        <v>45031</v>
      </c>
      <c r="E58" s="5">
        <v>0.73958333333333337</v>
      </c>
      <c r="F58" t="s">
        <v>489</v>
      </c>
      <c r="G58" t="s">
        <v>490</v>
      </c>
      <c r="H58" t="s">
        <v>26</v>
      </c>
      <c r="I58" t="s">
        <v>41</v>
      </c>
      <c r="J58" t="s">
        <v>341</v>
      </c>
      <c r="K58" s="1">
        <v>45031</v>
      </c>
      <c r="L58" s="2">
        <v>2406.8200000000002</v>
      </c>
      <c r="M58" t="s">
        <v>288</v>
      </c>
      <c r="N58" t="s">
        <v>283</v>
      </c>
      <c r="O58" t="str">
        <f t="shared" si="2"/>
        <v>Saturday</v>
      </c>
      <c r="P58" t="str">
        <f t="shared" si="3"/>
        <v>Evening</v>
      </c>
    </row>
    <row r="59" spans="1:16" x14ac:dyDescent="0.25">
      <c r="A59" t="s">
        <v>115</v>
      </c>
      <c r="B59" t="s">
        <v>13</v>
      </c>
      <c r="C59" t="s">
        <v>54</v>
      </c>
      <c r="D59" s="1">
        <v>45055</v>
      </c>
      <c r="E59" s="5">
        <v>0.55208333333333337</v>
      </c>
      <c r="F59" t="s">
        <v>493</v>
      </c>
      <c r="G59" t="s">
        <v>491</v>
      </c>
      <c r="H59" t="s">
        <v>18</v>
      </c>
      <c r="I59" t="s">
        <v>15</v>
      </c>
      <c r="J59" t="s">
        <v>342</v>
      </c>
      <c r="K59" s="1">
        <v>45055</v>
      </c>
      <c r="L59" s="2">
        <v>3503.97</v>
      </c>
      <c r="M59" t="s">
        <v>291</v>
      </c>
      <c r="N59" t="s">
        <v>286</v>
      </c>
      <c r="O59" t="str">
        <f t="shared" si="2"/>
        <v>Tuesday</v>
      </c>
      <c r="P59" t="str">
        <f t="shared" si="3"/>
        <v>Afternoon</v>
      </c>
    </row>
    <row r="60" spans="1:16" x14ac:dyDescent="0.25">
      <c r="A60" t="s">
        <v>116</v>
      </c>
      <c r="B60" t="s">
        <v>117</v>
      </c>
      <c r="C60" t="s">
        <v>35</v>
      </c>
      <c r="D60" s="1">
        <v>44994</v>
      </c>
      <c r="E60" s="5">
        <v>0.64583333333333337</v>
      </c>
      <c r="F60" t="s">
        <v>492</v>
      </c>
      <c r="G60" t="s">
        <v>491</v>
      </c>
      <c r="H60" t="s">
        <v>10</v>
      </c>
      <c r="I60" t="s">
        <v>19</v>
      </c>
      <c r="J60" t="s">
        <v>343</v>
      </c>
      <c r="K60" s="1">
        <v>44994</v>
      </c>
      <c r="L60" s="2">
        <v>929.91</v>
      </c>
      <c r="M60" t="s">
        <v>291</v>
      </c>
      <c r="N60" t="s">
        <v>281</v>
      </c>
      <c r="O60" t="str">
        <f t="shared" si="2"/>
        <v>Thursday</v>
      </c>
      <c r="P60" t="str">
        <f t="shared" si="3"/>
        <v>Afternoon</v>
      </c>
    </row>
    <row r="61" spans="1:16" x14ac:dyDescent="0.25">
      <c r="A61" t="s">
        <v>118</v>
      </c>
      <c r="B61" t="s">
        <v>119</v>
      </c>
      <c r="C61" t="s">
        <v>48</v>
      </c>
      <c r="D61" s="1">
        <v>45252</v>
      </c>
      <c r="E61" s="5">
        <v>0.71875</v>
      </c>
      <c r="F61" t="s">
        <v>493</v>
      </c>
      <c r="G61" t="s">
        <v>488</v>
      </c>
      <c r="H61" t="s">
        <v>29</v>
      </c>
      <c r="I61" t="s">
        <v>15</v>
      </c>
      <c r="J61" t="s">
        <v>344</v>
      </c>
      <c r="K61" s="1">
        <v>45252</v>
      </c>
      <c r="L61" s="2">
        <v>3307.37</v>
      </c>
      <c r="M61" t="s">
        <v>280</v>
      </c>
      <c r="N61" t="s">
        <v>281</v>
      </c>
      <c r="O61" t="str">
        <f t="shared" si="2"/>
        <v>Wednesday</v>
      </c>
      <c r="P61" t="str">
        <f t="shared" si="3"/>
        <v>Evening</v>
      </c>
    </row>
    <row r="62" spans="1:16" x14ac:dyDescent="0.25">
      <c r="A62" t="s">
        <v>120</v>
      </c>
      <c r="B62" t="s">
        <v>109</v>
      </c>
      <c r="C62" t="s">
        <v>74</v>
      </c>
      <c r="D62" s="1">
        <v>44941</v>
      </c>
      <c r="E62" s="5">
        <v>0.70833333333333337</v>
      </c>
      <c r="F62" t="s">
        <v>494</v>
      </c>
      <c r="G62" t="s">
        <v>491</v>
      </c>
      <c r="H62" t="s">
        <v>10</v>
      </c>
      <c r="I62" t="s">
        <v>15</v>
      </c>
      <c r="J62" t="s">
        <v>345</v>
      </c>
      <c r="K62" s="1">
        <v>44941</v>
      </c>
      <c r="L62" s="2">
        <v>2532.9499999999998</v>
      </c>
      <c r="M62" t="s">
        <v>288</v>
      </c>
      <c r="N62" t="s">
        <v>283</v>
      </c>
      <c r="O62" t="str">
        <f t="shared" si="2"/>
        <v>Sunday</v>
      </c>
      <c r="P62" t="str">
        <f t="shared" si="3"/>
        <v>Evening</v>
      </c>
    </row>
    <row r="63" spans="1:16" x14ac:dyDescent="0.25">
      <c r="A63" t="s">
        <v>121</v>
      </c>
      <c r="B63" t="s">
        <v>50</v>
      </c>
      <c r="C63" t="s">
        <v>9</v>
      </c>
      <c r="D63" s="1">
        <v>45091</v>
      </c>
      <c r="E63" s="5">
        <v>0.63541666666666663</v>
      </c>
      <c r="F63" t="s">
        <v>494</v>
      </c>
      <c r="G63" t="s">
        <v>491</v>
      </c>
      <c r="H63" t="s">
        <v>29</v>
      </c>
      <c r="I63" t="s">
        <v>15</v>
      </c>
      <c r="J63" t="s">
        <v>346</v>
      </c>
      <c r="K63" s="1">
        <v>45091</v>
      </c>
      <c r="L63" s="2">
        <v>3139.74</v>
      </c>
      <c r="M63" t="s">
        <v>291</v>
      </c>
      <c r="N63" t="s">
        <v>283</v>
      </c>
      <c r="O63" t="str">
        <f t="shared" si="2"/>
        <v>Wednesday</v>
      </c>
      <c r="P63" t="str">
        <f t="shared" si="3"/>
        <v>Afternoon</v>
      </c>
    </row>
    <row r="64" spans="1:16" x14ac:dyDescent="0.25">
      <c r="A64" t="s">
        <v>122</v>
      </c>
      <c r="B64" t="s">
        <v>123</v>
      </c>
      <c r="C64" t="s">
        <v>14</v>
      </c>
      <c r="D64" s="1">
        <v>45106</v>
      </c>
      <c r="E64" s="5">
        <v>0.375</v>
      </c>
      <c r="F64" t="s">
        <v>489</v>
      </c>
      <c r="G64" t="s">
        <v>491</v>
      </c>
      <c r="H64" t="s">
        <v>38</v>
      </c>
      <c r="I64" t="s">
        <v>11</v>
      </c>
      <c r="J64" t="s">
        <v>347</v>
      </c>
      <c r="K64" s="1">
        <v>45106</v>
      </c>
      <c r="L64" s="2">
        <v>1256.06</v>
      </c>
      <c r="M64" t="s">
        <v>280</v>
      </c>
      <c r="N64" t="s">
        <v>286</v>
      </c>
      <c r="O64" t="str">
        <f t="shared" si="2"/>
        <v>Thursday</v>
      </c>
      <c r="P64" t="str">
        <f t="shared" si="3"/>
        <v>Morning</v>
      </c>
    </row>
    <row r="65" spans="1:16" x14ac:dyDescent="0.25">
      <c r="A65" t="s">
        <v>124</v>
      </c>
      <c r="B65" t="s">
        <v>125</v>
      </c>
      <c r="C65" t="s">
        <v>22</v>
      </c>
      <c r="D65" s="1">
        <v>45077</v>
      </c>
      <c r="E65" s="5">
        <v>0.35416666666666669</v>
      </c>
      <c r="F65" t="s">
        <v>493</v>
      </c>
      <c r="G65" t="s">
        <v>488</v>
      </c>
      <c r="H65" t="s">
        <v>29</v>
      </c>
      <c r="I65" t="s">
        <v>19</v>
      </c>
      <c r="J65" t="s">
        <v>348</v>
      </c>
      <c r="K65" s="1">
        <v>45077</v>
      </c>
      <c r="L65" s="2">
        <v>3815.93</v>
      </c>
      <c r="M65" t="s">
        <v>291</v>
      </c>
      <c r="N65" t="s">
        <v>283</v>
      </c>
      <c r="O65" t="str">
        <f t="shared" si="2"/>
        <v>Wednesday</v>
      </c>
      <c r="P65" t="str">
        <f t="shared" si="3"/>
        <v>Morning</v>
      </c>
    </row>
    <row r="66" spans="1:16" x14ac:dyDescent="0.25">
      <c r="A66" t="s">
        <v>126</v>
      </c>
      <c r="B66" t="s">
        <v>86</v>
      </c>
      <c r="C66" t="s">
        <v>59</v>
      </c>
      <c r="D66" s="1">
        <v>45040</v>
      </c>
      <c r="E66" s="5">
        <v>0.65625</v>
      </c>
      <c r="F66" t="s">
        <v>492</v>
      </c>
      <c r="G66" t="s">
        <v>490</v>
      </c>
      <c r="H66" t="s">
        <v>26</v>
      </c>
      <c r="I66" t="s">
        <v>19</v>
      </c>
      <c r="J66" t="s">
        <v>349</v>
      </c>
      <c r="K66" s="1">
        <v>45040</v>
      </c>
      <c r="L66" s="2">
        <v>4382.59</v>
      </c>
      <c r="M66" t="s">
        <v>280</v>
      </c>
      <c r="N66" t="s">
        <v>286</v>
      </c>
      <c r="O66" t="str">
        <f t="shared" ref="O66:O97" si="4">TEXT(D:D,"dddd")</f>
        <v>Monday</v>
      </c>
      <c r="P66" t="str">
        <f t="shared" ref="P66:P97" si="5">IF(HOUR(E66)&lt;12,"Morning",IF(HOUR(E66)&lt;17,"Afternoon","Evening"))</f>
        <v>Afternoon</v>
      </c>
    </row>
    <row r="67" spans="1:16" x14ac:dyDescent="0.25">
      <c r="A67" t="s">
        <v>127</v>
      </c>
      <c r="B67" t="s">
        <v>86</v>
      </c>
      <c r="C67" t="s">
        <v>9</v>
      </c>
      <c r="D67" s="1">
        <v>45056</v>
      </c>
      <c r="E67" s="5">
        <v>0.48958333333333331</v>
      </c>
      <c r="F67" t="s">
        <v>492</v>
      </c>
      <c r="G67" t="s">
        <v>490</v>
      </c>
      <c r="H67" t="s">
        <v>18</v>
      </c>
      <c r="I67" t="s">
        <v>15</v>
      </c>
      <c r="J67" t="s">
        <v>350</v>
      </c>
      <c r="K67" s="1">
        <v>45056</v>
      </c>
      <c r="L67" s="2">
        <v>1475.33</v>
      </c>
      <c r="M67" t="s">
        <v>288</v>
      </c>
      <c r="N67" t="s">
        <v>281</v>
      </c>
      <c r="O67" t="str">
        <f t="shared" si="4"/>
        <v>Wednesday</v>
      </c>
      <c r="P67" t="str">
        <f t="shared" si="5"/>
        <v>Morning</v>
      </c>
    </row>
    <row r="68" spans="1:16" x14ac:dyDescent="0.25">
      <c r="A68" t="s">
        <v>128</v>
      </c>
      <c r="B68" t="s">
        <v>129</v>
      </c>
      <c r="C68" t="s">
        <v>59</v>
      </c>
      <c r="D68" s="1">
        <v>45148</v>
      </c>
      <c r="E68" s="5">
        <v>0.45833333333333331</v>
      </c>
      <c r="F68" t="s">
        <v>487</v>
      </c>
      <c r="G68" t="s">
        <v>491</v>
      </c>
      <c r="H68" t="s">
        <v>38</v>
      </c>
      <c r="I68" t="s">
        <v>11</v>
      </c>
      <c r="J68" t="s">
        <v>351</v>
      </c>
      <c r="K68" s="1">
        <v>45148</v>
      </c>
      <c r="L68" s="2">
        <v>930.72</v>
      </c>
      <c r="M68" t="s">
        <v>288</v>
      </c>
      <c r="N68" t="s">
        <v>281</v>
      </c>
      <c r="O68" t="str">
        <f t="shared" si="4"/>
        <v>Thursday</v>
      </c>
      <c r="P68" t="str">
        <f t="shared" si="5"/>
        <v>Morning</v>
      </c>
    </row>
    <row r="69" spans="1:16" x14ac:dyDescent="0.25">
      <c r="A69" t="s">
        <v>130</v>
      </c>
      <c r="B69" t="s">
        <v>56</v>
      </c>
      <c r="C69" t="s">
        <v>74</v>
      </c>
      <c r="D69" s="1">
        <v>44999</v>
      </c>
      <c r="E69" s="5">
        <v>0.625</v>
      </c>
      <c r="F69" t="s">
        <v>492</v>
      </c>
      <c r="G69" t="s">
        <v>490</v>
      </c>
      <c r="H69" t="s">
        <v>29</v>
      </c>
      <c r="I69" t="s">
        <v>11</v>
      </c>
      <c r="J69" t="s">
        <v>352</v>
      </c>
      <c r="K69" s="1">
        <v>44999</v>
      </c>
      <c r="L69" s="2">
        <v>606.37</v>
      </c>
      <c r="M69" t="s">
        <v>288</v>
      </c>
      <c r="N69" t="s">
        <v>286</v>
      </c>
      <c r="O69" t="str">
        <f t="shared" si="4"/>
        <v>Tuesday</v>
      </c>
      <c r="P69" t="str">
        <f t="shared" si="5"/>
        <v>Afternoon</v>
      </c>
    </row>
    <row r="70" spans="1:16" x14ac:dyDescent="0.25">
      <c r="A70" t="s">
        <v>131</v>
      </c>
      <c r="B70" t="s">
        <v>50</v>
      </c>
      <c r="C70" t="s">
        <v>14</v>
      </c>
      <c r="D70" s="1">
        <v>45014</v>
      </c>
      <c r="E70" s="5">
        <v>0.64583333333333337</v>
      </c>
      <c r="F70" t="s">
        <v>489</v>
      </c>
      <c r="G70" t="s">
        <v>488</v>
      </c>
      <c r="H70" t="s">
        <v>10</v>
      </c>
      <c r="I70" t="s">
        <v>19</v>
      </c>
      <c r="J70" t="s">
        <v>353</v>
      </c>
      <c r="K70" s="1">
        <v>45014</v>
      </c>
      <c r="L70" s="2">
        <v>3388.87</v>
      </c>
      <c r="M70" t="s">
        <v>288</v>
      </c>
      <c r="N70" t="s">
        <v>283</v>
      </c>
      <c r="O70" t="str">
        <f t="shared" si="4"/>
        <v>Wednesday</v>
      </c>
      <c r="P70" t="str">
        <f t="shared" si="5"/>
        <v>Afternoon</v>
      </c>
    </row>
    <row r="71" spans="1:16" x14ac:dyDescent="0.25">
      <c r="A71" t="s">
        <v>132</v>
      </c>
      <c r="B71" t="s">
        <v>47</v>
      </c>
      <c r="C71" t="s">
        <v>25</v>
      </c>
      <c r="D71" s="1">
        <v>45164</v>
      </c>
      <c r="E71" s="5">
        <v>0.70833333333333337</v>
      </c>
      <c r="F71" t="s">
        <v>489</v>
      </c>
      <c r="G71" t="s">
        <v>488</v>
      </c>
      <c r="H71" t="s">
        <v>38</v>
      </c>
      <c r="I71" t="s">
        <v>11</v>
      </c>
      <c r="J71" t="s">
        <v>354</v>
      </c>
      <c r="K71" s="1">
        <v>45164</v>
      </c>
      <c r="L71" s="2">
        <v>3231.92</v>
      </c>
      <c r="M71" t="s">
        <v>291</v>
      </c>
      <c r="N71" t="s">
        <v>281</v>
      </c>
      <c r="O71" t="str">
        <f t="shared" si="4"/>
        <v>Saturday</v>
      </c>
      <c r="P71" t="str">
        <f t="shared" si="5"/>
        <v>Evening</v>
      </c>
    </row>
    <row r="72" spans="1:16" x14ac:dyDescent="0.25">
      <c r="A72" t="s">
        <v>133</v>
      </c>
      <c r="B72" t="s">
        <v>31</v>
      </c>
      <c r="C72" t="s">
        <v>22</v>
      </c>
      <c r="D72" s="1">
        <v>44952</v>
      </c>
      <c r="E72" s="5">
        <v>0.70833333333333337</v>
      </c>
      <c r="F72" t="s">
        <v>492</v>
      </c>
      <c r="G72" t="s">
        <v>490</v>
      </c>
      <c r="H72" t="s">
        <v>38</v>
      </c>
      <c r="I72" t="s">
        <v>11</v>
      </c>
      <c r="J72" t="s">
        <v>355</v>
      </c>
      <c r="K72" s="1">
        <v>44952</v>
      </c>
      <c r="L72" s="2">
        <v>2960.14</v>
      </c>
      <c r="M72" t="s">
        <v>291</v>
      </c>
      <c r="N72" t="s">
        <v>283</v>
      </c>
      <c r="O72" t="str">
        <f t="shared" si="4"/>
        <v>Thursday</v>
      </c>
      <c r="P72" t="str">
        <f t="shared" si="5"/>
        <v>Evening</v>
      </c>
    </row>
    <row r="73" spans="1:16" x14ac:dyDescent="0.25">
      <c r="A73" t="s">
        <v>134</v>
      </c>
      <c r="B73" t="s">
        <v>86</v>
      </c>
      <c r="C73" t="s">
        <v>48</v>
      </c>
      <c r="D73" s="1">
        <v>45089</v>
      </c>
      <c r="E73" s="5">
        <v>0.5625</v>
      </c>
      <c r="F73" t="s">
        <v>492</v>
      </c>
      <c r="G73" t="s">
        <v>490</v>
      </c>
      <c r="H73" t="s">
        <v>29</v>
      </c>
      <c r="I73" t="s">
        <v>11</v>
      </c>
      <c r="J73" t="s">
        <v>356</v>
      </c>
      <c r="K73" s="1">
        <v>45089</v>
      </c>
      <c r="L73" s="2">
        <v>1543.76</v>
      </c>
      <c r="M73" t="s">
        <v>288</v>
      </c>
      <c r="N73" t="s">
        <v>281</v>
      </c>
      <c r="O73" t="str">
        <f t="shared" si="4"/>
        <v>Monday</v>
      </c>
      <c r="P73" t="str">
        <f t="shared" si="5"/>
        <v>Afternoon</v>
      </c>
    </row>
    <row r="74" spans="1:16" x14ac:dyDescent="0.25">
      <c r="A74" t="s">
        <v>135</v>
      </c>
      <c r="B74" t="s">
        <v>24</v>
      </c>
      <c r="C74" t="s">
        <v>25</v>
      </c>
      <c r="D74" s="1">
        <v>45284</v>
      </c>
      <c r="E74" s="5">
        <v>0.625</v>
      </c>
      <c r="F74" t="s">
        <v>487</v>
      </c>
      <c r="G74" t="s">
        <v>491</v>
      </c>
      <c r="H74" t="s">
        <v>38</v>
      </c>
      <c r="I74" t="s">
        <v>41</v>
      </c>
      <c r="J74" t="s">
        <v>357</v>
      </c>
      <c r="K74" s="1">
        <v>45284</v>
      </c>
      <c r="L74" s="2">
        <v>2259.08</v>
      </c>
      <c r="M74" t="s">
        <v>288</v>
      </c>
      <c r="N74" t="s">
        <v>286</v>
      </c>
      <c r="O74" t="str">
        <f t="shared" si="4"/>
        <v>Sunday</v>
      </c>
      <c r="P74" t="str">
        <f t="shared" si="5"/>
        <v>Afternoon</v>
      </c>
    </row>
    <row r="75" spans="1:16" x14ac:dyDescent="0.25">
      <c r="A75" t="s">
        <v>136</v>
      </c>
      <c r="B75" t="s">
        <v>92</v>
      </c>
      <c r="C75" t="s">
        <v>74</v>
      </c>
      <c r="D75" s="1">
        <v>45130</v>
      </c>
      <c r="E75" s="5">
        <v>0.5625</v>
      </c>
      <c r="F75" t="s">
        <v>492</v>
      </c>
      <c r="G75" t="s">
        <v>490</v>
      </c>
      <c r="H75" t="s">
        <v>10</v>
      </c>
      <c r="I75" t="s">
        <v>15</v>
      </c>
      <c r="J75" t="s">
        <v>358</v>
      </c>
      <c r="K75" s="1">
        <v>45130</v>
      </c>
      <c r="L75" s="2">
        <v>3175.14</v>
      </c>
      <c r="M75" t="s">
        <v>288</v>
      </c>
      <c r="N75" t="s">
        <v>286</v>
      </c>
      <c r="O75" t="str">
        <f t="shared" si="4"/>
        <v>Sunday</v>
      </c>
      <c r="P75" t="str">
        <f t="shared" si="5"/>
        <v>Afternoon</v>
      </c>
    </row>
    <row r="76" spans="1:16" x14ac:dyDescent="0.25">
      <c r="A76" t="s">
        <v>137</v>
      </c>
      <c r="B76" t="s">
        <v>129</v>
      </c>
      <c r="C76" t="s">
        <v>9</v>
      </c>
      <c r="D76" s="1">
        <v>45054</v>
      </c>
      <c r="E76" s="5">
        <v>0.58333333333333337</v>
      </c>
      <c r="F76" t="s">
        <v>487</v>
      </c>
      <c r="G76" t="s">
        <v>491</v>
      </c>
      <c r="H76" t="s">
        <v>38</v>
      </c>
      <c r="I76" t="s">
        <v>19</v>
      </c>
      <c r="J76" t="s">
        <v>359</v>
      </c>
      <c r="K76" s="1">
        <v>45054</v>
      </c>
      <c r="L76" s="2">
        <v>2735.45</v>
      </c>
      <c r="M76" t="s">
        <v>291</v>
      </c>
      <c r="N76" t="s">
        <v>286</v>
      </c>
      <c r="O76" t="str">
        <f t="shared" si="4"/>
        <v>Monday</v>
      </c>
      <c r="P76" t="str">
        <f t="shared" si="5"/>
        <v>Afternoon</v>
      </c>
    </row>
    <row r="77" spans="1:16" x14ac:dyDescent="0.25">
      <c r="A77" t="s">
        <v>138</v>
      </c>
      <c r="B77" t="s">
        <v>139</v>
      </c>
      <c r="C77" t="s">
        <v>48</v>
      </c>
      <c r="D77" s="1">
        <v>45257</v>
      </c>
      <c r="E77" s="5">
        <v>0.5</v>
      </c>
      <c r="F77" t="s">
        <v>487</v>
      </c>
      <c r="G77" t="s">
        <v>491</v>
      </c>
      <c r="H77" t="s">
        <v>10</v>
      </c>
      <c r="I77" t="s">
        <v>19</v>
      </c>
      <c r="J77" t="s">
        <v>360</v>
      </c>
      <c r="K77" s="1">
        <v>45257</v>
      </c>
      <c r="L77" s="2">
        <v>4945.03</v>
      </c>
      <c r="M77" t="s">
        <v>288</v>
      </c>
      <c r="N77" t="s">
        <v>281</v>
      </c>
      <c r="O77" t="str">
        <f t="shared" si="4"/>
        <v>Monday</v>
      </c>
      <c r="P77" t="str">
        <f t="shared" si="5"/>
        <v>Afternoon</v>
      </c>
    </row>
    <row r="78" spans="1:16" x14ac:dyDescent="0.25">
      <c r="A78" t="s">
        <v>140</v>
      </c>
      <c r="B78" t="s">
        <v>45</v>
      </c>
      <c r="C78" t="s">
        <v>35</v>
      </c>
      <c r="D78" s="1">
        <v>45274</v>
      </c>
      <c r="E78" s="5">
        <v>0.71875</v>
      </c>
      <c r="F78" t="s">
        <v>492</v>
      </c>
      <c r="G78" t="s">
        <v>488</v>
      </c>
      <c r="H78" t="s">
        <v>29</v>
      </c>
      <c r="I78" t="s">
        <v>41</v>
      </c>
      <c r="J78" t="s">
        <v>361</v>
      </c>
      <c r="K78" s="1">
        <v>45274</v>
      </c>
      <c r="L78" s="2">
        <v>1113.98</v>
      </c>
      <c r="M78" t="s">
        <v>288</v>
      </c>
      <c r="N78" t="s">
        <v>283</v>
      </c>
      <c r="O78" t="str">
        <f t="shared" si="4"/>
        <v>Thursday</v>
      </c>
      <c r="P78" t="str">
        <f t="shared" si="5"/>
        <v>Evening</v>
      </c>
    </row>
    <row r="79" spans="1:16" x14ac:dyDescent="0.25">
      <c r="A79" t="s">
        <v>141</v>
      </c>
      <c r="B79" t="s">
        <v>142</v>
      </c>
      <c r="C79" t="s">
        <v>54</v>
      </c>
      <c r="D79" s="1">
        <v>45186</v>
      </c>
      <c r="E79" s="5">
        <v>0.46875</v>
      </c>
      <c r="F79" t="s">
        <v>494</v>
      </c>
      <c r="G79" t="s">
        <v>488</v>
      </c>
      <c r="H79" t="s">
        <v>18</v>
      </c>
      <c r="I79" t="s">
        <v>15</v>
      </c>
      <c r="J79" t="s">
        <v>362</v>
      </c>
      <c r="K79" s="1">
        <v>45186</v>
      </c>
      <c r="L79" s="2">
        <v>3628.15</v>
      </c>
      <c r="M79" t="s">
        <v>288</v>
      </c>
      <c r="N79" t="s">
        <v>283</v>
      </c>
      <c r="O79" t="str">
        <f t="shared" si="4"/>
        <v>Sunday</v>
      </c>
      <c r="P79" t="str">
        <f t="shared" si="5"/>
        <v>Morning</v>
      </c>
    </row>
    <row r="80" spans="1:16" x14ac:dyDescent="0.25">
      <c r="A80" t="s">
        <v>143</v>
      </c>
      <c r="B80" t="s">
        <v>50</v>
      </c>
      <c r="C80" t="s">
        <v>48</v>
      </c>
      <c r="D80" s="1">
        <v>45286</v>
      </c>
      <c r="E80" s="5">
        <v>0.58333333333333337</v>
      </c>
      <c r="F80" t="s">
        <v>494</v>
      </c>
      <c r="G80" t="s">
        <v>488</v>
      </c>
      <c r="H80" t="s">
        <v>38</v>
      </c>
      <c r="I80" t="s">
        <v>19</v>
      </c>
      <c r="J80" t="s">
        <v>363</v>
      </c>
      <c r="K80" s="1">
        <v>45286</v>
      </c>
      <c r="L80" s="2">
        <v>2319.4299999999998</v>
      </c>
      <c r="M80" t="s">
        <v>280</v>
      </c>
      <c r="N80" t="s">
        <v>283</v>
      </c>
      <c r="O80" t="str">
        <f t="shared" si="4"/>
        <v>Tuesday</v>
      </c>
      <c r="P80" t="str">
        <f t="shared" si="5"/>
        <v>Afternoon</v>
      </c>
    </row>
    <row r="81" spans="1:16" x14ac:dyDescent="0.25">
      <c r="A81" t="s">
        <v>144</v>
      </c>
      <c r="B81" t="s">
        <v>97</v>
      </c>
      <c r="C81" t="s">
        <v>74</v>
      </c>
      <c r="D81" s="1">
        <v>45103</v>
      </c>
      <c r="E81" s="5">
        <v>0.35416666666666669</v>
      </c>
      <c r="F81" t="s">
        <v>487</v>
      </c>
      <c r="G81" t="s">
        <v>488</v>
      </c>
      <c r="H81" t="s">
        <v>18</v>
      </c>
      <c r="I81" t="s">
        <v>11</v>
      </c>
      <c r="J81" t="s">
        <v>364</v>
      </c>
      <c r="K81" s="1">
        <v>45103</v>
      </c>
      <c r="L81" s="2">
        <v>2426.9</v>
      </c>
      <c r="M81" t="s">
        <v>288</v>
      </c>
      <c r="N81" t="s">
        <v>281</v>
      </c>
      <c r="O81" t="str">
        <f t="shared" si="4"/>
        <v>Monday</v>
      </c>
      <c r="P81" t="str">
        <f t="shared" si="5"/>
        <v>Morning</v>
      </c>
    </row>
    <row r="82" spans="1:16" x14ac:dyDescent="0.25">
      <c r="A82" t="s">
        <v>145</v>
      </c>
      <c r="B82" t="s">
        <v>72</v>
      </c>
      <c r="C82" t="s">
        <v>32</v>
      </c>
      <c r="D82" s="1">
        <v>44932</v>
      </c>
      <c r="E82" s="5">
        <v>0.5625</v>
      </c>
      <c r="F82" t="s">
        <v>492</v>
      </c>
      <c r="G82" t="s">
        <v>490</v>
      </c>
      <c r="H82" t="s">
        <v>10</v>
      </c>
      <c r="I82" t="s">
        <v>19</v>
      </c>
      <c r="J82" t="s">
        <v>365</v>
      </c>
      <c r="K82" s="1">
        <v>44932</v>
      </c>
      <c r="L82" s="2">
        <v>3729.19</v>
      </c>
      <c r="M82" t="s">
        <v>280</v>
      </c>
      <c r="N82" t="s">
        <v>281</v>
      </c>
      <c r="O82" t="str">
        <f t="shared" si="4"/>
        <v>Friday</v>
      </c>
      <c r="P82" t="str">
        <f t="shared" si="5"/>
        <v>Afternoon</v>
      </c>
    </row>
    <row r="83" spans="1:16" x14ac:dyDescent="0.25">
      <c r="A83" t="s">
        <v>146</v>
      </c>
      <c r="B83" t="s">
        <v>112</v>
      </c>
      <c r="C83" t="s">
        <v>54</v>
      </c>
      <c r="D83" s="1">
        <v>44946</v>
      </c>
      <c r="E83" s="5">
        <v>0.44791666666666669</v>
      </c>
      <c r="F83" t="s">
        <v>494</v>
      </c>
      <c r="G83" t="s">
        <v>488</v>
      </c>
      <c r="H83" t="s">
        <v>38</v>
      </c>
      <c r="I83" t="s">
        <v>11</v>
      </c>
      <c r="J83" t="s">
        <v>366</v>
      </c>
      <c r="K83" s="1">
        <v>44946</v>
      </c>
      <c r="L83" s="2">
        <v>3615.96</v>
      </c>
      <c r="M83" t="s">
        <v>280</v>
      </c>
      <c r="N83" t="s">
        <v>281</v>
      </c>
      <c r="O83" t="str">
        <f t="shared" si="4"/>
        <v>Friday</v>
      </c>
      <c r="P83" t="str">
        <f t="shared" si="5"/>
        <v>Morning</v>
      </c>
    </row>
    <row r="84" spans="1:16" x14ac:dyDescent="0.25">
      <c r="A84" t="s">
        <v>147</v>
      </c>
      <c r="B84" t="s">
        <v>123</v>
      </c>
      <c r="C84" t="s">
        <v>59</v>
      </c>
      <c r="D84" s="1">
        <v>45237</v>
      </c>
      <c r="E84" s="5">
        <v>0.52083333333333337</v>
      </c>
      <c r="F84" t="s">
        <v>492</v>
      </c>
      <c r="G84" t="s">
        <v>490</v>
      </c>
      <c r="H84" t="s">
        <v>26</v>
      </c>
      <c r="I84" t="s">
        <v>41</v>
      </c>
      <c r="J84" t="s">
        <v>367</v>
      </c>
      <c r="K84" s="1">
        <v>45237</v>
      </c>
      <c r="L84" s="2">
        <v>4960.6499999999996</v>
      </c>
      <c r="M84" t="s">
        <v>288</v>
      </c>
      <c r="N84" t="s">
        <v>281</v>
      </c>
      <c r="O84" t="str">
        <f t="shared" si="4"/>
        <v>Tuesday</v>
      </c>
      <c r="P84" t="str">
        <f t="shared" si="5"/>
        <v>Afternoon</v>
      </c>
    </row>
    <row r="85" spans="1:16" x14ac:dyDescent="0.25">
      <c r="A85" t="s">
        <v>148</v>
      </c>
      <c r="B85" t="s">
        <v>125</v>
      </c>
      <c r="C85" t="s">
        <v>22</v>
      </c>
      <c r="D85" s="1">
        <v>45077</v>
      </c>
      <c r="E85" s="5">
        <v>0.66666666666666663</v>
      </c>
      <c r="F85" t="s">
        <v>492</v>
      </c>
      <c r="G85" t="s">
        <v>488</v>
      </c>
      <c r="H85" t="s">
        <v>18</v>
      </c>
      <c r="I85" t="s">
        <v>11</v>
      </c>
      <c r="J85" t="s">
        <v>368</v>
      </c>
      <c r="K85" s="1">
        <v>45077</v>
      </c>
      <c r="L85" s="2">
        <v>1077.77</v>
      </c>
      <c r="M85" t="s">
        <v>280</v>
      </c>
      <c r="N85" t="s">
        <v>281</v>
      </c>
      <c r="O85" t="str">
        <f t="shared" si="4"/>
        <v>Wednesday</v>
      </c>
      <c r="P85" t="str">
        <f t="shared" si="5"/>
        <v>Afternoon</v>
      </c>
    </row>
    <row r="86" spans="1:16" x14ac:dyDescent="0.25">
      <c r="A86" t="s">
        <v>149</v>
      </c>
      <c r="B86" t="s">
        <v>90</v>
      </c>
      <c r="C86" t="s">
        <v>59</v>
      </c>
      <c r="D86" s="1">
        <v>44975</v>
      </c>
      <c r="E86" s="5">
        <v>0.67708333333333337</v>
      </c>
      <c r="F86" t="s">
        <v>492</v>
      </c>
      <c r="G86" t="s">
        <v>490</v>
      </c>
      <c r="H86" t="s">
        <v>38</v>
      </c>
      <c r="I86" t="s">
        <v>19</v>
      </c>
      <c r="J86" t="s">
        <v>369</v>
      </c>
      <c r="K86" s="1">
        <v>44975</v>
      </c>
      <c r="L86" s="2">
        <v>968.49</v>
      </c>
      <c r="M86" t="s">
        <v>288</v>
      </c>
      <c r="N86" t="s">
        <v>283</v>
      </c>
      <c r="O86" t="str">
        <f t="shared" si="4"/>
        <v>Saturday</v>
      </c>
      <c r="P86" t="str">
        <f t="shared" si="5"/>
        <v>Afternoon</v>
      </c>
    </row>
    <row r="87" spans="1:16" x14ac:dyDescent="0.25">
      <c r="A87" t="s">
        <v>150</v>
      </c>
      <c r="B87" t="s">
        <v>151</v>
      </c>
      <c r="C87" t="s">
        <v>48</v>
      </c>
      <c r="D87" s="1">
        <v>45228</v>
      </c>
      <c r="E87" s="5">
        <v>0.45833333333333331</v>
      </c>
      <c r="F87" t="s">
        <v>493</v>
      </c>
      <c r="G87" t="s">
        <v>491</v>
      </c>
      <c r="H87" t="s">
        <v>18</v>
      </c>
      <c r="I87" t="s">
        <v>19</v>
      </c>
      <c r="J87" t="s">
        <v>370</v>
      </c>
      <c r="K87" s="1">
        <v>45228</v>
      </c>
      <c r="L87" s="2">
        <v>3759.52</v>
      </c>
      <c r="M87" t="s">
        <v>291</v>
      </c>
      <c r="N87" t="s">
        <v>281</v>
      </c>
      <c r="O87" t="str">
        <f t="shared" si="4"/>
        <v>Sunday</v>
      </c>
      <c r="P87" t="str">
        <f t="shared" si="5"/>
        <v>Morning</v>
      </c>
    </row>
    <row r="88" spans="1:16" x14ac:dyDescent="0.25">
      <c r="A88" t="s">
        <v>152</v>
      </c>
      <c r="B88" t="s">
        <v>52</v>
      </c>
      <c r="C88" t="s">
        <v>59</v>
      </c>
      <c r="D88" s="1">
        <v>45218</v>
      </c>
      <c r="E88" s="5">
        <v>0.51041666666666663</v>
      </c>
      <c r="F88" t="s">
        <v>492</v>
      </c>
      <c r="G88" t="s">
        <v>490</v>
      </c>
      <c r="H88" t="s">
        <v>38</v>
      </c>
      <c r="I88" t="s">
        <v>19</v>
      </c>
      <c r="J88" t="s">
        <v>371</v>
      </c>
      <c r="K88" s="1">
        <v>45218</v>
      </c>
      <c r="L88" s="2">
        <v>3102.74</v>
      </c>
      <c r="M88" t="s">
        <v>291</v>
      </c>
      <c r="N88" t="s">
        <v>281</v>
      </c>
      <c r="O88" t="str">
        <f t="shared" si="4"/>
        <v>Thursday</v>
      </c>
      <c r="P88" t="str">
        <f t="shared" si="5"/>
        <v>Afternoon</v>
      </c>
    </row>
    <row r="89" spans="1:16" x14ac:dyDescent="0.25">
      <c r="A89" t="s">
        <v>153</v>
      </c>
      <c r="B89" t="s">
        <v>154</v>
      </c>
      <c r="C89" t="s">
        <v>74</v>
      </c>
      <c r="D89" s="1">
        <v>45048</v>
      </c>
      <c r="E89" s="5">
        <v>0.6875</v>
      </c>
      <c r="F89" t="s">
        <v>493</v>
      </c>
      <c r="G89" t="s">
        <v>490</v>
      </c>
      <c r="H89" t="s">
        <v>29</v>
      </c>
      <c r="I89" t="s">
        <v>41</v>
      </c>
      <c r="J89" t="s">
        <v>372</v>
      </c>
      <c r="K89" s="1">
        <v>45048</v>
      </c>
      <c r="L89" s="2">
        <v>1733.72</v>
      </c>
      <c r="M89" t="s">
        <v>291</v>
      </c>
      <c r="N89" t="s">
        <v>283</v>
      </c>
      <c r="O89" t="str">
        <f t="shared" si="4"/>
        <v>Tuesday</v>
      </c>
      <c r="P89" t="str">
        <f t="shared" si="5"/>
        <v>Afternoon</v>
      </c>
    </row>
    <row r="90" spans="1:16" x14ac:dyDescent="0.25">
      <c r="A90" t="s">
        <v>155</v>
      </c>
      <c r="B90" t="s">
        <v>45</v>
      </c>
      <c r="C90" t="s">
        <v>35</v>
      </c>
      <c r="D90" s="1">
        <v>44971</v>
      </c>
      <c r="E90" s="5">
        <v>0.45833333333333331</v>
      </c>
      <c r="F90" t="s">
        <v>487</v>
      </c>
      <c r="G90" t="s">
        <v>488</v>
      </c>
      <c r="H90" t="s">
        <v>18</v>
      </c>
      <c r="I90" t="s">
        <v>41</v>
      </c>
      <c r="J90" t="s">
        <v>373</v>
      </c>
      <c r="K90" s="1">
        <v>44971</v>
      </c>
      <c r="L90" s="2">
        <v>857.39</v>
      </c>
      <c r="M90" t="s">
        <v>291</v>
      </c>
      <c r="N90" t="s">
        <v>281</v>
      </c>
      <c r="O90" t="str">
        <f t="shared" si="4"/>
        <v>Tuesday</v>
      </c>
      <c r="P90" t="str">
        <f t="shared" si="5"/>
        <v>Morning</v>
      </c>
    </row>
    <row r="91" spans="1:16" x14ac:dyDescent="0.25">
      <c r="A91" t="s">
        <v>156</v>
      </c>
      <c r="B91" t="s">
        <v>52</v>
      </c>
      <c r="C91" t="s">
        <v>9</v>
      </c>
      <c r="D91" s="1">
        <v>45078</v>
      </c>
      <c r="E91" s="5">
        <v>0.72916666666666663</v>
      </c>
      <c r="F91" t="s">
        <v>494</v>
      </c>
      <c r="G91" t="s">
        <v>490</v>
      </c>
      <c r="H91" t="s">
        <v>26</v>
      </c>
      <c r="I91" t="s">
        <v>15</v>
      </c>
      <c r="J91" t="s">
        <v>374</v>
      </c>
      <c r="K91" s="1">
        <v>45078</v>
      </c>
      <c r="L91" s="2">
        <v>885.46</v>
      </c>
      <c r="M91" t="s">
        <v>280</v>
      </c>
      <c r="N91" t="s">
        <v>283</v>
      </c>
      <c r="O91" t="str">
        <f t="shared" si="4"/>
        <v>Thursday</v>
      </c>
      <c r="P91" t="str">
        <f t="shared" si="5"/>
        <v>Evening</v>
      </c>
    </row>
    <row r="92" spans="1:16" x14ac:dyDescent="0.25">
      <c r="A92" t="s">
        <v>157</v>
      </c>
      <c r="B92" t="s">
        <v>92</v>
      </c>
      <c r="C92" t="s">
        <v>22</v>
      </c>
      <c r="D92" s="1">
        <v>45088</v>
      </c>
      <c r="E92" s="5">
        <v>0.55208333333333337</v>
      </c>
      <c r="F92" t="s">
        <v>494</v>
      </c>
      <c r="G92" t="s">
        <v>491</v>
      </c>
      <c r="H92" t="s">
        <v>26</v>
      </c>
      <c r="I92" t="s">
        <v>19</v>
      </c>
      <c r="J92" t="s">
        <v>375</v>
      </c>
      <c r="K92" s="1">
        <v>45088</v>
      </c>
      <c r="L92" s="2">
        <v>4523.8599999999997</v>
      </c>
      <c r="M92" t="s">
        <v>288</v>
      </c>
      <c r="N92" t="s">
        <v>283</v>
      </c>
      <c r="O92" t="str">
        <f t="shared" si="4"/>
        <v>Sunday</v>
      </c>
      <c r="P92" t="str">
        <f t="shared" si="5"/>
        <v>Afternoon</v>
      </c>
    </row>
    <row r="93" spans="1:16" x14ac:dyDescent="0.25">
      <c r="A93" t="s">
        <v>158</v>
      </c>
      <c r="B93" t="s">
        <v>52</v>
      </c>
      <c r="C93" t="s">
        <v>59</v>
      </c>
      <c r="D93" s="1">
        <v>44956</v>
      </c>
      <c r="E93" s="5">
        <v>0.59375</v>
      </c>
      <c r="F93" t="s">
        <v>494</v>
      </c>
      <c r="G93" t="s">
        <v>491</v>
      </c>
      <c r="H93" t="s">
        <v>10</v>
      </c>
      <c r="I93" t="s">
        <v>11</v>
      </c>
      <c r="J93" t="s">
        <v>376</v>
      </c>
      <c r="K93" s="1">
        <v>44956</v>
      </c>
      <c r="L93" s="2">
        <v>1363.4</v>
      </c>
      <c r="M93" t="s">
        <v>288</v>
      </c>
      <c r="N93" t="s">
        <v>286</v>
      </c>
      <c r="O93" t="str">
        <f t="shared" si="4"/>
        <v>Monday</v>
      </c>
      <c r="P93" t="str">
        <f t="shared" si="5"/>
        <v>Afternoon</v>
      </c>
    </row>
    <row r="94" spans="1:16" x14ac:dyDescent="0.25">
      <c r="A94" t="s">
        <v>159</v>
      </c>
      <c r="B94" t="s">
        <v>8</v>
      </c>
      <c r="C94" t="s">
        <v>59</v>
      </c>
      <c r="D94" s="1">
        <v>45025</v>
      </c>
      <c r="E94" s="5">
        <v>0.39583333333333331</v>
      </c>
      <c r="F94" t="s">
        <v>494</v>
      </c>
      <c r="G94" t="s">
        <v>488</v>
      </c>
      <c r="H94" t="s">
        <v>38</v>
      </c>
      <c r="I94" t="s">
        <v>41</v>
      </c>
      <c r="J94" t="s">
        <v>377</v>
      </c>
      <c r="K94" s="1">
        <v>45025</v>
      </c>
      <c r="L94" s="2">
        <v>1955.17</v>
      </c>
      <c r="M94" t="s">
        <v>288</v>
      </c>
      <c r="N94" t="s">
        <v>286</v>
      </c>
      <c r="O94" t="str">
        <f t="shared" si="4"/>
        <v>Sunday</v>
      </c>
      <c r="P94" t="str">
        <f t="shared" si="5"/>
        <v>Morning</v>
      </c>
    </row>
    <row r="95" spans="1:16" x14ac:dyDescent="0.25">
      <c r="A95" t="s">
        <v>160</v>
      </c>
      <c r="B95" t="s">
        <v>161</v>
      </c>
      <c r="C95" t="s">
        <v>48</v>
      </c>
      <c r="D95" s="1">
        <v>45024</v>
      </c>
      <c r="E95" s="5">
        <v>0.36458333333333331</v>
      </c>
      <c r="F95" t="s">
        <v>494</v>
      </c>
      <c r="G95" t="s">
        <v>491</v>
      </c>
      <c r="H95" t="s">
        <v>18</v>
      </c>
      <c r="I95" t="s">
        <v>19</v>
      </c>
      <c r="J95" t="s">
        <v>378</v>
      </c>
      <c r="K95" s="1">
        <v>45024</v>
      </c>
      <c r="L95" s="2">
        <v>1519.95</v>
      </c>
      <c r="M95" t="s">
        <v>291</v>
      </c>
      <c r="N95" t="s">
        <v>286</v>
      </c>
      <c r="O95" t="str">
        <f t="shared" si="4"/>
        <v>Saturday</v>
      </c>
      <c r="P95" t="str">
        <f t="shared" si="5"/>
        <v>Morning</v>
      </c>
    </row>
    <row r="96" spans="1:16" x14ac:dyDescent="0.25">
      <c r="A96" t="s">
        <v>162</v>
      </c>
      <c r="B96" t="s">
        <v>163</v>
      </c>
      <c r="C96" t="s">
        <v>9</v>
      </c>
      <c r="D96" s="1">
        <v>45055</v>
      </c>
      <c r="E96" s="5">
        <v>0.42708333333333331</v>
      </c>
      <c r="F96" t="s">
        <v>494</v>
      </c>
      <c r="G96" t="s">
        <v>490</v>
      </c>
      <c r="H96" t="s">
        <v>10</v>
      </c>
      <c r="I96" t="s">
        <v>19</v>
      </c>
      <c r="J96" t="s">
        <v>379</v>
      </c>
      <c r="K96" s="1">
        <v>45055</v>
      </c>
      <c r="L96" s="2">
        <v>2097.48</v>
      </c>
      <c r="M96" t="s">
        <v>291</v>
      </c>
      <c r="N96" t="s">
        <v>286</v>
      </c>
      <c r="O96" t="str">
        <f t="shared" si="4"/>
        <v>Tuesday</v>
      </c>
      <c r="P96" t="str">
        <f t="shared" si="5"/>
        <v>Morning</v>
      </c>
    </row>
    <row r="97" spans="1:16" x14ac:dyDescent="0.25">
      <c r="A97" t="s">
        <v>164</v>
      </c>
      <c r="B97" t="s">
        <v>106</v>
      </c>
      <c r="C97" t="s">
        <v>25</v>
      </c>
      <c r="D97" s="1">
        <v>45114</v>
      </c>
      <c r="E97" s="5">
        <v>0.625</v>
      </c>
      <c r="F97" t="s">
        <v>494</v>
      </c>
      <c r="G97" t="s">
        <v>491</v>
      </c>
      <c r="H97" t="s">
        <v>18</v>
      </c>
      <c r="I97" t="s">
        <v>41</v>
      </c>
      <c r="J97" t="s">
        <v>380</v>
      </c>
      <c r="K97" s="1">
        <v>45114</v>
      </c>
      <c r="L97" s="2">
        <v>812.41</v>
      </c>
      <c r="M97" t="s">
        <v>288</v>
      </c>
      <c r="N97" t="s">
        <v>281</v>
      </c>
      <c r="O97" t="str">
        <f t="shared" si="4"/>
        <v>Friday</v>
      </c>
      <c r="P97" t="str">
        <f t="shared" si="5"/>
        <v>Afternoon</v>
      </c>
    </row>
    <row r="98" spans="1:16" x14ac:dyDescent="0.25">
      <c r="A98" t="s">
        <v>165</v>
      </c>
      <c r="B98" t="s">
        <v>123</v>
      </c>
      <c r="C98" t="s">
        <v>59</v>
      </c>
      <c r="D98" s="1">
        <v>45052</v>
      </c>
      <c r="E98" s="5">
        <v>0.61458333333333337</v>
      </c>
      <c r="F98" t="s">
        <v>487</v>
      </c>
      <c r="G98" t="s">
        <v>488</v>
      </c>
      <c r="H98" t="s">
        <v>38</v>
      </c>
      <c r="I98" t="s">
        <v>15</v>
      </c>
      <c r="J98" t="s">
        <v>381</v>
      </c>
      <c r="K98" s="1">
        <v>45052</v>
      </c>
      <c r="L98" s="2">
        <v>2835.77</v>
      </c>
      <c r="M98" t="s">
        <v>291</v>
      </c>
      <c r="N98" t="s">
        <v>286</v>
      </c>
      <c r="O98" t="str">
        <f t="shared" ref="O98:O129" si="6">TEXT(D:D,"dddd")</f>
        <v>Saturday</v>
      </c>
      <c r="P98" t="str">
        <f t="shared" ref="P98:P129" si="7">IF(HOUR(E98)&lt;12,"Morning",IF(HOUR(E98)&lt;17,"Afternoon","Evening"))</f>
        <v>Afternoon</v>
      </c>
    </row>
    <row r="99" spans="1:16" x14ac:dyDescent="0.25">
      <c r="A99" t="s">
        <v>166</v>
      </c>
      <c r="B99" t="s">
        <v>28</v>
      </c>
      <c r="C99" t="s">
        <v>74</v>
      </c>
      <c r="D99" s="1">
        <v>45002</v>
      </c>
      <c r="E99" s="5">
        <v>0.54166666666666663</v>
      </c>
      <c r="F99" t="s">
        <v>492</v>
      </c>
      <c r="G99" t="s">
        <v>490</v>
      </c>
      <c r="H99" t="s">
        <v>26</v>
      </c>
      <c r="I99" t="s">
        <v>41</v>
      </c>
      <c r="J99" t="s">
        <v>382</v>
      </c>
      <c r="K99" s="1">
        <v>45002</v>
      </c>
      <c r="L99" s="2">
        <v>804.26</v>
      </c>
      <c r="M99" t="s">
        <v>288</v>
      </c>
      <c r="N99" t="s">
        <v>283</v>
      </c>
      <c r="O99" t="str">
        <f t="shared" si="6"/>
        <v>Friday</v>
      </c>
      <c r="P99" t="str">
        <f t="shared" si="7"/>
        <v>Afternoon</v>
      </c>
    </row>
    <row r="100" spans="1:16" x14ac:dyDescent="0.25">
      <c r="A100" t="s">
        <v>167</v>
      </c>
      <c r="B100" t="s">
        <v>168</v>
      </c>
      <c r="C100" t="s">
        <v>32</v>
      </c>
      <c r="D100" s="1">
        <v>45111</v>
      </c>
      <c r="E100" s="5">
        <v>0.625</v>
      </c>
      <c r="F100" t="s">
        <v>489</v>
      </c>
      <c r="G100" t="s">
        <v>488</v>
      </c>
      <c r="H100" t="s">
        <v>29</v>
      </c>
      <c r="I100" t="s">
        <v>41</v>
      </c>
      <c r="J100" t="s">
        <v>383</v>
      </c>
      <c r="K100" s="1">
        <v>45111</v>
      </c>
      <c r="L100" s="2">
        <v>4101.6000000000004</v>
      </c>
      <c r="M100" t="s">
        <v>288</v>
      </c>
      <c r="N100" t="s">
        <v>281</v>
      </c>
      <c r="O100" t="str">
        <f t="shared" si="6"/>
        <v>Tuesday</v>
      </c>
      <c r="P100" t="str">
        <f t="shared" si="7"/>
        <v>Afternoon</v>
      </c>
    </row>
    <row r="101" spans="1:16" x14ac:dyDescent="0.25">
      <c r="A101" t="s">
        <v>169</v>
      </c>
      <c r="B101" t="s">
        <v>45</v>
      </c>
      <c r="C101" t="s">
        <v>22</v>
      </c>
      <c r="D101" s="1">
        <v>44987</v>
      </c>
      <c r="E101" s="5">
        <v>0.33333333333333331</v>
      </c>
      <c r="F101" t="s">
        <v>493</v>
      </c>
      <c r="G101" t="s">
        <v>490</v>
      </c>
      <c r="H101" t="s">
        <v>26</v>
      </c>
      <c r="I101" t="s">
        <v>11</v>
      </c>
      <c r="J101" t="s">
        <v>384</v>
      </c>
      <c r="K101" s="1">
        <v>44987</v>
      </c>
      <c r="L101" s="2">
        <v>1551.7</v>
      </c>
      <c r="M101" t="s">
        <v>288</v>
      </c>
      <c r="N101" t="s">
        <v>286</v>
      </c>
      <c r="O101" t="str">
        <f t="shared" si="6"/>
        <v>Thursday</v>
      </c>
      <c r="P101" t="str">
        <f t="shared" si="7"/>
        <v>Morning</v>
      </c>
    </row>
    <row r="102" spans="1:16" x14ac:dyDescent="0.25">
      <c r="A102" t="s">
        <v>170</v>
      </c>
      <c r="B102" t="s">
        <v>84</v>
      </c>
      <c r="C102" t="s">
        <v>59</v>
      </c>
      <c r="D102" s="1">
        <v>45190</v>
      </c>
      <c r="E102" s="5">
        <v>0.55208333333333337</v>
      </c>
      <c r="F102" t="s">
        <v>489</v>
      </c>
      <c r="G102" t="s">
        <v>491</v>
      </c>
      <c r="H102" t="s">
        <v>10</v>
      </c>
      <c r="I102" t="s">
        <v>11</v>
      </c>
      <c r="J102" t="s">
        <v>385</v>
      </c>
      <c r="K102" s="1">
        <v>45190</v>
      </c>
      <c r="L102" s="2">
        <v>2930.05</v>
      </c>
      <c r="M102" t="s">
        <v>288</v>
      </c>
      <c r="N102" t="s">
        <v>283</v>
      </c>
      <c r="O102" t="str">
        <f t="shared" si="6"/>
        <v>Thursday</v>
      </c>
      <c r="P102" t="str">
        <f t="shared" si="7"/>
        <v>Afternoon</v>
      </c>
    </row>
    <row r="103" spans="1:16" x14ac:dyDescent="0.25">
      <c r="A103" t="s">
        <v>171</v>
      </c>
      <c r="B103" t="s">
        <v>21</v>
      </c>
      <c r="C103" t="s">
        <v>74</v>
      </c>
      <c r="D103" s="1">
        <v>45224</v>
      </c>
      <c r="E103" s="5">
        <v>0.375</v>
      </c>
      <c r="F103" t="s">
        <v>489</v>
      </c>
      <c r="G103" t="s">
        <v>488</v>
      </c>
      <c r="H103" t="s">
        <v>29</v>
      </c>
      <c r="I103" t="s">
        <v>15</v>
      </c>
      <c r="J103" t="s">
        <v>386</v>
      </c>
      <c r="K103" s="1">
        <v>45224</v>
      </c>
      <c r="L103" s="2">
        <v>4460.3599999999997</v>
      </c>
      <c r="M103" t="s">
        <v>288</v>
      </c>
      <c r="N103" t="s">
        <v>281</v>
      </c>
      <c r="O103" t="str">
        <f t="shared" si="6"/>
        <v>Wednesday</v>
      </c>
      <c r="P103" t="str">
        <f t="shared" si="7"/>
        <v>Morning</v>
      </c>
    </row>
    <row r="104" spans="1:16" x14ac:dyDescent="0.25">
      <c r="A104" t="s">
        <v>172</v>
      </c>
      <c r="B104" t="s">
        <v>81</v>
      </c>
      <c r="C104" t="s">
        <v>74</v>
      </c>
      <c r="D104" s="1">
        <v>44950</v>
      </c>
      <c r="E104" s="5">
        <v>0.35416666666666669</v>
      </c>
      <c r="F104" t="s">
        <v>492</v>
      </c>
      <c r="G104" t="s">
        <v>488</v>
      </c>
      <c r="H104" t="s">
        <v>10</v>
      </c>
      <c r="I104" t="s">
        <v>19</v>
      </c>
      <c r="J104" t="s">
        <v>387</v>
      </c>
      <c r="K104" s="1">
        <v>44950</v>
      </c>
      <c r="L104" s="2">
        <v>3428.95</v>
      </c>
      <c r="M104" t="s">
        <v>288</v>
      </c>
      <c r="N104" t="s">
        <v>281</v>
      </c>
      <c r="O104" t="str">
        <f t="shared" si="6"/>
        <v>Tuesday</v>
      </c>
      <c r="P104" t="str">
        <f t="shared" si="7"/>
        <v>Morning</v>
      </c>
    </row>
    <row r="105" spans="1:16" x14ac:dyDescent="0.25">
      <c r="A105" t="s">
        <v>173</v>
      </c>
      <c r="B105" t="s">
        <v>84</v>
      </c>
      <c r="C105" t="s">
        <v>22</v>
      </c>
      <c r="D105" s="1">
        <v>45034</v>
      </c>
      <c r="E105" s="5">
        <v>0.36458333333333331</v>
      </c>
      <c r="F105" t="s">
        <v>492</v>
      </c>
      <c r="G105" t="s">
        <v>490</v>
      </c>
      <c r="H105" t="s">
        <v>38</v>
      </c>
      <c r="I105" t="s">
        <v>41</v>
      </c>
      <c r="J105" t="s">
        <v>388</v>
      </c>
      <c r="K105" s="1">
        <v>45034</v>
      </c>
      <c r="L105" s="2">
        <v>2898.31</v>
      </c>
      <c r="M105" t="s">
        <v>288</v>
      </c>
      <c r="N105" t="s">
        <v>286</v>
      </c>
      <c r="O105" t="str">
        <f t="shared" si="6"/>
        <v>Tuesday</v>
      </c>
      <c r="P105" t="str">
        <f t="shared" si="7"/>
        <v>Morning</v>
      </c>
    </row>
    <row r="106" spans="1:16" x14ac:dyDescent="0.25">
      <c r="A106" t="s">
        <v>174</v>
      </c>
      <c r="B106" t="s">
        <v>92</v>
      </c>
      <c r="C106" t="s">
        <v>25</v>
      </c>
      <c r="D106" s="1">
        <v>45152</v>
      </c>
      <c r="E106" s="5">
        <v>0.66666666666666663</v>
      </c>
      <c r="F106" t="s">
        <v>492</v>
      </c>
      <c r="G106" t="s">
        <v>488</v>
      </c>
      <c r="H106" t="s">
        <v>29</v>
      </c>
      <c r="I106" t="s">
        <v>15</v>
      </c>
      <c r="J106" t="s">
        <v>389</v>
      </c>
      <c r="K106" s="1">
        <v>45152</v>
      </c>
      <c r="L106" s="2">
        <v>1959.5</v>
      </c>
      <c r="M106" t="s">
        <v>291</v>
      </c>
      <c r="N106" t="s">
        <v>281</v>
      </c>
      <c r="O106" t="str">
        <f t="shared" si="6"/>
        <v>Monday</v>
      </c>
      <c r="P106" t="str">
        <f t="shared" si="7"/>
        <v>Afternoon</v>
      </c>
    </row>
    <row r="107" spans="1:16" x14ac:dyDescent="0.25">
      <c r="A107" t="s">
        <v>175</v>
      </c>
      <c r="B107" t="s">
        <v>56</v>
      </c>
      <c r="C107" t="s">
        <v>74</v>
      </c>
      <c r="D107" s="1">
        <v>45228</v>
      </c>
      <c r="E107" s="5">
        <v>0.46875</v>
      </c>
      <c r="F107" t="s">
        <v>494</v>
      </c>
      <c r="G107" t="s">
        <v>490</v>
      </c>
      <c r="H107" t="s">
        <v>10</v>
      </c>
      <c r="I107" t="s">
        <v>11</v>
      </c>
      <c r="J107" t="s">
        <v>390</v>
      </c>
      <c r="K107" s="1">
        <v>45228</v>
      </c>
      <c r="L107" s="2">
        <v>1998.51</v>
      </c>
      <c r="M107" t="s">
        <v>288</v>
      </c>
      <c r="N107" t="s">
        <v>283</v>
      </c>
      <c r="O107" t="str">
        <f t="shared" si="6"/>
        <v>Sunday</v>
      </c>
      <c r="P107" t="str">
        <f t="shared" si="7"/>
        <v>Morning</v>
      </c>
    </row>
    <row r="108" spans="1:16" x14ac:dyDescent="0.25">
      <c r="A108" t="s">
        <v>176</v>
      </c>
      <c r="B108" t="s">
        <v>177</v>
      </c>
      <c r="C108" t="s">
        <v>32</v>
      </c>
      <c r="D108" s="1">
        <v>45033</v>
      </c>
      <c r="E108" s="5">
        <v>0.57291666666666663</v>
      </c>
      <c r="F108" t="s">
        <v>487</v>
      </c>
      <c r="G108" t="s">
        <v>490</v>
      </c>
      <c r="H108" t="s">
        <v>38</v>
      </c>
      <c r="I108" t="s">
        <v>41</v>
      </c>
      <c r="J108" t="s">
        <v>391</v>
      </c>
      <c r="K108" s="1">
        <v>45033</v>
      </c>
      <c r="L108" s="2">
        <v>3512.69</v>
      </c>
      <c r="M108" t="s">
        <v>288</v>
      </c>
      <c r="N108" t="s">
        <v>281</v>
      </c>
      <c r="O108" t="str">
        <f t="shared" si="6"/>
        <v>Monday</v>
      </c>
      <c r="P108" t="str">
        <f t="shared" si="7"/>
        <v>Afternoon</v>
      </c>
    </row>
    <row r="109" spans="1:16" x14ac:dyDescent="0.25">
      <c r="A109" t="s">
        <v>178</v>
      </c>
      <c r="B109" t="s">
        <v>109</v>
      </c>
      <c r="C109" t="s">
        <v>74</v>
      </c>
      <c r="D109" s="1">
        <v>45037</v>
      </c>
      <c r="E109" s="5">
        <v>0.625</v>
      </c>
      <c r="F109" t="s">
        <v>494</v>
      </c>
      <c r="G109" t="s">
        <v>490</v>
      </c>
      <c r="H109" t="s">
        <v>26</v>
      </c>
      <c r="I109" t="s">
        <v>19</v>
      </c>
      <c r="J109" t="s">
        <v>392</v>
      </c>
      <c r="K109" s="1">
        <v>45037</v>
      </c>
      <c r="L109" s="2">
        <v>4973.63</v>
      </c>
      <c r="M109" t="s">
        <v>291</v>
      </c>
      <c r="N109" t="s">
        <v>283</v>
      </c>
      <c r="O109" t="str">
        <f t="shared" si="6"/>
        <v>Friday</v>
      </c>
      <c r="P109" t="str">
        <f t="shared" si="7"/>
        <v>Afternoon</v>
      </c>
    </row>
    <row r="110" spans="1:16" x14ac:dyDescent="0.25">
      <c r="A110" t="s">
        <v>179</v>
      </c>
      <c r="B110" t="s">
        <v>125</v>
      </c>
      <c r="C110" t="s">
        <v>74</v>
      </c>
      <c r="D110" s="1">
        <v>45136</v>
      </c>
      <c r="E110" s="5">
        <v>0.58333333333333337</v>
      </c>
      <c r="F110" t="s">
        <v>487</v>
      </c>
      <c r="G110" t="s">
        <v>490</v>
      </c>
      <c r="H110" t="s">
        <v>38</v>
      </c>
      <c r="I110" t="s">
        <v>11</v>
      </c>
      <c r="J110" t="s">
        <v>393</v>
      </c>
      <c r="K110" s="1">
        <v>45136</v>
      </c>
      <c r="L110" s="2">
        <v>3478.28</v>
      </c>
      <c r="M110" t="s">
        <v>291</v>
      </c>
      <c r="N110" t="s">
        <v>281</v>
      </c>
      <c r="O110" t="str">
        <f t="shared" si="6"/>
        <v>Saturday</v>
      </c>
      <c r="P110" t="str">
        <f t="shared" si="7"/>
        <v>Afternoon</v>
      </c>
    </row>
    <row r="111" spans="1:16" x14ac:dyDescent="0.25">
      <c r="A111" t="s">
        <v>180</v>
      </c>
      <c r="B111" t="s">
        <v>68</v>
      </c>
      <c r="C111" t="s">
        <v>74</v>
      </c>
      <c r="D111" s="1">
        <v>45126</v>
      </c>
      <c r="E111" s="5">
        <v>0.60416666666666663</v>
      </c>
      <c r="F111" t="s">
        <v>487</v>
      </c>
      <c r="G111" t="s">
        <v>491</v>
      </c>
      <c r="H111" t="s">
        <v>18</v>
      </c>
      <c r="I111" t="s">
        <v>11</v>
      </c>
      <c r="J111" t="s">
        <v>394</v>
      </c>
      <c r="K111" s="1">
        <v>45126</v>
      </c>
      <c r="L111" s="2">
        <v>3010.03</v>
      </c>
      <c r="M111" t="s">
        <v>291</v>
      </c>
      <c r="N111" t="s">
        <v>286</v>
      </c>
      <c r="O111" t="str">
        <f t="shared" si="6"/>
        <v>Wednesday</v>
      </c>
      <c r="P111" t="str">
        <f t="shared" si="7"/>
        <v>Afternoon</v>
      </c>
    </row>
    <row r="112" spans="1:16" x14ac:dyDescent="0.25">
      <c r="A112" t="s">
        <v>181</v>
      </c>
      <c r="B112" t="s">
        <v>125</v>
      </c>
      <c r="C112" t="s">
        <v>35</v>
      </c>
      <c r="D112" s="1">
        <v>45068</v>
      </c>
      <c r="E112" s="5">
        <v>0.64583333333333337</v>
      </c>
      <c r="F112" t="s">
        <v>489</v>
      </c>
      <c r="G112" t="s">
        <v>490</v>
      </c>
      <c r="H112" t="s">
        <v>38</v>
      </c>
      <c r="I112" t="s">
        <v>11</v>
      </c>
      <c r="J112" t="s">
        <v>395</v>
      </c>
      <c r="K112" s="1">
        <v>45068</v>
      </c>
      <c r="L112" s="2">
        <v>3787.93</v>
      </c>
      <c r="M112" t="s">
        <v>288</v>
      </c>
      <c r="N112" t="s">
        <v>283</v>
      </c>
      <c r="O112" t="str">
        <f t="shared" si="6"/>
        <v>Monday</v>
      </c>
      <c r="P112" t="str">
        <f t="shared" si="7"/>
        <v>Afternoon</v>
      </c>
    </row>
    <row r="113" spans="1:16" x14ac:dyDescent="0.25">
      <c r="A113" t="s">
        <v>182</v>
      </c>
      <c r="B113" t="s">
        <v>17</v>
      </c>
      <c r="C113" t="s">
        <v>35</v>
      </c>
      <c r="D113" s="1">
        <v>44937</v>
      </c>
      <c r="E113" s="5">
        <v>0.33333333333333331</v>
      </c>
      <c r="F113" t="s">
        <v>489</v>
      </c>
      <c r="G113" t="s">
        <v>488</v>
      </c>
      <c r="H113" t="s">
        <v>38</v>
      </c>
      <c r="I113" t="s">
        <v>15</v>
      </c>
      <c r="J113" t="s">
        <v>396</v>
      </c>
      <c r="K113" s="1">
        <v>44937</v>
      </c>
      <c r="L113" s="2">
        <v>2593.4299999999998</v>
      </c>
      <c r="M113" t="s">
        <v>280</v>
      </c>
      <c r="N113" t="s">
        <v>281</v>
      </c>
      <c r="O113" t="str">
        <f t="shared" si="6"/>
        <v>Wednesday</v>
      </c>
      <c r="P113" t="str">
        <f t="shared" si="7"/>
        <v>Morning</v>
      </c>
    </row>
    <row r="114" spans="1:16" x14ac:dyDescent="0.25">
      <c r="A114" t="s">
        <v>183</v>
      </c>
      <c r="B114" t="s">
        <v>84</v>
      </c>
      <c r="C114" t="s">
        <v>25</v>
      </c>
      <c r="D114" s="1">
        <v>45254</v>
      </c>
      <c r="E114" s="5">
        <v>0.64583333333333337</v>
      </c>
      <c r="F114" t="s">
        <v>487</v>
      </c>
      <c r="G114" t="s">
        <v>491</v>
      </c>
      <c r="H114" t="s">
        <v>18</v>
      </c>
      <c r="I114" t="s">
        <v>19</v>
      </c>
      <c r="J114" t="s">
        <v>397</v>
      </c>
      <c r="K114" s="1">
        <v>45254</v>
      </c>
      <c r="L114" s="2">
        <v>770.64</v>
      </c>
      <c r="M114" t="s">
        <v>280</v>
      </c>
      <c r="N114" t="s">
        <v>281</v>
      </c>
      <c r="O114" t="str">
        <f t="shared" si="6"/>
        <v>Friday</v>
      </c>
      <c r="P114" t="str">
        <f t="shared" si="7"/>
        <v>Afternoon</v>
      </c>
    </row>
    <row r="115" spans="1:16" x14ac:dyDescent="0.25">
      <c r="A115" t="s">
        <v>184</v>
      </c>
      <c r="B115" t="s">
        <v>185</v>
      </c>
      <c r="C115" t="s">
        <v>59</v>
      </c>
      <c r="D115" s="1">
        <v>45146</v>
      </c>
      <c r="E115" s="5">
        <v>0.375</v>
      </c>
      <c r="F115" t="s">
        <v>487</v>
      </c>
      <c r="G115" t="s">
        <v>488</v>
      </c>
      <c r="H115" t="s">
        <v>10</v>
      </c>
      <c r="I115" t="s">
        <v>41</v>
      </c>
      <c r="J115" t="s">
        <v>398</v>
      </c>
      <c r="K115" s="1">
        <v>45146</v>
      </c>
      <c r="L115" s="2">
        <v>3030.34</v>
      </c>
      <c r="M115" t="s">
        <v>291</v>
      </c>
      <c r="N115" t="s">
        <v>281</v>
      </c>
      <c r="O115" t="str">
        <f t="shared" si="6"/>
        <v>Tuesday</v>
      </c>
      <c r="P115" t="str">
        <f t="shared" si="7"/>
        <v>Morning</v>
      </c>
    </row>
    <row r="116" spans="1:16" x14ac:dyDescent="0.25">
      <c r="A116" t="s">
        <v>186</v>
      </c>
      <c r="B116" t="s">
        <v>68</v>
      </c>
      <c r="C116" t="s">
        <v>74</v>
      </c>
      <c r="D116" s="1">
        <v>45224</v>
      </c>
      <c r="E116" s="5">
        <v>0.4375</v>
      </c>
      <c r="F116" t="s">
        <v>494</v>
      </c>
      <c r="G116" t="s">
        <v>491</v>
      </c>
      <c r="H116" t="s">
        <v>10</v>
      </c>
      <c r="I116" t="s">
        <v>15</v>
      </c>
      <c r="J116" t="s">
        <v>399</v>
      </c>
      <c r="K116" s="1">
        <v>45224</v>
      </c>
      <c r="L116" s="2">
        <v>4809.3100000000004</v>
      </c>
      <c r="M116" t="s">
        <v>280</v>
      </c>
      <c r="N116" t="s">
        <v>283</v>
      </c>
      <c r="O116" t="str">
        <f t="shared" si="6"/>
        <v>Wednesday</v>
      </c>
      <c r="P116" t="str">
        <f t="shared" si="7"/>
        <v>Morning</v>
      </c>
    </row>
    <row r="117" spans="1:16" x14ac:dyDescent="0.25">
      <c r="A117" t="s">
        <v>187</v>
      </c>
      <c r="B117" t="s">
        <v>37</v>
      </c>
      <c r="C117" t="s">
        <v>9</v>
      </c>
      <c r="D117" s="1">
        <v>45114</v>
      </c>
      <c r="E117" s="5">
        <v>0.38541666666666669</v>
      </c>
      <c r="F117" t="s">
        <v>494</v>
      </c>
      <c r="G117" t="s">
        <v>490</v>
      </c>
      <c r="H117" t="s">
        <v>38</v>
      </c>
      <c r="I117" t="s">
        <v>15</v>
      </c>
      <c r="J117" t="s">
        <v>400</v>
      </c>
      <c r="K117" s="1">
        <v>45114</v>
      </c>
      <c r="L117" s="2">
        <v>1288.8599999999999</v>
      </c>
      <c r="M117" t="s">
        <v>291</v>
      </c>
      <c r="N117" t="s">
        <v>283</v>
      </c>
      <c r="O117" t="str">
        <f t="shared" si="6"/>
        <v>Friday</v>
      </c>
      <c r="P117" t="str">
        <f t="shared" si="7"/>
        <v>Morning</v>
      </c>
    </row>
    <row r="118" spans="1:16" x14ac:dyDescent="0.25">
      <c r="A118" t="s">
        <v>188</v>
      </c>
      <c r="B118" t="s">
        <v>13</v>
      </c>
      <c r="C118" t="s">
        <v>59</v>
      </c>
      <c r="D118" s="1">
        <v>45097</v>
      </c>
      <c r="E118" s="5">
        <v>0.57291666666666663</v>
      </c>
      <c r="F118" t="s">
        <v>489</v>
      </c>
      <c r="G118" t="s">
        <v>491</v>
      </c>
      <c r="H118" t="s">
        <v>18</v>
      </c>
      <c r="I118" t="s">
        <v>15</v>
      </c>
      <c r="J118" t="s">
        <v>401</v>
      </c>
      <c r="K118" s="1">
        <v>45097</v>
      </c>
      <c r="L118" s="2">
        <v>3605.02</v>
      </c>
      <c r="M118" t="s">
        <v>288</v>
      </c>
      <c r="N118" t="s">
        <v>283</v>
      </c>
      <c r="O118" t="str">
        <f t="shared" si="6"/>
        <v>Tuesday</v>
      </c>
      <c r="P118" t="str">
        <f t="shared" si="7"/>
        <v>Afternoon</v>
      </c>
    </row>
    <row r="119" spans="1:16" x14ac:dyDescent="0.25">
      <c r="A119" t="s">
        <v>189</v>
      </c>
      <c r="B119" t="s">
        <v>109</v>
      </c>
      <c r="C119" t="s">
        <v>25</v>
      </c>
      <c r="D119" s="1">
        <v>45147</v>
      </c>
      <c r="E119" s="5">
        <v>0.34375</v>
      </c>
      <c r="F119" t="s">
        <v>492</v>
      </c>
      <c r="G119" t="s">
        <v>491</v>
      </c>
      <c r="H119" t="s">
        <v>18</v>
      </c>
      <c r="I119" t="s">
        <v>11</v>
      </c>
      <c r="J119" t="s">
        <v>402</v>
      </c>
      <c r="K119" s="1">
        <v>45147</v>
      </c>
      <c r="L119" s="2">
        <v>1404.2</v>
      </c>
      <c r="M119" t="s">
        <v>280</v>
      </c>
      <c r="N119" t="s">
        <v>286</v>
      </c>
      <c r="O119" t="str">
        <f t="shared" si="6"/>
        <v>Wednesday</v>
      </c>
      <c r="P119" t="str">
        <f t="shared" si="7"/>
        <v>Morning</v>
      </c>
    </row>
    <row r="120" spans="1:16" x14ac:dyDescent="0.25">
      <c r="A120" t="s">
        <v>190</v>
      </c>
      <c r="B120" t="s">
        <v>90</v>
      </c>
      <c r="C120" t="s">
        <v>14</v>
      </c>
      <c r="D120" s="1">
        <v>45278</v>
      </c>
      <c r="E120" s="5">
        <v>0.5625</v>
      </c>
      <c r="F120" t="s">
        <v>487</v>
      </c>
      <c r="G120" t="s">
        <v>488</v>
      </c>
      <c r="H120" t="s">
        <v>26</v>
      </c>
      <c r="I120" t="s">
        <v>19</v>
      </c>
      <c r="J120" t="s">
        <v>403</v>
      </c>
      <c r="K120" s="1">
        <v>45278</v>
      </c>
      <c r="L120" s="2">
        <v>2911.22</v>
      </c>
      <c r="M120" t="s">
        <v>288</v>
      </c>
      <c r="N120" t="s">
        <v>286</v>
      </c>
      <c r="O120" t="str">
        <f t="shared" si="6"/>
        <v>Monday</v>
      </c>
      <c r="P120" t="str">
        <f t="shared" si="7"/>
        <v>Afternoon</v>
      </c>
    </row>
    <row r="121" spans="1:16" x14ac:dyDescent="0.25">
      <c r="A121" t="s">
        <v>191</v>
      </c>
      <c r="B121" t="s">
        <v>13</v>
      </c>
      <c r="C121" t="s">
        <v>59</v>
      </c>
      <c r="D121" s="1">
        <v>45268</v>
      </c>
      <c r="E121" s="5">
        <v>0.45833333333333331</v>
      </c>
      <c r="F121" t="s">
        <v>494</v>
      </c>
      <c r="G121" t="s">
        <v>488</v>
      </c>
      <c r="H121" t="s">
        <v>10</v>
      </c>
      <c r="I121" t="s">
        <v>15</v>
      </c>
      <c r="J121" t="s">
        <v>404</v>
      </c>
      <c r="K121" s="1">
        <v>45268</v>
      </c>
      <c r="L121" s="2">
        <v>935.04</v>
      </c>
      <c r="M121" t="s">
        <v>280</v>
      </c>
      <c r="N121" t="s">
        <v>283</v>
      </c>
      <c r="O121" t="str">
        <f t="shared" si="6"/>
        <v>Friday</v>
      </c>
      <c r="P121" t="str">
        <f t="shared" si="7"/>
        <v>Morning</v>
      </c>
    </row>
    <row r="122" spans="1:16" x14ac:dyDescent="0.25">
      <c r="A122" t="s">
        <v>192</v>
      </c>
      <c r="B122" t="s">
        <v>56</v>
      </c>
      <c r="C122" t="s">
        <v>59</v>
      </c>
      <c r="D122" s="1">
        <v>45023</v>
      </c>
      <c r="E122" s="5">
        <v>0.625</v>
      </c>
      <c r="F122" t="s">
        <v>489</v>
      </c>
      <c r="G122" t="s">
        <v>490</v>
      </c>
      <c r="H122" t="s">
        <v>29</v>
      </c>
      <c r="I122" t="s">
        <v>41</v>
      </c>
      <c r="J122" t="s">
        <v>405</v>
      </c>
      <c r="K122" s="1">
        <v>45023</v>
      </c>
      <c r="L122" s="2">
        <v>2526.67</v>
      </c>
      <c r="M122" t="s">
        <v>288</v>
      </c>
      <c r="N122" t="s">
        <v>281</v>
      </c>
      <c r="O122" t="str">
        <f t="shared" si="6"/>
        <v>Friday</v>
      </c>
      <c r="P122" t="str">
        <f t="shared" si="7"/>
        <v>Afternoon</v>
      </c>
    </row>
    <row r="123" spans="1:16" x14ac:dyDescent="0.25">
      <c r="A123" t="s">
        <v>193</v>
      </c>
      <c r="B123" t="s">
        <v>50</v>
      </c>
      <c r="C123" t="s">
        <v>54</v>
      </c>
      <c r="D123" s="1">
        <v>45118</v>
      </c>
      <c r="E123" s="5">
        <v>0.60416666666666663</v>
      </c>
      <c r="F123" t="s">
        <v>494</v>
      </c>
      <c r="G123" t="s">
        <v>491</v>
      </c>
      <c r="H123" t="s">
        <v>10</v>
      </c>
      <c r="I123" t="s">
        <v>19</v>
      </c>
      <c r="J123" t="s">
        <v>406</v>
      </c>
      <c r="K123" s="1">
        <v>45118</v>
      </c>
      <c r="L123" s="2">
        <v>3902.73</v>
      </c>
      <c r="M123" t="s">
        <v>280</v>
      </c>
      <c r="N123" t="s">
        <v>286</v>
      </c>
      <c r="O123" t="str">
        <f t="shared" si="6"/>
        <v>Tuesday</v>
      </c>
      <c r="P123" t="str">
        <f t="shared" si="7"/>
        <v>Afternoon</v>
      </c>
    </row>
    <row r="124" spans="1:16" x14ac:dyDescent="0.25">
      <c r="A124" t="s">
        <v>194</v>
      </c>
      <c r="B124" t="s">
        <v>68</v>
      </c>
      <c r="C124" t="s">
        <v>48</v>
      </c>
      <c r="D124" s="1">
        <v>44985</v>
      </c>
      <c r="E124" s="5">
        <v>0.44791666666666669</v>
      </c>
      <c r="F124" t="s">
        <v>487</v>
      </c>
      <c r="G124" t="s">
        <v>491</v>
      </c>
      <c r="H124" t="s">
        <v>10</v>
      </c>
      <c r="I124" t="s">
        <v>41</v>
      </c>
      <c r="J124" t="s">
        <v>407</v>
      </c>
      <c r="K124" s="1">
        <v>44985</v>
      </c>
      <c r="L124" s="2">
        <v>2064.0700000000002</v>
      </c>
      <c r="M124" t="s">
        <v>288</v>
      </c>
      <c r="N124" t="s">
        <v>283</v>
      </c>
      <c r="O124" t="str">
        <f t="shared" si="6"/>
        <v>Tuesday</v>
      </c>
      <c r="P124" t="str">
        <f t="shared" si="7"/>
        <v>Morning</v>
      </c>
    </row>
    <row r="125" spans="1:16" x14ac:dyDescent="0.25">
      <c r="A125" t="s">
        <v>195</v>
      </c>
      <c r="B125" t="s">
        <v>142</v>
      </c>
      <c r="C125" t="s">
        <v>54</v>
      </c>
      <c r="D125" s="1">
        <v>45001</v>
      </c>
      <c r="E125" s="5">
        <v>0.71875</v>
      </c>
      <c r="F125" t="s">
        <v>487</v>
      </c>
      <c r="G125" t="s">
        <v>491</v>
      </c>
      <c r="H125" t="s">
        <v>26</v>
      </c>
      <c r="I125" t="s">
        <v>19</v>
      </c>
      <c r="J125" t="s">
        <v>408</v>
      </c>
      <c r="K125" s="1">
        <v>45001</v>
      </c>
      <c r="L125" s="2">
        <v>3492.1</v>
      </c>
      <c r="M125" t="s">
        <v>288</v>
      </c>
      <c r="N125" t="s">
        <v>281</v>
      </c>
      <c r="O125" t="str">
        <f t="shared" si="6"/>
        <v>Thursday</v>
      </c>
      <c r="P125" t="str">
        <f t="shared" si="7"/>
        <v>Evening</v>
      </c>
    </row>
    <row r="126" spans="1:16" x14ac:dyDescent="0.25">
      <c r="A126" t="s">
        <v>196</v>
      </c>
      <c r="B126" t="s">
        <v>90</v>
      </c>
      <c r="C126" t="s">
        <v>32</v>
      </c>
      <c r="D126" s="1">
        <v>44975</v>
      </c>
      <c r="E126" s="5">
        <v>0.42708333333333331</v>
      </c>
      <c r="F126" t="s">
        <v>493</v>
      </c>
      <c r="G126" t="s">
        <v>490</v>
      </c>
      <c r="H126" t="s">
        <v>29</v>
      </c>
      <c r="I126" t="s">
        <v>41</v>
      </c>
      <c r="J126" t="s">
        <v>409</v>
      </c>
      <c r="K126" s="1">
        <v>44975</v>
      </c>
      <c r="L126" s="2">
        <v>4079.52</v>
      </c>
      <c r="M126" t="s">
        <v>280</v>
      </c>
      <c r="N126" t="s">
        <v>286</v>
      </c>
      <c r="O126" t="str">
        <f t="shared" si="6"/>
        <v>Saturday</v>
      </c>
      <c r="P126" t="str">
        <f t="shared" si="7"/>
        <v>Morning</v>
      </c>
    </row>
    <row r="127" spans="1:16" x14ac:dyDescent="0.25">
      <c r="A127" t="s">
        <v>197</v>
      </c>
      <c r="B127" t="s">
        <v>21</v>
      </c>
      <c r="C127" t="s">
        <v>35</v>
      </c>
      <c r="D127" s="1">
        <v>45232</v>
      </c>
      <c r="E127" s="5">
        <v>0.40625</v>
      </c>
      <c r="F127" t="s">
        <v>492</v>
      </c>
      <c r="G127" t="s">
        <v>490</v>
      </c>
      <c r="H127" t="s">
        <v>26</v>
      </c>
      <c r="I127" t="s">
        <v>11</v>
      </c>
      <c r="J127" t="s">
        <v>410</v>
      </c>
      <c r="K127" s="1">
        <v>45232</v>
      </c>
      <c r="L127" s="2">
        <v>4672.3</v>
      </c>
      <c r="M127" t="s">
        <v>288</v>
      </c>
      <c r="N127" t="s">
        <v>281</v>
      </c>
      <c r="O127" t="str">
        <f t="shared" si="6"/>
        <v>Thursday</v>
      </c>
      <c r="P127" t="str">
        <f t="shared" si="7"/>
        <v>Morning</v>
      </c>
    </row>
    <row r="128" spans="1:16" x14ac:dyDescent="0.25">
      <c r="A128" t="s">
        <v>198</v>
      </c>
      <c r="B128" t="s">
        <v>125</v>
      </c>
      <c r="C128" t="s">
        <v>35</v>
      </c>
      <c r="D128" s="1">
        <v>45243</v>
      </c>
      <c r="E128" s="5">
        <v>0.35416666666666669</v>
      </c>
      <c r="F128" t="s">
        <v>493</v>
      </c>
      <c r="G128" t="s">
        <v>490</v>
      </c>
      <c r="H128" t="s">
        <v>29</v>
      </c>
      <c r="I128" t="s">
        <v>15</v>
      </c>
      <c r="J128" t="s">
        <v>411</v>
      </c>
      <c r="K128" s="1">
        <v>45243</v>
      </c>
      <c r="L128" s="2">
        <v>1555.89</v>
      </c>
      <c r="M128" t="s">
        <v>288</v>
      </c>
      <c r="N128" t="s">
        <v>281</v>
      </c>
      <c r="O128" t="str">
        <f t="shared" si="6"/>
        <v>Monday</v>
      </c>
      <c r="P128" t="str">
        <f t="shared" si="7"/>
        <v>Morning</v>
      </c>
    </row>
    <row r="129" spans="1:16" x14ac:dyDescent="0.25">
      <c r="A129" t="s">
        <v>199</v>
      </c>
      <c r="B129" t="s">
        <v>161</v>
      </c>
      <c r="C129" t="s">
        <v>48</v>
      </c>
      <c r="D129" s="1">
        <v>45031</v>
      </c>
      <c r="E129" s="5">
        <v>0.61458333333333337</v>
      </c>
      <c r="F129" t="s">
        <v>489</v>
      </c>
      <c r="G129" t="s">
        <v>490</v>
      </c>
      <c r="H129" t="s">
        <v>38</v>
      </c>
      <c r="I129" t="s">
        <v>41</v>
      </c>
      <c r="J129" t="s">
        <v>412</v>
      </c>
      <c r="K129" s="1">
        <v>45031</v>
      </c>
      <c r="L129" s="2">
        <v>2296.92</v>
      </c>
      <c r="M129" t="s">
        <v>288</v>
      </c>
      <c r="N129" t="s">
        <v>281</v>
      </c>
      <c r="O129" t="str">
        <f t="shared" si="6"/>
        <v>Saturday</v>
      </c>
      <c r="P129" t="str">
        <f t="shared" si="7"/>
        <v>Afternoon</v>
      </c>
    </row>
    <row r="130" spans="1:16" x14ac:dyDescent="0.25">
      <c r="A130" t="s">
        <v>200</v>
      </c>
      <c r="B130" t="s">
        <v>70</v>
      </c>
      <c r="C130" t="s">
        <v>22</v>
      </c>
      <c r="D130" s="1">
        <v>45163</v>
      </c>
      <c r="E130" s="5">
        <v>0.39583333333333331</v>
      </c>
      <c r="F130" t="s">
        <v>494</v>
      </c>
      <c r="G130" t="s">
        <v>490</v>
      </c>
      <c r="H130" t="s">
        <v>29</v>
      </c>
      <c r="I130" t="s">
        <v>19</v>
      </c>
      <c r="J130" t="s">
        <v>413</v>
      </c>
      <c r="K130" s="1">
        <v>45163</v>
      </c>
      <c r="L130" s="2">
        <v>1185.8699999999999</v>
      </c>
      <c r="M130" t="s">
        <v>280</v>
      </c>
      <c r="N130" t="s">
        <v>281</v>
      </c>
      <c r="O130" t="str">
        <f t="shared" ref="O130:O161" si="8">TEXT(D:D,"dddd")</f>
        <v>Friday</v>
      </c>
      <c r="P130" t="str">
        <f t="shared" ref="P130:P161" si="9">IF(HOUR(E130)&lt;12,"Morning",IF(HOUR(E130)&lt;17,"Afternoon","Evening"))</f>
        <v>Morning</v>
      </c>
    </row>
    <row r="131" spans="1:16" x14ac:dyDescent="0.25">
      <c r="A131" t="s">
        <v>201</v>
      </c>
      <c r="B131" t="s">
        <v>151</v>
      </c>
      <c r="C131" t="s">
        <v>22</v>
      </c>
      <c r="D131" s="1">
        <v>44980</v>
      </c>
      <c r="E131" s="5">
        <v>0.625</v>
      </c>
      <c r="F131" t="s">
        <v>489</v>
      </c>
      <c r="G131" t="s">
        <v>488</v>
      </c>
      <c r="H131" t="s">
        <v>26</v>
      </c>
      <c r="I131" t="s">
        <v>15</v>
      </c>
      <c r="J131" t="s">
        <v>414</v>
      </c>
      <c r="K131" s="1">
        <v>44980</v>
      </c>
      <c r="L131" s="2">
        <v>4966.18</v>
      </c>
      <c r="M131" t="s">
        <v>280</v>
      </c>
      <c r="N131" t="s">
        <v>286</v>
      </c>
      <c r="O131" t="str">
        <f t="shared" si="8"/>
        <v>Thursday</v>
      </c>
      <c r="P131" t="str">
        <f t="shared" si="9"/>
        <v>Afternoon</v>
      </c>
    </row>
    <row r="132" spans="1:16" x14ac:dyDescent="0.25">
      <c r="A132" t="s">
        <v>202</v>
      </c>
      <c r="B132" t="s">
        <v>68</v>
      </c>
      <c r="C132" t="s">
        <v>25</v>
      </c>
      <c r="D132" s="1">
        <v>45057</v>
      </c>
      <c r="E132" s="5">
        <v>0.6875</v>
      </c>
      <c r="F132" t="s">
        <v>487</v>
      </c>
      <c r="G132" t="s">
        <v>491</v>
      </c>
      <c r="H132" t="s">
        <v>10</v>
      </c>
      <c r="I132" t="s">
        <v>15</v>
      </c>
      <c r="J132" t="s">
        <v>415</v>
      </c>
      <c r="K132" s="1">
        <v>45057</v>
      </c>
      <c r="L132" s="2">
        <v>4671.5</v>
      </c>
      <c r="M132" t="s">
        <v>288</v>
      </c>
      <c r="N132" t="s">
        <v>286</v>
      </c>
      <c r="O132" t="str">
        <f t="shared" si="8"/>
        <v>Thursday</v>
      </c>
      <c r="P132" t="str">
        <f t="shared" si="9"/>
        <v>Afternoon</v>
      </c>
    </row>
    <row r="133" spans="1:16" x14ac:dyDescent="0.25">
      <c r="A133" t="s">
        <v>203</v>
      </c>
      <c r="B133" t="s">
        <v>119</v>
      </c>
      <c r="C133" t="s">
        <v>48</v>
      </c>
      <c r="D133" s="1">
        <v>45133</v>
      </c>
      <c r="E133" s="5">
        <v>0.44791666666666669</v>
      </c>
      <c r="F133" t="s">
        <v>493</v>
      </c>
      <c r="G133" t="s">
        <v>491</v>
      </c>
      <c r="H133" t="s">
        <v>29</v>
      </c>
      <c r="I133" t="s">
        <v>19</v>
      </c>
      <c r="J133" t="s">
        <v>416</v>
      </c>
      <c r="K133" s="1">
        <v>45133</v>
      </c>
      <c r="L133" s="2">
        <v>2929.81</v>
      </c>
      <c r="M133" t="s">
        <v>288</v>
      </c>
      <c r="N133" t="s">
        <v>286</v>
      </c>
      <c r="O133" t="str">
        <f t="shared" si="8"/>
        <v>Wednesday</v>
      </c>
      <c r="P133" t="str">
        <f t="shared" si="9"/>
        <v>Morning</v>
      </c>
    </row>
    <row r="134" spans="1:16" x14ac:dyDescent="0.25">
      <c r="A134" t="s">
        <v>204</v>
      </c>
      <c r="B134" t="s">
        <v>17</v>
      </c>
      <c r="C134" t="s">
        <v>59</v>
      </c>
      <c r="D134" s="1">
        <v>45008</v>
      </c>
      <c r="E134" s="5">
        <v>0.60416666666666663</v>
      </c>
      <c r="F134" t="s">
        <v>493</v>
      </c>
      <c r="G134" t="s">
        <v>491</v>
      </c>
      <c r="H134" t="s">
        <v>29</v>
      </c>
      <c r="I134" t="s">
        <v>41</v>
      </c>
      <c r="J134" t="s">
        <v>417</v>
      </c>
      <c r="K134" s="1">
        <v>45008</v>
      </c>
      <c r="L134" s="2">
        <v>4289.1499999999996</v>
      </c>
      <c r="M134" t="s">
        <v>280</v>
      </c>
      <c r="N134" t="s">
        <v>283</v>
      </c>
      <c r="O134" t="str">
        <f t="shared" si="8"/>
        <v>Thursday</v>
      </c>
      <c r="P134" t="str">
        <f t="shared" si="9"/>
        <v>Afternoon</v>
      </c>
    </row>
    <row r="135" spans="1:16" x14ac:dyDescent="0.25">
      <c r="A135" t="s">
        <v>205</v>
      </c>
      <c r="B135" t="s">
        <v>21</v>
      </c>
      <c r="C135" t="s">
        <v>22</v>
      </c>
      <c r="D135" s="1">
        <v>45216</v>
      </c>
      <c r="E135" s="5">
        <v>0.63541666666666663</v>
      </c>
      <c r="F135" t="s">
        <v>493</v>
      </c>
      <c r="G135" t="s">
        <v>491</v>
      </c>
      <c r="H135" t="s">
        <v>18</v>
      </c>
      <c r="I135" t="s">
        <v>11</v>
      </c>
      <c r="J135" t="s">
        <v>418</v>
      </c>
      <c r="K135" s="1">
        <v>45216</v>
      </c>
      <c r="L135" s="2">
        <v>2844.31</v>
      </c>
      <c r="M135" t="s">
        <v>280</v>
      </c>
      <c r="N135" t="s">
        <v>286</v>
      </c>
      <c r="O135" t="str">
        <f t="shared" si="8"/>
        <v>Tuesday</v>
      </c>
      <c r="P135" t="str">
        <f t="shared" si="9"/>
        <v>Afternoon</v>
      </c>
    </row>
    <row r="136" spans="1:16" x14ac:dyDescent="0.25">
      <c r="A136" t="s">
        <v>206</v>
      </c>
      <c r="B136" t="s">
        <v>43</v>
      </c>
      <c r="C136" t="s">
        <v>74</v>
      </c>
      <c r="D136" s="1">
        <v>45178</v>
      </c>
      <c r="E136" s="5">
        <v>0.6875</v>
      </c>
      <c r="F136" t="s">
        <v>489</v>
      </c>
      <c r="G136" t="s">
        <v>491</v>
      </c>
      <c r="H136" t="s">
        <v>10</v>
      </c>
      <c r="I136" t="s">
        <v>11</v>
      </c>
      <c r="J136" t="s">
        <v>419</v>
      </c>
      <c r="K136" s="1">
        <v>45178</v>
      </c>
      <c r="L136" s="2">
        <v>3306.14</v>
      </c>
      <c r="M136" t="s">
        <v>288</v>
      </c>
      <c r="N136" t="s">
        <v>281</v>
      </c>
      <c r="O136" t="str">
        <f t="shared" si="8"/>
        <v>Saturday</v>
      </c>
      <c r="P136" t="str">
        <f t="shared" si="9"/>
        <v>Afternoon</v>
      </c>
    </row>
    <row r="137" spans="1:16" x14ac:dyDescent="0.25">
      <c r="A137" t="s">
        <v>207</v>
      </c>
      <c r="B137" t="s">
        <v>142</v>
      </c>
      <c r="C137" t="s">
        <v>9</v>
      </c>
      <c r="D137" s="1">
        <v>45059</v>
      </c>
      <c r="E137" s="5">
        <v>0.52083333333333337</v>
      </c>
      <c r="F137" t="s">
        <v>487</v>
      </c>
      <c r="G137" t="s">
        <v>491</v>
      </c>
      <c r="H137" t="s">
        <v>38</v>
      </c>
      <c r="I137" t="s">
        <v>41</v>
      </c>
      <c r="J137" t="s">
        <v>420</v>
      </c>
      <c r="K137" s="1">
        <v>45059</v>
      </c>
      <c r="L137" s="2">
        <v>901.06</v>
      </c>
      <c r="M137" t="s">
        <v>288</v>
      </c>
      <c r="N137" t="s">
        <v>286</v>
      </c>
      <c r="O137" t="str">
        <f t="shared" si="8"/>
        <v>Saturday</v>
      </c>
      <c r="P137" t="str">
        <f t="shared" si="9"/>
        <v>Afternoon</v>
      </c>
    </row>
    <row r="138" spans="1:16" x14ac:dyDescent="0.25">
      <c r="A138" t="s">
        <v>208</v>
      </c>
      <c r="B138" t="s">
        <v>100</v>
      </c>
      <c r="C138" t="s">
        <v>59</v>
      </c>
      <c r="D138" s="1">
        <v>45224</v>
      </c>
      <c r="E138" s="5">
        <v>0.41666666666666669</v>
      </c>
      <c r="F138" t="s">
        <v>494</v>
      </c>
      <c r="G138" t="s">
        <v>491</v>
      </c>
      <c r="H138" t="s">
        <v>26</v>
      </c>
      <c r="I138" t="s">
        <v>15</v>
      </c>
      <c r="J138" t="s">
        <v>421</v>
      </c>
      <c r="K138" s="1">
        <v>45224</v>
      </c>
      <c r="L138" s="2">
        <v>3898.72</v>
      </c>
      <c r="M138" t="s">
        <v>288</v>
      </c>
      <c r="N138" t="s">
        <v>281</v>
      </c>
      <c r="O138" t="str">
        <f t="shared" si="8"/>
        <v>Wednesday</v>
      </c>
      <c r="P138" t="str">
        <f t="shared" si="9"/>
        <v>Morning</v>
      </c>
    </row>
    <row r="139" spans="1:16" x14ac:dyDescent="0.25">
      <c r="A139" t="s">
        <v>209</v>
      </c>
      <c r="B139" t="s">
        <v>68</v>
      </c>
      <c r="C139" t="s">
        <v>32</v>
      </c>
      <c r="D139" s="1">
        <v>45286</v>
      </c>
      <c r="E139" s="5">
        <v>0.63541666666666663</v>
      </c>
      <c r="F139" t="s">
        <v>494</v>
      </c>
      <c r="G139" t="s">
        <v>491</v>
      </c>
      <c r="H139" t="s">
        <v>38</v>
      </c>
      <c r="I139" t="s">
        <v>15</v>
      </c>
      <c r="J139" t="s">
        <v>422</v>
      </c>
      <c r="K139" s="1">
        <v>45286</v>
      </c>
      <c r="L139" s="2">
        <v>1074.71</v>
      </c>
      <c r="M139" t="s">
        <v>291</v>
      </c>
      <c r="N139" t="s">
        <v>283</v>
      </c>
      <c r="O139" t="str">
        <f t="shared" si="8"/>
        <v>Tuesday</v>
      </c>
      <c r="P139" t="str">
        <f t="shared" si="9"/>
        <v>Afternoon</v>
      </c>
    </row>
    <row r="140" spans="1:16" x14ac:dyDescent="0.25">
      <c r="A140" t="s">
        <v>210</v>
      </c>
      <c r="B140" t="s">
        <v>84</v>
      </c>
      <c r="C140" t="s">
        <v>74</v>
      </c>
      <c r="D140" s="1">
        <v>45209</v>
      </c>
      <c r="E140" s="5">
        <v>0.44791666666666669</v>
      </c>
      <c r="F140" t="s">
        <v>489</v>
      </c>
      <c r="G140" t="s">
        <v>488</v>
      </c>
      <c r="H140" t="s">
        <v>10</v>
      </c>
      <c r="I140" t="s">
        <v>15</v>
      </c>
      <c r="J140" t="s">
        <v>423</v>
      </c>
      <c r="K140" s="1">
        <v>45209</v>
      </c>
      <c r="L140" s="2">
        <v>4217.3</v>
      </c>
      <c r="M140" t="s">
        <v>280</v>
      </c>
      <c r="N140" t="s">
        <v>281</v>
      </c>
      <c r="O140" t="str">
        <f t="shared" si="8"/>
        <v>Tuesday</v>
      </c>
      <c r="P140" t="str">
        <f t="shared" si="9"/>
        <v>Morning</v>
      </c>
    </row>
    <row r="141" spans="1:16" x14ac:dyDescent="0.25">
      <c r="A141" t="s">
        <v>211</v>
      </c>
      <c r="B141" t="s">
        <v>50</v>
      </c>
      <c r="C141" t="s">
        <v>74</v>
      </c>
      <c r="D141" s="1">
        <v>44962</v>
      </c>
      <c r="E141" s="5">
        <v>0.63541666666666663</v>
      </c>
      <c r="F141" t="s">
        <v>493</v>
      </c>
      <c r="G141" t="s">
        <v>491</v>
      </c>
      <c r="H141" t="s">
        <v>29</v>
      </c>
      <c r="I141" t="s">
        <v>15</v>
      </c>
      <c r="J141" t="s">
        <v>424</v>
      </c>
      <c r="K141" s="1">
        <v>44962</v>
      </c>
      <c r="L141" s="2">
        <v>4019.13</v>
      </c>
      <c r="M141" t="s">
        <v>291</v>
      </c>
      <c r="N141" t="s">
        <v>281</v>
      </c>
      <c r="O141" t="str">
        <f t="shared" si="8"/>
        <v>Sunday</v>
      </c>
      <c r="P141" t="str">
        <f t="shared" si="9"/>
        <v>Afternoon</v>
      </c>
    </row>
    <row r="142" spans="1:16" x14ac:dyDescent="0.25">
      <c r="A142" t="s">
        <v>212</v>
      </c>
      <c r="B142" t="s">
        <v>161</v>
      </c>
      <c r="C142" t="s">
        <v>48</v>
      </c>
      <c r="D142" s="1">
        <v>45092</v>
      </c>
      <c r="E142" s="5">
        <v>0.63541666666666663</v>
      </c>
      <c r="F142" t="s">
        <v>492</v>
      </c>
      <c r="G142" t="s">
        <v>488</v>
      </c>
      <c r="H142" t="s">
        <v>29</v>
      </c>
      <c r="I142" t="s">
        <v>41</v>
      </c>
      <c r="J142" t="s">
        <v>425</v>
      </c>
      <c r="K142" s="1">
        <v>45092</v>
      </c>
      <c r="L142" s="2">
        <v>3689.35</v>
      </c>
      <c r="M142" t="s">
        <v>280</v>
      </c>
      <c r="N142" t="s">
        <v>281</v>
      </c>
      <c r="O142" t="str">
        <f t="shared" si="8"/>
        <v>Thursday</v>
      </c>
      <c r="P142" t="str">
        <f t="shared" si="9"/>
        <v>Afternoon</v>
      </c>
    </row>
    <row r="143" spans="1:16" x14ac:dyDescent="0.25">
      <c r="A143" t="s">
        <v>213</v>
      </c>
      <c r="B143" t="s">
        <v>100</v>
      </c>
      <c r="C143" t="s">
        <v>25</v>
      </c>
      <c r="D143" s="1">
        <v>45231</v>
      </c>
      <c r="E143" s="5">
        <v>0.48958333333333331</v>
      </c>
      <c r="F143" t="s">
        <v>489</v>
      </c>
      <c r="G143" t="s">
        <v>490</v>
      </c>
      <c r="H143" t="s">
        <v>10</v>
      </c>
      <c r="I143" t="s">
        <v>15</v>
      </c>
      <c r="J143" t="s">
        <v>426</v>
      </c>
      <c r="K143" s="1">
        <v>45231</v>
      </c>
      <c r="L143" s="2">
        <v>662.72</v>
      </c>
      <c r="M143" t="s">
        <v>280</v>
      </c>
      <c r="N143" t="s">
        <v>283</v>
      </c>
      <c r="O143" t="str">
        <f t="shared" si="8"/>
        <v>Wednesday</v>
      </c>
      <c r="P143" t="str">
        <f t="shared" si="9"/>
        <v>Morning</v>
      </c>
    </row>
    <row r="144" spans="1:16" x14ac:dyDescent="0.25">
      <c r="A144" t="s">
        <v>214</v>
      </c>
      <c r="B144" t="s">
        <v>50</v>
      </c>
      <c r="C144" t="s">
        <v>32</v>
      </c>
      <c r="D144" s="1">
        <v>45190</v>
      </c>
      <c r="E144" s="5">
        <v>0.51041666666666663</v>
      </c>
      <c r="F144" t="s">
        <v>489</v>
      </c>
      <c r="G144" t="s">
        <v>491</v>
      </c>
      <c r="H144" t="s">
        <v>29</v>
      </c>
      <c r="I144" t="s">
        <v>19</v>
      </c>
      <c r="J144" t="s">
        <v>427</v>
      </c>
      <c r="K144" s="1">
        <v>45190</v>
      </c>
      <c r="L144" s="2">
        <v>1864.08</v>
      </c>
      <c r="M144" t="s">
        <v>280</v>
      </c>
      <c r="N144" t="s">
        <v>286</v>
      </c>
      <c r="O144" t="str">
        <f t="shared" si="8"/>
        <v>Thursday</v>
      </c>
      <c r="P144" t="str">
        <f t="shared" si="9"/>
        <v>Afternoon</v>
      </c>
    </row>
    <row r="145" spans="1:16" x14ac:dyDescent="0.25">
      <c r="A145" t="s">
        <v>215</v>
      </c>
      <c r="B145" t="s">
        <v>177</v>
      </c>
      <c r="C145" t="s">
        <v>22</v>
      </c>
      <c r="D145" s="1">
        <v>45154</v>
      </c>
      <c r="E145" s="5">
        <v>0.51041666666666663</v>
      </c>
      <c r="F145" t="s">
        <v>487</v>
      </c>
      <c r="G145" t="s">
        <v>490</v>
      </c>
      <c r="H145" t="s">
        <v>29</v>
      </c>
      <c r="I145" t="s">
        <v>15</v>
      </c>
      <c r="J145" t="s">
        <v>428</v>
      </c>
      <c r="K145" s="1">
        <v>45154</v>
      </c>
      <c r="L145" s="2">
        <v>1684.01</v>
      </c>
      <c r="M145" t="s">
        <v>280</v>
      </c>
      <c r="N145" t="s">
        <v>286</v>
      </c>
      <c r="O145" t="str">
        <f t="shared" si="8"/>
        <v>Wednesday</v>
      </c>
      <c r="P145" t="str">
        <f t="shared" si="9"/>
        <v>Afternoon</v>
      </c>
    </row>
    <row r="146" spans="1:16" x14ac:dyDescent="0.25">
      <c r="A146" t="s">
        <v>216</v>
      </c>
      <c r="B146" t="s">
        <v>163</v>
      </c>
      <c r="C146" t="s">
        <v>48</v>
      </c>
      <c r="D146" s="1">
        <v>45241</v>
      </c>
      <c r="E146" s="5">
        <v>0.61458333333333337</v>
      </c>
      <c r="F146" t="s">
        <v>494</v>
      </c>
      <c r="G146" t="s">
        <v>490</v>
      </c>
      <c r="H146" t="s">
        <v>29</v>
      </c>
      <c r="I146" t="s">
        <v>11</v>
      </c>
      <c r="J146" t="s">
        <v>429</v>
      </c>
      <c r="K146" s="1">
        <v>45241</v>
      </c>
      <c r="L146" s="2">
        <v>2120.61</v>
      </c>
      <c r="M146" t="s">
        <v>280</v>
      </c>
      <c r="N146" t="s">
        <v>283</v>
      </c>
      <c r="O146" t="str">
        <f t="shared" si="8"/>
        <v>Saturday</v>
      </c>
      <c r="P146" t="str">
        <f t="shared" si="9"/>
        <v>Afternoon</v>
      </c>
    </row>
    <row r="147" spans="1:16" x14ac:dyDescent="0.25">
      <c r="A147" t="s">
        <v>217</v>
      </c>
      <c r="B147" t="s">
        <v>63</v>
      </c>
      <c r="C147" t="s">
        <v>22</v>
      </c>
      <c r="D147" s="1">
        <v>44931</v>
      </c>
      <c r="E147" s="5">
        <v>0.39583333333333331</v>
      </c>
      <c r="F147" t="s">
        <v>489</v>
      </c>
      <c r="G147" t="s">
        <v>490</v>
      </c>
      <c r="H147" t="s">
        <v>26</v>
      </c>
      <c r="I147" t="s">
        <v>15</v>
      </c>
      <c r="J147" t="s">
        <v>430</v>
      </c>
      <c r="K147" s="1">
        <v>44931</v>
      </c>
      <c r="L147" s="2">
        <v>894.39</v>
      </c>
      <c r="M147" t="s">
        <v>280</v>
      </c>
      <c r="N147" t="s">
        <v>281</v>
      </c>
      <c r="O147" t="str">
        <f t="shared" si="8"/>
        <v>Thursday</v>
      </c>
      <c r="P147" t="str">
        <f t="shared" si="9"/>
        <v>Morning</v>
      </c>
    </row>
    <row r="148" spans="1:16" x14ac:dyDescent="0.25">
      <c r="A148" t="s">
        <v>218</v>
      </c>
      <c r="B148" t="s">
        <v>61</v>
      </c>
      <c r="C148" t="s">
        <v>48</v>
      </c>
      <c r="D148" s="1">
        <v>45243</v>
      </c>
      <c r="E148" s="5">
        <v>0.72916666666666663</v>
      </c>
      <c r="F148" t="s">
        <v>489</v>
      </c>
      <c r="G148" t="s">
        <v>488</v>
      </c>
      <c r="H148" t="s">
        <v>26</v>
      </c>
      <c r="I148" t="s">
        <v>41</v>
      </c>
      <c r="J148" t="s">
        <v>431</v>
      </c>
      <c r="K148" s="1">
        <v>45243</v>
      </c>
      <c r="L148" s="2">
        <v>4716.3100000000004</v>
      </c>
      <c r="M148" t="s">
        <v>280</v>
      </c>
      <c r="N148" t="s">
        <v>286</v>
      </c>
      <c r="O148" t="str">
        <f t="shared" si="8"/>
        <v>Monday</v>
      </c>
      <c r="P148" t="str">
        <f t="shared" si="9"/>
        <v>Evening</v>
      </c>
    </row>
    <row r="149" spans="1:16" x14ac:dyDescent="0.25">
      <c r="A149" t="s">
        <v>219</v>
      </c>
      <c r="B149" t="s">
        <v>97</v>
      </c>
      <c r="C149" t="s">
        <v>48</v>
      </c>
      <c r="D149" s="1">
        <v>45266</v>
      </c>
      <c r="E149" s="5">
        <v>0.35416666666666669</v>
      </c>
      <c r="F149" t="s">
        <v>493</v>
      </c>
      <c r="G149" t="s">
        <v>490</v>
      </c>
      <c r="H149" t="s">
        <v>18</v>
      </c>
      <c r="I149" t="s">
        <v>11</v>
      </c>
      <c r="J149" t="s">
        <v>432</v>
      </c>
      <c r="K149" s="1">
        <v>45266</v>
      </c>
      <c r="L149" s="2">
        <v>2992.11</v>
      </c>
      <c r="M149" t="s">
        <v>291</v>
      </c>
      <c r="N149" t="s">
        <v>283</v>
      </c>
      <c r="O149" t="str">
        <f t="shared" si="8"/>
        <v>Wednesday</v>
      </c>
      <c r="P149" t="str">
        <f t="shared" si="9"/>
        <v>Morning</v>
      </c>
    </row>
    <row r="150" spans="1:16" x14ac:dyDescent="0.25">
      <c r="A150" t="s">
        <v>220</v>
      </c>
      <c r="B150" t="s">
        <v>100</v>
      </c>
      <c r="C150" t="s">
        <v>48</v>
      </c>
      <c r="D150" s="1">
        <v>45133</v>
      </c>
      <c r="E150" s="5">
        <v>0.52083333333333337</v>
      </c>
      <c r="F150" t="s">
        <v>493</v>
      </c>
      <c r="G150" t="s">
        <v>490</v>
      </c>
      <c r="H150" t="s">
        <v>38</v>
      </c>
      <c r="I150" t="s">
        <v>41</v>
      </c>
      <c r="J150" t="s">
        <v>433</v>
      </c>
      <c r="K150" s="1">
        <v>45133</v>
      </c>
      <c r="L150" s="2">
        <v>1874.86</v>
      </c>
      <c r="M150" t="s">
        <v>288</v>
      </c>
      <c r="N150" t="s">
        <v>286</v>
      </c>
      <c r="O150" t="str">
        <f t="shared" si="8"/>
        <v>Wednesday</v>
      </c>
      <c r="P150" t="str">
        <f t="shared" si="9"/>
        <v>Afternoon</v>
      </c>
    </row>
    <row r="151" spans="1:16" x14ac:dyDescent="0.25">
      <c r="A151" t="s">
        <v>221</v>
      </c>
      <c r="B151" t="s">
        <v>66</v>
      </c>
      <c r="C151" t="s">
        <v>25</v>
      </c>
      <c r="D151" s="1">
        <v>45154</v>
      </c>
      <c r="E151" s="5">
        <v>0.44791666666666669</v>
      </c>
      <c r="F151" t="s">
        <v>492</v>
      </c>
      <c r="G151" t="s">
        <v>490</v>
      </c>
      <c r="H151" t="s">
        <v>10</v>
      </c>
      <c r="I151" t="s">
        <v>41</v>
      </c>
      <c r="J151" t="s">
        <v>434</v>
      </c>
      <c r="K151" s="1">
        <v>45154</v>
      </c>
      <c r="L151" s="2">
        <v>2286.42</v>
      </c>
      <c r="M151" t="s">
        <v>288</v>
      </c>
      <c r="N151" t="s">
        <v>283</v>
      </c>
      <c r="O151" t="str">
        <f t="shared" si="8"/>
        <v>Wednesday</v>
      </c>
      <c r="P151" t="str">
        <f t="shared" si="9"/>
        <v>Morning</v>
      </c>
    </row>
    <row r="152" spans="1:16" x14ac:dyDescent="0.25">
      <c r="A152" t="s">
        <v>222</v>
      </c>
      <c r="B152" t="s">
        <v>34</v>
      </c>
      <c r="C152" t="s">
        <v>48</v>
      </c>
      <c r="D152" s="1">
        <v>44954</v>
      </c>
      <c r="E152" s="5">
        <v>0.38541666666666669</v>
      </c>
      <c r="F152" t="s">
        <v>487</v>
      </c>
      <c r="G152" t="s">
        <v>491</v>
      </c>
      <c r="H152" t="s">
        <v>10</v>
      </c>
      <c r="I152" t="s">
        <v>11</v>
      </c>
      <c r="J152" t="s">
        <v>435</v>
      </c>
      <c r="K152" s="1">
        <v>44954</v>
      </c>
      <c r="L152" s="2">
        <v>2512.41</v>
      </c>
      <c r="M152" t="s">
        <v>291</v>
      </c>
      <c r="N152" t="s">
        <v>281</v>
      </c>
      <c r="O152" t="str">
        <f t="shared" si="8"/>
        <v>Saturday</v>
      </c>
      <c r="P152" t="str">
        <f t="shared" si="9"/>
        <v>Morning</v>
      </c>
    </row>
    <row r="153" spans="1:16" x14ac:dyDescent="0.25">
      <c r="A153" t="s">
        <v>223</v>
      </c>
      <c r="B153" t="s">
        <v>40</v>
      </c>
      <c r="C153" t="s">
        <v>14</v>
      </c>
      <c r="D153" s="1">
        <v>45030</v>
      </c>
      <c r="E153" s="5">
        <v>0.35416666666666669</v>
      </c>
      <c r="F153" t="s">
        <v>492</v>
      </c>
      <c r="G153" t="s">
        <v>491</v>
      </c>
      <c r="H153" t="s">
        <v>10</v>
      </c>
      <c r="I153" t="s">
        <v>41</v>
      </c>
      <c r="J153" t="s">
        <v>436</v>
      </c>
      <c r="K153" s="1">
        <v>45030</v>
      </c>
      <c r="L153" s="2">
        <v>3202.67</v>
      </c>
      <c r="M153" t="s">
        <v>291</v>
      </c>
      <c r="N153" t="s">
        <v>286</v>
      </c>
      <c r="O153" t="str">
        <f t="shared" si="8"/>
        <v>Friday</v>
      </c>
      <c r="P153" t="str">
        <f t="shared" si="9"/>
        <v>Morning</v>
      </c>
    </row>
    <row r="154" spans="1:16" x14ac:dyDescent="0.25">
      <c r="A154" t="s">
        <v>224</v>
      </c>
      <c r="B154" t="s">
        <v>125</v>
      </c>
      <c r="C154" t="s">
        <v>9</v>
      </c>
      <c r="D154" s="1">
        <v>45115</v>
      </c>
      <c r="E154" s="5">
        <v>0.53125</v>
      </c>
      <c r="F154" t="s">
        <v>493</v>
      </c>
      <c r="G154" t="s">
        <v>488</v>
      </c>
      <c r="H154" t="s">
        <v>18</v>
      </c>
      <c r="I154" t="s">
        <v>41</v>
      </c>
      <c r="J154" t="s">
        <v>437</v>
      </c>
      <c r="K154" s="1">
        <v>45115</v>
      </c>
      <c r="L154" s="2">
        <v>2820.56</v>
      </c>
      <c r="M154" t="s">
        <v>291</v>
      </c>
      <c r="N154" t="s">
        <v>283</v>
      </c>
      <c r="O154" t="str">
        <f t="shared" si="8"/>
        <v>Saturday</v>
      </c>
      <c r="P154" t="str">
        <f t="shared" si="9"/>
        <v>Afternoon</v>
      </c>
    </row>
    <row r="155" spans="1:16" x14ac:dyDescent="0.25">
      <c r="A155" t="s">
        <v>225</v>
      </c>
      <c r="B155" t="s">
        <v>50</v>
      </c>
      <c r="C155" t="s">
        <v>22</v>
      </c>
      <c r="D155" s="1">
        <v>44991</v>
      </c>
      <c r="E155" s="5">
        <v>0.72916666666666663</v>
      </c>
      <c r="F155" t="s">
        <v>494</v>
      </c>
      <c r="G155" t="s">
        <v>488</v>
      </c>
      <c r="H155" t="s">
        <v>26</v>
      </c>
      <c r="I155" t="s">
        <v>15</v>
      </c>
      <c r="J155" t="s">
        <v>438</v>
      </c>
      <c r="K155" s="1">
        <v>44991</v>
      </c>
      <c r="L155" s="2">
        <v>4637.26</v>
      </c>
      <c r="M155" t="s">
        <v>291</v>
      </c>
      <c r="N155" t="s">
        <v>286</v>
      </c>
      <c r="O155" t="str">
        <f t="shared" si="8"/>
        <v>Monday</v>
      </c>
      <c r="P155" t="str">
        <f t="shared" si="9"/>
        <v>Evening</v>
      </c>
    </row>
    <row r="156" spans="1:16" x14ac:dyDescent="0.25">
      <c r="A156" t="s">
        <v>226</v>
      </c>
      <c r="B156" t="s">
        <v>21</v>
      </c>
      <c r="C156" t="s">
        <v>59</v>
      </c>
      <c r="D156" s="1">
        <v>44929</v>
      </c>
      <c r="E156" s="5">
        <v>0.39583333333333331</v>
      </c>
      <c r="F156" t="s">
        <v>493</v>
      </c>
      <c r="G156" t="s">
        <v>491</v>
      </c>
      <c r="H156" t="s">
        <v>18</v>
      </c>
      <c r="I156" t="s">
        <v>19</v>
      </c>
      <c r="J156" t="s">
        <v>439</v>
      </c>
      <c r="K156" s="1">
        <v>44929</v>
      </c>
      <c r="L156" s="2">
        <v>2736.34</v>
      </c>
      <c r="M156" t="s">
        <v>280</v>
      </c>
      <c r="N156" t="s">
        <v>286</v>
      </c>
      <c r="O156" t="str">
        <f t="shared" si="8"/>
        <v>Tuesday</v>
      </c>
      <c r="P156" t="str">
        <f t="shared" si="9"/>
        <v>Morning</v>
      </c>
    </row>
    <row r="157" spans="1:16" x14ac:dyDescent="0.25">
      <c r="A157" t="s">
        <v>227</v>
      </c>
      <c r="B157" t="s">
        <v>81</v>
      </c>
      <c r="C157" t="s">
        <v>54</v>
      </c>
      <c r="D157" s="1">
        <v>45252</v>
      </c>
      <c r="E157" s="5">
        <v>0.60416666666666663</v>
      </c>
      <c r="F157" t="s">
        <v>487</v>
      </c>
      <c r="G157" t="s">
        <v>488</v>
      </c>
      <c r="H157" t="s">
        <v>10</v>
      </c>
      <c r="I157" t="s">
        <v>41</v>
      </c>
      <c r="J157" t="s">
        <v>440</v>
      </c>
      <c r="K157" s="1">
        <v>45252</v>
      </c>
      <c r="L157" s="2">
        <v>4964.71</v>
      </c>
      <c r="M157" t="s">
        <v>288</v>
      </c>
      <c r="N157" t="s">
        <v>286</v>
      </c>
      <c r="O157" t="str">
        <f t="shared" si="8"/>
        <v>Wednesday</v>
      </c>
      <c r="P157" t="str">
        <f t="shared" si="9"/>
        <v>Afternoon</v>
      </c>
    </row>
    <row r="158" spans="1:16" x14ac:dyDescent="0.25">
      <c r="A158" t="s">
        <v>228</v>
      </c>
      <c r="B158" t="s">
        <v>84</v>
      </c>
      <c r="C158" t="s">
        <v>32</v>
      </c>
      <c r="D158" s="1">
        <v>45058</v>
      </c>
      <c r="E158" s="5">
        <v>0.45833333333333331</v>
      </c>
      <c r="F158" t="s">
        <v>493</v>
      </c>
      <c r="G158" t="s">
        <v>491</v>
      </c>
      <c r="H158" t="s">
        <v>38</v>
      </c>
      <c r="I158" t="s">
        <v>41</v>
      </c>
      <c r="J158" t="s">
        <v>441</v>
      </c>
      <c r="K158" s="1">
        <v>45058</v>
      </c>
      <c r="L158" s="2">
        <v>4331.41</v>
      </c>
      <c r="M158" t="s">
        <v>280</v>
      </c>
      <c r="N158" t="s">
        <v>286</v>
      </c>
      <c r="O158" t="str">
        <f t="shared" si="8"/>
        <v>Friday</v>
      </c>
      <c r="P158" t="str">
        <f t="shared" si="9"/>
        <v>Morning</v>
      </c>
    </row>
    <row r="159" spans="1:16" x14ac:dyDescent="0.25">
      <c r="A159" t="s">
        <v>229</v>
      </c>
      <c r="B159" t="s">
        <v>90</v>
      </c>
      <c r="C159" t="s">
        <v>35</v>
      </c>
      <c r="D159" s="1">
        <v>45119</v>
      </c>
      <c r="E159" s="5">
        <v>0.51041666666666663</v>
      </c>
      <c r="F159" t="s">
        <v>487</v>
      </c>
      <c r="G159" t="s">
        <v>490</v>
      </c>
      <c r="H159" t="s">
        <v>29</v>
      </c>
      <c r="I159" t="s">
        <v>41</v>
      </c>
      <c r="J159" t="s">
        <v>442</v>
      </c>
      <c r="K159" s="1">
        <v>45119</v>
      </c>
      <c r="L159" s="2">
        <v>1438.3</v>
      </c>
      <c r="M159" t="s">
        <v>288</v>
      </c>
      <c r="N159" t="s">
        <v>283</v>
      </c>
      <c r="O159" t="str">
        <f t="shared" si="8"/>
        <v>Wednesday</v>
      </c>
      <c r="P159" t="str">
        <f t="shared" si="9"/>
        <v>Afternoon</v>
      </c>
    </row>
    <row r="160" spans="1:16" x14ac:dyDescent="0.25">
      <c r="A160" t="s">
        <v>230</v>
      </c>
      <c r="B160" t="s">
        <v>34</v>
      </c>
      <c r="C160" t="s">
        <v>25</v>
      </c>
      <c r="D160" s="1">
        <v>45024</v>
      </c>
      <c r="E160" s="5">
        <v>0.67708333333333337</v>
      </c>
      <c r="F160" t="s">
        <v>487</v>
      </c>
      <c r="G160" t="s">
        <v>490</v>
      </c>
      <c r="H160" t="s">
        <v>26</v>
      </c>
      <c r="I160" t="s">
        <v>15</v>
      </c>
      <c r="J160" t="s">
        <v>443</v>
      </c>
      <c r="K160" s="1">
        <v>45024</v>
      </c>
      <c r="L160" s="2">
        <v>4687.68</v>
      </c>
      <c r="M160" t="s">
        <v>288</v>
      </c>
      <c r="N160" t="s">
        <v>281</v>
      </c>
      <c r="O160" t="str">
        <f t="shared" si="8"/>
        <v>Saturday</v>
      </c>
      <c r="P160" t="str">
        <f t="shared" si="9"/>
        <v>Afternoon</v>
      </c>
    </row>
    <row r="161" spans="1:16" x14ac:dyDescent="0.25">
      <c r="A161" t="s">
        <v>231</v>
      </c>
      <c r="B161" t="s">
        <v>37</v>
      </c>
      <c r="C161" t="s">
        <v>59</v>
      </c>
      <c r="D161" s="1">
        <v>45277</v>
      </c>
      <c r="E161" s="5">
        <v>0.53125</v>
      </c>
      <c r="F161" t="s">
        <v>487</v>
      </c>
      <c r="G161" t="s">
        <v>488</v>
      </c>
      <c r="H161" t="s">
        <v>26</v>
      </c>
      <c r="I161" t="s">
        <v>19</v>
      </c>
      <c r="J161" t="s">
        <v>444</v>
      </c>
      <c r="K161" s="1">
        <v>45277</v>
      </c>
      <c r="L161" s="2">
        <v>1023.65</v>
      </c>
      <c r="M161" t="s">
        <v>291</v>
      </c>
      <c r="N161" t="s">
        <v>283</v>
      </c>
      <c r="O161" t="str">
        <f t="shared" si="8"/>
        <v>Sunday</v>
      </c>
      <c r="P161" t="str">
        <f t="shared" si="9"/>
        <v>Afternoon</v>
      </c>
    </row>
    <row r="162" spans="1:16" x14ac:dyDescent="0.25">
      <c r="A162" t="s">
        <v>232</v>
      </c>
      <c r="B162" t="s">
        <v>28</v>
      </c>
      <c r="C162" t="s">
        <v>74</v>
      </c>
      <c r="D162" s="1">
        <v>45094</v>
      </c>
      <c r="E162" s="5">
        <v>0.44791666666666669</v>
      </c>
      <c r="F162" t="s">
        <v>487</v>
      </c>
      <c r="G162" t="s">
        <v>491</v>
      </c>
      <c r="H162" t="s">
        <v>18</v>
      </c>
      <c r="I162" t="s">
        <v>11</v>
      </c>
      <c r="J162" t="s">
        <v>445</v>
      </c>
      <c r="K162" s="1">
        <v>45094</v>
      </c>
      <c r="L162" s="2">
        <v>4178.5200000000004</v>
      </c>
      <c r="M162" t="s">
        <v>280</v>
      </c>
      <c r="N162" t="s">
        <v>283</v>
      </c>
      <c r="O162" t="str">
        <f t="shared" ref="O162:O193" si="10">TEXT(D:D,"dddd")</f>
        <v>Saturday</v>
      </c>
      <c r="P162" t="str">
        <f t="shared" ref="P162:P193" si="11">IF(HOUR(E162)&lt;12,"Morning",IF(HOUR(E162)&lt;17,"Afternoon","Evening"))</f>
        <v>Morning</v>
      </c>
    </row>
    <row r="163" spans="1:16" x14ac:dyDescent="0.25">
      <c r="A163" t="s">
        <v>233</v>
      </c>
      <c r="B163" t="s">
        <v>234</v>
      </c>
      <c r="C163" t="s">
        <v>14</v>
      </c>
      <c r="D163" s="1">
        <v>44927</v>
      </c>
      <c r="E163" s="5">
        <v>0.71875</v>
      </c>
      <c r="F163" t="s">
        <v>487</v>
      </c>
      <c r="G163" t="s">
        <v>491</v>
      </c>
      <c r="H163" t="s">
        <v>26</v>
      </c>
      <c r="I163" t="s">
        <v>15</v>
      </c>
      <c r="J163" t="s">
        <v>446</v>
      </c>
      <c r="K163" s="1">
        <v>44927</v>
      </c>
      <c r="L163" s="2">
        <v>2212.8000000000002</v>
      </c>
      <c r="M163" t="s">
        <v>291</v>
      </c>
      <c r="N163" t="s">
        <v>283</v>
      </c>
      <c r="O163" t="str">
        <f t="shared" si="10"/>
        <v>Sunday</v>
      </c>
      <c r="P163" t="str">
        <f t="shared" si="11"/>
        <v>Evening</v>
      </c>
    </row>
    <row r="164" spans="1:16" x14ac:dyDescent="0.25">
      <c r="A164" t="s">
        <v>235</v>
      </c>
      <c r="B164" t="s">
        <v>37</v>
      </c>
      <c r="C164" t="s">
        <v>35</v>
      </c>
      <c r="D164" s="1">
        <v>45104</v>
      </c>
      <c r="E164" s="5">
        <v>0.625</v>
      </c>
      <c r="F164" t="s">
        <v>494</v>
      </c>
      <c r="G164" t="s">
        <v>488</v>
      </c>
      <c r="H164" t="s">
        <v>10</v>
      </c>
      <c r="I164" t="s">
        <v>15</v>
      </c>
      <c r="J164" t="s">
        <v>447</v>
      </c>
      <c r="K164" s="1">
        <v>45104</v>
      </c>
      <c r="L164" s="2">
        <v>4450.88</v>
      </c>
      <c r="M164" t="s">
        <v>280</v>
      </c>
      <c r="N164" t="s">
        <v>281</v>
      </c>
      <c r="O164" t="str">
        <f t="shared" si="10"/>
        <v>Tuesday</v>
      </c>
      <c r="P164" t="str">
        <f t="shared" si="11"/>
        <v>Afternoon</v>
      </c>
    </row>
    <row r="165" spans="1:16" x14ac:dyDescent="0.25">
      <c r="A165" t="s">
        <v>236</v>
      </c>
      <c r="B165" t="s">
        <v>61</v>
      </c>
      <c r="C165" t="s">
        <v>54</v>
      </c>
      <c r="D165" s="1">
        <v>45135</v>
      </c>
      <c r="E165" s="5">
        <v>0.71875</v>
      </c>
      <c r="F165" t="s">
        <v>492</v>
      </c>
      <c r="G165" t="s">
        <v>491</v>
      </c>
      <c r="H165" t="s">
        <v>10</v>
      </c>
      <c r="I165" t="s">
        <v>19</v>
      </c>
      <c r="J165" t="s">
        <v>448</v>
      </c>
      <c r="K165" s="1">
        <v>45135</v>
      </c>
      <c r="L165" s="2">
        <v>4406.26</v>
      </c>
      <c r="M165" t="s">
        <v>288</v>
      </c>
      <c r="N165" t="s">
        <v>286</v>
      </c>
      <c r="O165" t="str">
        <f t="shared" si="10"/>
        <v>Friday</v>
      </c>
      <c r="P165" t="str">
        <f t="shared" si="11"/>
        <v>Evening</v>
      </c>
    </row>
    <row r="166" spans="1:16" x14ac:dyDescent="0.25">
      <c r="A166" t="s">
        <v>237</v>
      </c>
      <c r="B166" t="s">
        <v>97</v>
      </c>
      <c r="C166" t="s">
        <v>59</v>
      </c>
      <c r="D166" s="1">
        <v>45020</v>
      </c>
      <c r="E166" s="5">
        <v>0.64583333333333337</v>
      </c>
      <c r="F166" t="s">
        <v>489</v>
      </c>
      <c r="G166" t="s">
        <v>490</v>
      </c>
      <c r="H166" t="s">
        <v>18</v>
      </c>
      <c r="I166" t="s">
        <v>19</v>
      </c>
      <c r="J166" t="s">
        <v>449</v>
      </c>
      <c r="K166" s="1">
        <v>45020</v>
      </c>
      <c r="L166" s="2">
        <v>4126.66</v>
      </c>
      <c r="M166" t="s">
        <v>291</v>
      </c>
      <c r="N166" t="s">
        <v>286</v>
      </c>
      <c r="O166" t="str">
        <f t="shared" si="10"/>
        <v>Tuesday</v>
      </c>
      <c r="P166" t="str">
        <f t="shared" si="11"/>
        <v>Afternoon</v>
      </c>
    </row>
    <row r="167" spans="1:16" x14ac:dyDescent="0.25">
      <c r="A167" t="s">
        <v>238</v>
      </c>
      <c r="B167" t="s">
        <v>40</v>
      </c>
      <c r="C167" t="s">
        <v>35</v>
      </c>
      <c r="D167" s="1">
        <v>44938</v>
      </c>
      <c r="E167" s="5">
        <v>0.61458333333333337</v>
      </c>
      <c r="F167" t="s">
        <v>492</v>
      </c>
      <c r="G167" t="s">
        <v>488</v>
      </c>
      <c r="H167" t="s">
        <v>10</v>
      </c>
      <c r="I167" t="s">
        <v>15</v>
      </c>
      <c r="J167" t="s">
        <v>450</v>
      </c>
      <c r="K167" s="1">
        <v>44938</v>
      </c>
      <c r="L167" s="2">
        <v>4055.14</v>
      </c>
      <c r="M167" t="s">
        <v>291</v>
      </c>
      <c r="N167" t="s">
        <v>286</v>
      </c>
      <c r="O167" t="str">
        <f t="shared" si="10"/>
        <v>Thursday</v>
      </c>
      <c r="P167" t="str">
        <f t="shared" si="11"/>
        <v>Afternoon</v>
      </c>
    </row>
    <row r="168" spans="1:16" x14ac:dyDescent="0.25">
      <c r="A168" t="s">
        <v>239</v>
      </c>
      <c r="B168" t="s">
        <v>125</v>
      </c>
      <c r="C168" t="s">
        <v>59</v>
      </c>
      <c r="D168" s="1">
        <v>45245</v>
      </c>
      <c r="E168" s="5">
        <v>0.34375</v>
      </c>
      <c r="F168" t="s">
        <v>487</v>
      </c>
      <c r="G168" t="s">
        <v>488</v>
      </c>
      <c r="H168" t="s">
        <v>38</v>
      </c>
      <c r="I168" t="s">
        <v>11</v>
      </c>
      <c r="J168" t="s">
        <v>451</v>
      </c>
      <c r="K168" s="1">
        <v>45245</v>
      </c>
      <c r="L168" s="2">
        <v>1871.06</v>
      </c>
      <c r="M168" t="s">
        <v>288</v>
      </c>
      <c r="N168" t="s">
        <v>281</v>
      </c>
      <c r="O168" t="str">
        <f t="shared" si="10"/>
        <v>Wednesday</v>
      </c>
      <c r="P168" t="str">
        <f t="shared" si="11"/>
        <v>Morning</v>
      </c>
    </row>
    <row r="169" spans="1:16" x14ac:dyDescent="0.25">
      <c r="A169" t="s">
        <v>240</v>
      </c>
      <c r="B169" t="s">
        <v>90</v>
      </c>
      <c r="C169" t="s">
        <v>14</v>
      </c>
      <c r="D169" s="1">
        <v>45198</v>
      </c>
      <c r="E169" s="5">
        <v>0.41666666666666669</v>
      </c>
      <c r="F169" t="s">
        <v>494</v>
      </c>
      <c r="G169" t="s">
        <v>491</v>
      </c>
      <c r="H169" t="s">
        <v>18</v>
      </c>
      <c r="I169" t="s">
        <v>15</v>
      </c>
      <c r="J169" t="s">
        <v>452</v>
      </c>
      <c r="K169" s="1">
        <v>45198</v>
      </c>
      <c r="L169" s="2">
        <v>864.14</v>
      </c>
      <c r="M169" t="s">
        <v>288</v>
      </c>
      <c r="N169" t="s">
        <v>286</v>
      </c>
      <c r="O169" t="str">
        <f t="shared" si="10"/>
        <v>Friday</v>
      </c>
      <c r="P169" t="str">
        <f t="shared" si="11"/>
        <v>Morning</v>
      </c>
    </row>
    <row r="170" spans="1:16" x14ac:dyDescent="0.25">
      <c r="A170" t="s">
        <v>241</v>
      </c>
      <c r="B170" t="s">
        <v>45</v>
      </c>
      <c r="C170" t="s">
        <v>54</v>
      </c>
      <c r="D170" s="1">
        <v>45131</v>
      </c>
      <c r="E170" s="5">
        <v>0.69791666666666663</v>
      </c>
      <c r="F170" t="s">
        <v>493</v>
      </c>
      <c r="G170" t="s">
        <v>488</v>
      </c>
      <c r="H170" t="s">
        <v>38</v>
      </c>
      <c r="I170" t="s">
        <v>19</v>
      </c>
      <c r="J170" t="s">
        <v>453</v>
      </c>
      <c r="K170" s="1">
        <v>45131</v>
      </c>
      <c r="L170" s="2">
        <v>2313.41</v>
      </c>
      <c r="M170" t="s">
        <v>288</v>
      </c>
      <c r="N170" t="s">
        <v>281</v>
      </c>
      <c r="O170" t="str">
        <f t="shared" si="10"/>
        <v>Monday</v>
      </c>
      <c r="P170" t="str">
        <f t="shared" si="11"/>
        <v>Afternoon</v>
      </c>
    </row>
    <row r="171" spans="1:16" x14ac:dyDescent="0.25">
      <c r="A171" t="s">
        <v>242</v>
      </c>
      <c r="B171" t="s">
        <v>129</v>
      </c>
      <c r="C171" t="s">
        <v>74</v>
      </c>
      <c r="D171" s="1">
        <v>44988</v>
      </c>
      <c r="E171" s="5">
        <v>0.375</v>
      </c>
      <c r="F171" t="s">
        <v>494</v>
      </c>
      <c r="G171" t="s">
        <v>491</v>
      </c>
      <c r="H171" t="s">
        <v>29</v>
      </c>
      <c r="I171" t="s">
        <v>11</v>
      </c>
      <c r="J171" t="s">
        <v>454</v>
      </c>
      <c r="K171" s="1">
        <v>44988</v>
      </c>
      <c r="L171" s="2">
        <v>1280.8599999999999</v>
      </c>
      <c r="M171" t="s">
        <v>291</v>
      </c>
      <c r="N171" t="s">
        <v>286</v>
      </c>
      <c r="O171" t="str">
        <f t="shared" si="10"/>
        <v>Friday</v>
      </c>
      <c r="P171" t="str">
        <f t="shared" si="11"/>
        <v>Morning</v>
      </c>
    </row>
    <row r="172" spans="1:16" x14ac:dyDescent="0.25">
      <c r="A172" t="s">
        <v>243</v>
      </c>
      <c r="B172" t="s">
        <v>168</v>
      </c>
      <c r="C172" t="s">
        <v>48</v>
      </c>
      <c r="D172" s="1">
        <v>45034</v>
      </c>
      <c r="E172" s="5">
        <v>0.6875</v>
      </c>
      <c r="F172" t="s">
        <v>487</v>
      </c>
      <c r="G172" t="s">
        <v>491</v>
      </c>
      <c r="H172" t="s">
        <v>38</v>
      </c>
      <c r="I172" t="s">
        <v>19</v>
      </c>
      <c r="J172" t="s">
        <v>455</v>
      </c>
      <c r="K172" s="1">
        <v>45034</v>
      </c>
      <c r="L172" s="2">
        <v>3627.28</v>
      </c>
      <c r="M172" t="s">
        <v>280</v>
      </c>
      <c r="N172" t="s">
        <v>286</v>
      </c>
      <c r="O172" t="str">
        <f t="shared" si="10"/>
        <v>Tuesday</v>
      </c>
      <c r="P172" t="str">
        <f t="shared" si="11"/>
        <v>Afternoon</v>
      </c>
    </row>
    <row r="173" spans="1:16" x14ac:dyDescent="0.25">
      <c r="A173" t="s">
        <v>244</v>
      </c>
      <c r="B173" t="s">
        <v>185</v>
      </c>
      <c r="C173" t="s">
        <v>22</v>
      </c>
      <c r="D173" s="1">
        <v>44994</v>
      </c>
      <c r="E173" s="5">
        <v>0.67708333333333337</v>
      </c>
      <c r="F173" t="s">
        <v>494</v>
      </c>
      <c r="G173" t="s">
        <v>491</v>
      </c>
      <c r="H173" t="s">
        <v>29</v>
      </c>
      <c r="I173" t="s">
        <v>11</v>
      </c>
      <c r="J173" t="s">
        <v>456</v>
      </c>
      <c r="K173" s="1">
        <v>44994</v>
      </c>
      <c r="L173" s="2">
        <v>2057.4499999999998</v>
      </c>
      <c r="M173" t="s">
        <v>291</v>
      </c>
      <c r="N173" t="s">
        <v>283</v>
      </c>
      <c r="O173" t="str">
        <f t="shared" si="10"/>
        <v>Thursday</v>
      </c>
      <c r="P173" t="str">
        <f t="shared" si="11"/>
        <v>Afternoon</v>
      </c>
    </row>
    <row r="174" spans="1:16" x14ac:dyDescent="0.25">
      <c r="A174" t="s">
        <v>245</v>
      </c>
      <c r="B174" t="s">
        <v>66</v>
      </c>
      <c r="C174" t="s">
        <v>74</v>
      </c>
      <c r="D174" s="1">
        <v>45081</v>
      </c>
      <c r="E174" s="5">
        <v>0.5625</v>
      </c>
      <c r="F174" t="s">
        <v>494</v>
      </c>
      <c r="G174" t="s">
        <v>491</v>
      </c>
      <c r="H174" t="s">
        <v>29</v>
      </c>
      <c r="I174" t="s">
        <v>41</v>
      </c>
      <c r="J174" t="s">
        <v>457</v>
      </c>
      <c r="K174" s="1">
        <v>45081</v>
      </c>
      <c r="L174" s="2">
        <v>4890.25</v>
      </c>
      <c r="M174" t="s">
        <v>280</v>
      </c>
      <c r="N174" t="s">
        <v>281</v>
      </c>
      <c r="O174" t="str">
        <f t="shared" si="10"/>
        <v>Sunday</v>
      </c>
      <c r="P174" t="str">
        <f t="shared" si="11"/>
        <v>Afternoon</v>
      </c>
    </row>
    <row r="175" spans="1:16" x14ac:dyDescent="0.25">
      <c r="A175" t="s">
        <v>246</v>
      </c>
      <c r="B175" t="s">
        <v>50</v>
      </c>
      <c r="C175" t="s">
        <v>48</v>
      </c>
      <c r="D175" s="1">
        <v>45230</v>
      </c>
      <c r="E175" s="5">
        <v>0.46875</v>
      </c>
      <c r="F175" t="s">
        <v>487</v>
      </c>
      <c r="G175" t="s">
        <v>491</v>
      </c>
      <c r="H175" t="s">
        <v>38</v>
      </c>
      <c r="I175" t="s">
        <v>19</v>
      </c>
      <c r="J175" t="s">
        <v>458</v>
      </c>
      <c r="K175" s="1">
        <v>45230</v>
      </c>
      <c r="L175" s="2">
        <v>3384.37</v>
      </c>
      <c r="M175" t="s">
        <v>291</v>
      </c>
      <c r="N175" t="s">
        <v>283</v>
      </c>
      <c r="O175" t="str">
        <f t="shared" si="10"/>
        <v>Tuesday</v>
      </c>
      <c r="P175" t="str">
        <f t="shared" si="11"/>
        <v>Morning</v>
      </c>
    </row>
    <row r="176" spans="1:16" x14ac:dyDescent="0.25">
      <c r="A176" t="s">
        <v>247</v>
      </c>
      <c r="B176" t="s">
        <v>177</v>
      </c>
      <c r="C176" t="s">
        <v>25</v>
      </c>
      <c r="D176" s="1">
        <v>45221</v>
      </c>
      <c r="E176" s="5">
        <v>0.70833333333333337</v>
      </c>
      <c r="F176" t="s">
        <v>494</v>
      </c>
      <c r="G176" t="s">
        <v>488</v>
      </c>
      <c r="H176" t="s">
        <v>18</v>
      </c>
      <c r="I176" t="s">
        <v>19</v>
      </c>
      <c r="J176" t="s">
        <v>459</v>
      </c>
      <c r="K176" s="1">
        <v>45221</v>
      </c>
      <c r="L176" s="2">
        <v>4201.16</v>
      </c>
      <c r="M176" t="s">
        <v>291</v>
      </c>
      <c r="N176" t="s">
        <v>283</v>
      </c>
      <c r="O176" t="str">
        <f t="shared" si="10"/>
        <v>Sunday</v>
      </c>
      <c r="P176" t="str">
        <f t="shared" si="11"/>
        <v>Evening</v>
      </c>
    </row>
    <row r="177" spans="1:16" x14ac:dyDescent="0.25">
      <c r="A177" t="s">
        <v>248</v>
      </c>
      <c r="B177" t="s">
        <v>92</v>
      </c>
      <c r="C177" t="s">
        <v>9</v>
      </c>
      <c r="D177" s="1">
        <v>45042</v>
      </c>
      <c r="E177" s="5">
        <v>0.39583333333333331</v>
      </c>
      <c r="F177" t="s">
        <v>489</v>
      </c>
      <c r="G177" t="s">
        <v>490</v>
      </c>
      <c r="H177" t="s">
        <v>10</v>
      </c>
      <c r="I177" t="s">
        <v>15</v>
      </c>
      <c r="J177" t="s">
        <v>460</v>
      </c>
      <c r="K177" s="1">
        <v>45042</v>
      </c>
      <c r="L177" s="2">
        <v>1096.3599999999999</v>
      </c>
      <c r="M177" t="s">
        <v>288</v>
      </c>
      <c r="N177" t="s">
        <v>283</v>
      </c>
      <c r="O177" t="str">
        <f t="shared" si="10"/>
        <v>Wednesday</v>
      </c>
      <c r="P177" t="str">
        <f t="shared" si="11"/>
        <v>Morning</v>
      </c>
    </row>
    <row r="178" spans="1:16" x14ac:dyDescent="0.25">
      <c r="A178" t="s">
        <v>249</v>
      </c>
      <c r="B178" t="s">
        <v>139</v>
      </c>
      <c r="C178" t="s">
        <v>32</v>
      </c>
      <c r="D178" s="1">
        <v>45154</v>
      </c>
      <c r="E178" s="5">
        <v>0.52083333333333337</v>
      </c>
      <c r="F178" t="s">
        <v>489</v>
      </c>
      <c r="G178" t="s">
        <v>490</v>
      </c>
      <c r="H178" t="s">
        <v>10</v>
      </c>
      <c r="I178" t="s">
        <v>19</v>
      </c>
      <c r="J178" t="s">
        <v>461</v>
      </c>
      <c r="K178" s="1">
        <v>45154</v>
      </c>
      <c r="L178" s="2">
        <v>4379.07</v>
      </c>
      <c r="M178" t="s">
        <v>280</v>
      </c>
      <c r="N178" t="s">
        <v>281</v>
      </c>
      <c r="O178" t="str">
        <f t="shared" si="10"/>
        <v>Wednesday</v>
      </c>
      <c r="P178" t="str">
        <f t="shared" si="11"/>
        <v>Afternoon</v>
      </c>
    </row>
    <row r="179" spans="1:16" x14ac:dyDescent="0.25">
      <c r="A179" t="s">
        <v>250</v>
      </c>
      <c r="B179" t="s">
        <v>151</v>
      </c>
      <c r="C179" t="s">
        <v>32</v>
      </c>
      <c r="D179" s="1">
        <v>44943</v>
      </c>
      <c r="E179" s="5">
        <v>0.55208333333333337</v>
      </c>
      <c r="F179" t="s">
        <v>494</v>
      </c>
      <c r="G179" t="s">
        <v>488</v>
      </c>
      <c r="H179" t="s">
        <v>29</v>
      </c>
      <c r="I179" t="s">
        <v>19</v>
      </c>
      <c r="J179" t="s">
        <v>462</v>
      </c>
      <c r="K179" s="1">
        <v>44943</v>
      </c>
      <c r="L179" s="2">
        <v>4652.41</v>
      </c>
      <c r="M179" t="s">
        <v>291</v>
      </c>
      <c r="N179" t="s">
        <v>281</v>
      </c>
      <c r="O179" t="str">
        <f t="shared" si="10"/>
        <v>Tuesday</v>
      </c>
      <c r="P179" t="str">
        <f t="shared" si="11"/>
        <v>Afternoon</v>
      </c>
    </row>
    <row r="180" spans="1:16" x14ac:dyDescent="0.25">
      <c r="A180" t="s">
        <v>251</v>
      </c>
      <c r="B180" t="s">
        <v>252</v>
      </c>
      <c r="C180" t="s">
        <v>22</v>
      </c>
      <c r="D180" s="1">
        <v>44993</v>
      </c>
      <c r="E180" s="5">
        <v>0.51041666666666663</v>
      </c>
      <c r="F180" t="s">
        <v>493</v>
      </c>
      <c r="G180" t="s">
        <v>488</v>
      </c>
      <c r="H180" t="s">
        <v>29</v>
      </c>
      <c r="I180" t="s">
        <v>41</v>
      </c>
      <c r="J180" t="s">
        <v>463</v>
      </c>
      <c r="K180" s="1">
        <v>44993</v>
      </c>
      <c r="L180" s="2">
        <v>2691.78</v>
      </c>
      <c r="M180" t="s">
        <v>291</v>
      </c>
      <c r="N180" t="s">
        <v>286</v>
      </c>
      <c r="O180" t="str">
        <f t="shared" si="10"/>
        <v>Wednesday</v>
      </c>
      <c r="P180" t="str">
        <f t="shared" si="11"/>
        <v>Afternoon</v>
      </c>
    </row>
    <row r="181" spans="1:16" x14ac:dyDescent="0.25">
      <c r="A181" t="s">
        <v>253</v>
      </c>
      <c r="B181" t="s">
        <v>163</v>
      </c>
      <c r="C181" t="s">
        <v>54</v>
      </c>
      <c r="D181" s="1">
        <v>44933</v>
      </c>
      <c r="E181" s="5">
        <v>0.45833333333333331</v>
      </c>
      <c r="F181" t="s">
        <v>487</v>
      </c>
      <c r="G181" t="s">
        <v>490</v>
      </c>
      <c r="H181" t="s">
        <v>18</v>
      </c>
      <c r="I181" t="s">
        <v>19</v>
      </c>
      <c r="J181" t="s">
        <v>464</v>
      </c>
      <c r="K181" s="1">
        <v>44933</v>
      </c>
      <c r="L181" s="2">
        <v>3228.14</v>
      </c>
      <c r="M181" t="s">
        <v>288</v>
      </c>
      <c r="N181" t="s">
        <v>283</v>
      </c>
      <c r="O181" t="str">
        <f t="shared" si="10"/>
        <v>Saturday</v>
      </c>
      <c r="P181" t="str">
        <f t="shared" si="11"/>
        <v>Morning</v>
      </c>
    </row>
    <row r="182" spans="1:16" x14ac:dyDescent="0.25">
      <c r="A182" t="s">
        <v>254</v>
      </c>
      <c r="B182" t="s">
        <v>72</v>
      </c>
      <c r="C182" t="s">
        <v>14</v>
      </c>
      <c r="D182" s="1">
        <v>45172</v>
      </c>
      <c r="E182" s="5">
        <v>0.55208333333333337</v>
      </c>
      <c r="F182" t="s">
        <v>489</v>
      </c>
      <c r="G182" t="s">
        <v>490</v>
      </c>
      <c r="H182" t="s">
        <v>26</v>
      </c>
      <c r="I182" t="s">
        <v>41</v>
      </c>
      <c r="J182" t="s">
        <v>465</v>
      </c>
      <c r="K182" s="1">
        <v>45172</v>
      </c>
      <c r="L182" s="2">
        <v>3941.64</v>
      </c>
      <c r="M182" t="s">
        <v>288</v>
      </c>
      <c r="N182" t="s">
        <v>286</v>
      </c>
      <c r="O182" t="str">
        <f t="shared" si="10"/>
        <v>Sunday</v>
      </c>
      <c r="P182" t="str">
        <f t="shared" si="11"/>
        <v>Afternoon</v>
      </c>
    </row>
    <row r="183" spans="1:16" x14ac:dyDescent="0.25">
      <c r="A183" t="s">
        <v>255</v>
      </c>
      <c r="B183" t="s">
        <v>142</v>
      </c>
      <c r="C183" t="s">
        <v>54</v>
      </c>
      <c r="D183" s="1">
        <v>45028</v>
      </c>
      <c r="E183" s="5">
        <v>0.33333333333333331</v>
      </c>
      <c r="F183" t="s">
        <v>493</v>
      </c>
      <c r="G183" t="s">
        <v>490</v>
      </c>
      <c r="H183" t="s">
        <v>38</v>
      </c>
      <c r="I183" t="s">
        <v>41</v>
      </c>
      <c r="J183" t="s">
        <v>466</v>
      </c>
      <c r="K183" s="1">
        <v>45028</v>
      </c>
      <c r="L183" s="2">
        <v>1286.77</v>
      </c>
      <c r="M183" t="s">
        <v>280</v>
      </c>
      <c r="N183" t="s">
        <v>283</v>
      </c>
      <c r="O183" t="str">
        <f t="shared" si="10"/>
        <v>Wednesday</v>
      </c>
      <c r="P183" t="str">
        <f t="shared" si="11"/>
        <v>Morning</v>
      </c>
    </row>
    <row r="184" spans="1:16" x14ac:dyDescent="0.25">
      <c r="A184" t="s">
        <v>256</v>
      </c>
      <c r="B184" t="s">
        <v>24</v>
      </c>
      <c r="C184" t="s">
        <v>14</v>
      </c>
      <c r="D184" s="1">
        <v>44960</v>
      </c>
      <c r="E184" s="5">
        <v>0.67708333333333337</v>
      </c>
      <c r="F184" t="s">
        <v>494</v>
      </c>
      <c r="G184" t="s">
        <v>490</v>
      </c>
      <c r="H184" t="s">
        <v>29</v>
      </c>
      <c r="I184" t="s">
        <v>41</v>
      </c>
      <c r="J184" t="s">
        <v>467</v>
      </c>
      <c r="K184" s="1">
        <v>44960</v>
      </c>
      <c r="L184" s="2">
        <v>2761.55</v>
      </c>
      <c r="M184" t="s">
        <v>291</v>
      </c>
      <c r="N184" t="s">
        <v>281</v>
      </c>
      <c r="O184" t="str">
        <f t="shared" si="10"/>
        <v>Friday</v>
      </c>
      <c r="P184" t="str">
        <f t="shared" si="11"/>
        <v>Afternoon</v>
      </c>
    </row>
    <row r="185" spans="1:16" x14ac:dyDescent="0.25">
      <c r="A185" t="s">
        <v>257</v>
      </c>
      <c r="B185" t="s">
        <v>234</v>
      </c>
      <c r="C185" t="s">
        <v>54</v>
      </c>
      <c r="D185" s="1">
        <v>44983</v>
      </c>
      <c r="E185" s="5">
        <v>0.73958333333333337</v>
      </c>
      <c r="F185" t="s">
        <v>493</v>
      </c>
      <c r="G185" t="s">
        <v>490</v>
      </c>
      <c r="H185" t="s">
        <v>10</v>
      </c>
      <c r="I185" t="s">
        <v>41</v>
      </c>
      <c r="J185" t="s">
        <v>468</v>
      </c>
      <c r="K185" s="1">
        <v>44983</v>
      </c>
      <c r="L185" s="2">
        <v>2293.98</v>
      </c>
      <c r="M185" t="s">
        <v>280</v>
      </c>
      <c r="N185" t="s">
        <v>281</v>
      </c>
      <c r="O185" t="str">
        <f t="shared" si="10"/>
        <v>Sunday</v>
      </c>
      <c r="P185" t="str">
        <f t="shared" si="11"/>
        <v>Evening</v>
      </c>
    </row>
    <row r="186" spans="1:16" x14ac:dyDescent="0.25">
      <c r="A186" t="s">
        <v>258</v>
      </c>
      <c r="B186" t="s">
        <v>177</v>
      </c>
      <c r="C186" t="s">
        <v>9</v>
      </c>
      <c r="D186" s="1">
        <v>45006</v>
      </c>
      <c r="E186" s="5">
        <v>0.58333333333333337</v>
      </c>
      <c r="F186" t="s">
        <v>492</v>
      </c>
      <c r="G186" t="s">
        <v>491</v>
      </c>
      <c r="H186" t="s">
        <v>18</v>
      </c>
      <c r="I186" t="s">
        <v>11</v>
      </c>
      <c r="J186" t="s">
        <v>469</v>
      </c>
      <c r="K186" s="1">
        <v>45006</v>
      </c>
      <c r="L186" s="2">
        <v>1158.68</v>
      </c>
      <c r="M186" t="s">
        <v>291</v>
      </c>
      <c r="N186" t="s">
        <v>281</v>
      </c>
      <c r="O186" t="str">
        <f t="shared" si="10"/>
        <v>Tuesday</v>
      </c>
      <c r="P186" t="str">
        <f t="shared" si="11"/>
        <v>Afternoon</v>
      </c>
    </row>
    <row r="187" spans="1:16" x14ac:dyDescent="0.25">
      <c r="A187" t="s">
        <v>259</v>
      </c>
      <c r="B187" t="s">
        <v>123</v>
      </c>
      <c r="C187" t="s">
        <v>25</v>
      </c>
      <c r="D187" s="1">
        <v>45012</v>
      </c>
      <c r="E187" s="5">
        <v>0.71875</v>
      </c>
      <c r="F187" t="s">
        <v>489</v>
      </c>
      <c r="G187" t="s">
        <v>488</v>
      </c>
      <c r="H187" t="s">
        <v>38</v>
      </c>
      <c r="I187" t="s">
        <v>15</v>
      </c>
      <c r="J187" t="s">
        <v>470</v>
      </c>
      <c r="K187" s="1">
        <v>45012</v>
      </c>
      <c r="L187" s="2">
        <v>2153.9</v>
      </c>
      <c r="M187" t="s">
        <v>280</v>
      </c>
      <c r="N187" t="s">
        <v>283</v>
      </c>
      <c r="O187" t="str">
        <f t="shared" si="10"/>
        <v>Monday</v>
      </c>
      <c r="P187" t="str">
        <f t="shared" si="11"/>
        <v>Evening</v>
      </c>
    </row>
    <row r="188" spans="1:16" x14ac:dyDescent="0.25">
      <c r="A188" t="s">
        <v>260</v>
      </c>
      <c r="B188" t="s">
        <v>117</v>
      </c>
      <c r="C188" t="s">
        <v>25</v>
      </c>
      <c r="D188" s="1">
        <v>44970</v>
      </c>
      <c r="E188" s="5">
        <v>0.52083333333333337</v>
      </c>
      <c r="F188" t="s">
        <v>494</v>
      </c>
      <c r="G188" t="s">
        <v>491</v>
      </c>
      <c r="H188" t="s">
        <v>18</v>
      </c>
      <c r="I188" t="s">
        <v>11</v>
      </c>
      <c r="J188" t="s">
        <v>471</v>
      </c>
      <c r="K188" s="1">
        <v>44970</v>
      </c>
      <c r="L188" s="2">
        <v>806.78</v>
      </c>
      <c r="M188" t="s">
        <v>288</v>
      </c>
      <c r="N188" t="s">
        <v>281</v>
      </c>
      <c r="O188" t="str">
        <f t="shared" si="10"/>
        <v>Monday</v>
      </c>
      <c r="P188" t="str">
        <f t="shared" si="11"/>
        <v>Afternoon</v>
      </c>
    </row>
    <row r="189" spans="1:16" x14ac:dyDescent="0.25">
      <c r="A189" t="s">
        <v>261</v>
      </c>
      <c r="B189" t="s">
        <v>112</v>
      </c>
      <c r="C189" t="s">
        <v>48</v>
      </c>
      <c r="D189" s="1">
        <v>45028</v>
      </c>
      <c r="E189" s="5">
        <v>0.6875</v>
      </c>
      <c r="F189" t="s">
        <v>487</v>
      </c>
      <c r="G189" t="s">
        <v>490</v>
      </c>
      <c r="H189" t="s">
        <v>38</v>
      </c>
      <c r="I189" t="s">
        <v>19</v>
      </c>
      <c r="J189" t="s">
        <v>472</v>
      </c>
      <c r="K189" s="1">
        <v>45028</v>
      </c>
      <c r="L189" s="2">
        <v>616.15</v>
      </c>
      <c r="M189" t="s">
        <v>291</v>
      </c>
      <c r="N189" t="s">
        <v>283</v>
      </c>
      <c r="O189" t="str">
        <f t="shared" si="10"/>
        <v>Wednesday</v>
      </c>
      <c r="P189" t="str">
        <f t="shared" si="11"/>
        <v>Afternoon</v>
      </c>
    </row>
    <row r="190" spans="1:16" x14ac:dyDescent="0.25">
      <c r="A190" t="s">
        <v>262</v>
      </c>
      <c r="B190" t="s">
        <v>40</v>
      </c>
      <c r="C190" t="s">
        <v>35</v>
      </c>
      <c r="D190" s="1">
        <v>45204</v>
      </c>
      <c r="E190" s="5">
        <v>0.5625</v>
      </c>
      <c r="F190" t="s">
        <v>494</v>
      </c>
      <c r="G190" t="s">
        <v>490</v>
      </c>
      <c r="H190" t="s">
        <v>38</v>
      </c>
      <c r="I190" t="s">
        <v>11</v>
      </c>
      <c r="J190" t="s">
        <v>473</v>
      </c>
      <c r="K190" s="1">
        <v>45204</v>
      </c>
      <c r="L190" s="2">
        <v>1108.25</v>
      </c>
      <c r="M190" t="s">
        <v>280</v>
      </c>
      <c r="N190" t="s">
        <v>286</v>
      </c>
      <c r="O190" t="str">
        <f t="shared" si="10"/>
        <v>Thursday</v>
      </c>
      <c r="P190" t="str">
        <f t="shared" si="11"/>
        <v>Afternoon</v>
      </c>
    </row>
    <row r="191" spans="1:16" x14ac:dyDescent="0.25">
      <c r="A191" t="s">
        <v>263</v>
      </c>
      <c r="B191" t="s">
        <v>45</v>
      </c>
      <c r="C191" t="s">
        <v>25</v>
      </c>
      <c r="D191" s="1">
        <v>45246</v>
      </c>
      <c r="E191" s="5">
        <v>0.63541666666666663</v>
      </c>
      <c r="F191" t="s">
        <v>487</v>
      </c>
      <c r="G191" t="s">
        <v>490</v>
      </c>
      <c r="H191" t="s">
        <v>29</v>
      </c>
      <c r="I191" t="s">
        <v>11</v>
      </c>
      <c r="J191" t="s">
        <v>474</v>
      </c>
      <c r="K191" s="1">
        <v>45246</v>
      </c>
      <c r="L191" s="2">
        <v>4834.0200000000004</v>
      </c>
      <c r="M191" t="s">
        <v>288</v>
      </c>
      <c r="N191" t="s">
        <v>283</v>
      </c>
      <c r="O191" t="str">
        <f t="shared" si="10"/>
        <v>Thursday</v>
      </c>
      <c r="P191" t="str">
        <f t="shared" si="11"/>
        <v>Afternoon</v>
      </c>
    </row>
    <row r="192" spans="1:16" x14ac:dyDescent="0.25">
      <c r="A192" t="s">
        <v>264</v>
      </c>
      <c r="B192" t="s">
        <v>56</v>
      </c>
      <c r="C192" t="s">
        <v>25</v>
      </c>
      <c r="D192" s="1">
        <v>45028</v>
      </c>
      <c r="E192" s="5">
        <v>0.66666666666666663</v>
      </c>
      <c r="F192" t="s">
        <v>494</v>
      </c>
      <c r="G192" t="s">
        <v>491</v>
      </c>
      <c r="H192" t="s">
        <v>18</v>
      </c>
      <c r="I192" t="s">
        <v>19</v>
      </c>
      <c r="J192" t="s">
        <v>475</v>
      </c>
      <c r="K192" s="1">
        <v>45028</v>
      </c>
      <c r="L192" s="2">
        <v>2972.88</v>
      </c>
      <c r="M192" t="s">
        <v>288</v>
      </c>
      <c r="N192" t="s">
        <v>286</v>
      </c>
      <c r="O192" t="str">
        <f t="shared" si="10"/>
        <v>Wednesday</v>
      </c>
      <c r="P192" t="str">
        <f t="shared" si="11"/>
        <v>Afternoon</v>
      </c>
    </row>
    <row r="193" spans="1:16" x14ac:dyDescent="0.25">
      <c r="A193" t="s">
        <v>265</v>
      </c>
      <c r="B193" t="s">
        <v>252</v>
      </c>
      <c r="C193" t="s">
        <v>74</v>
      </c>
      <c r="D193" s="1">
        <v>45169</v>
      </c>
      <c r="E193" s="5">
        <v>0.59375</v>
      </c>
      <c r="F193" t="s">
        <v>493</v>
      </c>
      <c r="G193" t="s">
        <v>491</v>
      </c>
      <c r="H193" t="s">
        <v>18</v>
      </c>
      <c r="I193" t="s">
        <v>19</v>
      </c>
      <c r="J193" t="s">
        <v>476</v>
      </c>
      <c r="K193" s="1">
        <v>45169</v>
      </c>
      <c r="L193" s="2">
        <v>4846.2</v>
      </c>
      <c r="M193" t="s">
        <v>280</v>
      </c>
      <c r="N193" t="s">
        <v>283</v>
      </c>
      <c r="O193" t="str">
        <f t="shared" si="10"/>
        <v>Thursday</v>
      </c>
      <c r="P193" t="str">
        <f t="shared" si="11"/>
        <v>Afternoon</v>
      </c>
    </row>
    <row r="194" spans="1:16" x14ac:dyDescent="0.25">
      <c r="A194" t="s">
        <v>266</v>
      </c>
      <c r="B194" t="s">
        <v>100</v>
      </c>
      <c r="C194" t="s">
        <v>74</v>
      </c>
      <c r="D194" s="1">
        <v>45184</v>
      </c>
      <c r="E194" s="5">
        <v>0.34375</v>
      </c>
      <c r="F194" t="s">
        <v>493</v>
      </c>
      <c r="G194" t="s">
        <v>490</v>
      </c>
      <c r="H194" t="s">
        <v>10</v>
      </c>
      <c r="I194" t="s">
        <v>19</v>
      </c>
      <c r="J194" t="s">
        <v>477</v>
      </c>
      <c r="K194" s="1">
        <v>45184</v>
      </c>
      <c r="L194" s="2">
        <v>2446.2399999999998</v>
      </c>
      <c r="M194" t="s">
        <v>291</v>
      </c>
      <c r="N194" t="s">
        <v>286</v>
      </c>
      <c r="O194" t="str">
        <f t="shared" ref="O194:O201" si="12">TEXT(D:D,"dddd")</f>
        <v>Friday</v>
      </c>
      <c r="P194" t="str">
        <f t="shared" ref="P194:P201" si="13">IF(HOUR(E194)&lt;12,"Morning",IF(HOUR(E194)&lt;17,"Afternoon","Evening"))</f>
        <v>Morning</v>
      </c>
    </row>
    <row r="195" spans="1:16" x14ac:dyDescent="0.25">
      <c r="A195" t="s">
        <v>267</v>
      </c>
      <c r="B195" t="s">
        <v>154</v>
      </c>
      <c r="C195" t="s">
        <v>48</v>
      </c>
      <c r="D195" s="1">
        <v>45022</v>
      </c>
      <c r="E195" s="5">
        <v>0.53125</v>
      </c>
      <c r="F195" t="s">
        <v>493</v>
      </c>
      <c r="G195" t="s">
        <v>491</v>
      </c>
      <c r="H195" t="s">
        <v>10</v>
      </c>
      <c r="I195" t="s">
        <v>11</v>
      </c>
      <c r="J195" t="s">
        <v>478</v>
      </c>
      <c r="K195" s="1">
        <v>45022</v>
      </c>
      <c r="L195" s="2">
        <v>1903.17</v>
      </c>
      <c r="M195" t="s">
        <v>291</v>
      </c>
      <c r="N195" t="s">
        <v>281</v>
      </c>
      <c r="O195" t="str">
        <f t="shared" si="12"/>
        <v>Thursday</v>
      </c>
      <c r="P195" t="str">
        <f t="shared" si="13"/>
        <v>Afternoon</v>
      </c>
    </row>
    <row r="196" spans="1:16" x14ac:dyDescent="0.25">
      <c r="A196" t="s">
        <v>268</v>
      </c>
      <c r="B196" t="s">
        <v>17</v>
      </c>
      <c r="C196" t="s">
        <v>35</v>
      </c>
      <c r="D196" s="1">
        <v>45157</v>
      </c>
      <c r="E196" s="5">
        <v>0.71875</v>
      </c>
      <c r="F196" t="s">
        <v>492</v>
      </c>
      <c r="G196" t="s">
        <v>491</v>
      </c>
      <c r="H196" t="s">
        <v>29</v>
      </c>
      <c r="I196" t="s">
        <v>11</v>
      </c>
      <c r="J196" t="s">
        <v>479</v>
      </c>
      <c r="K196" s="1">
        <v>45157</v>
      </c>
      <c r="L196" s="2">
        <v>2777.64</v>
      </c>
      <c r="M196" t="s">
        <v>288</v>
      </c>
      <c r="N196" t="s">
        <v>286</v>
      </c>
      <c r="O196" t="str">
        <f t="shared" si="12"/>
        <v>Saturday</v>
      </c>
      <c r="P196" t="str">
        <f t="shared" si="13"/>
        <v>Evening</v>
      </c>
    </row>
    <row r="197" spans="1:16" x14ac:dyDescent="0.25">
      <c r="A197" t="s">
        <v>269</v>
      </c>
      <c r="B197" t="s">
        <v>28</v>
      </c>
      <c r="C197" t="s">
        <v>22</v>
      </c>
      <c r="D197" s="1">
        <v>45225</v>
      </c>
      <c r="E197" s="5">
        <v>0.40625</v>
      </c>
      <c r="F197" t="s">
        <v>487</v>
      </c>
      <c r="G197" t="s">
        <v>490</v>
      </c>
      <c r="H197" t="s">
        <v>29</v>
      </c>
      <c r="I197" t="s">
        <v>19</v>
      </c>
      <c r="J197" t="s">
        <v>480</v>
      </c>
      <c r="K197" s="1">
        <v>45225</v>
      </c>
      <c r="L197" s="2">
        <v>2477.8000000000002</v>
      </c>
      <c r="M197" t="s">
        <v>291</v>
      </c>
      <c r="N197" t="s">
        <v>281</v>
      </c>
      <c r="O197" t="str">
        <f t="shared" si="12"/>
        <v>Thursday</v>
      </c>
      <c r="P197" t="str">
        <f t="shared" si="13"/>
        <v>Morning</v>
      </c>
    </row>
    <row r="198" spans="1:16" x14ac:dyDescent="0.25">
      <c r="A198" t="s">
        <v>270</v>
      </c>
      <c r="B198" t="s">
        <v>31</v>
      </c>
      <c r="C198" t="s">
        <v>74</v>
      </c>
      <c r="D198" s="1">
        <v>45017</v>
      </c>
      <c r="E198" s="5">
        <v>0.5625</v>
      </c>
      <c r="F198" t="s">
        <v>493</v>
      </c>
      <c r="G198" t="s">
        <v>491</v>
      </c>
      <c r="H198" t="s">
        <v>26</v>
      </c>
      <c r="I198" t="s">
        <v>15</v>
      </c>
      <c r="J198" t="s">
        <v>481</v>
      </c>
      <c r="K198" s="1">
        <v>45017</v>
      </c>
      <c r="L198" s="2">
        <v>975.49</v>
      </c>
      <c r="M198" t="s">
        <v>291</v>
      </c>
      <c r="N198" t="s">
        <v>281</v>
      </c>
      <c r="O198" t="str">
        <f t="shared" si="12"/>
        <v>Saturday</v>
      </c>
      <c r="P198" t="str">
        <f t="shared" si="13"/>
        <v>Afternoon</v>
      </c>
    </row>
    <row r="199" spans="1:16" x14ac:dyDescent="0.25">
      <c r="A199" t="s">
        <v>271</v>
      </c>
      <c r="B199" t="s">
        <v>43</v>
      </c>
      <c r="C199" t="s">
        <v>22</v>
      </c>
      <c r="D199" s="1">
        <v>45061</v>
      </c>
      <c r="E199" s="5">
        <v>0.35416666666666669</v>
      </c>
      <c r="F199" t="s">
        <v>492</v>
      </c>
      <c r="G199" t="s">
        <v>488</v>
      </c>
      <c r="H199" t="s">
        <v>10</v>
      </c>
      <c r="I199" t="s">
        <v>15</v>
      </c>
      <c r="J199" t="s">
        <v>482</v>
      </c>
      <c r="K199" s="1">
        <v>45061</v>
      </c>
      <c r="L199" s="2">
        <v>3383.72</v>
      </c>
      <c r="M199" t="s">
        <v>291</v>
      </c>
      <c r="N199" t="s">
        <v>286</v>
      </c>
      <c r="O199" t="str">
        <f t="shared" si="12"/>
        <v>Monday</v>
      </c>
      <c r="P199" t="str">
        <f t="shared" si="13"/>
        <v>Morning</v>
      </c>
    </row>
    <row r="200" spans="1:16" x14ac:dyDescent="0.25">
      <c r="A200" t="s">
        <v>272</v>
      </c>
      <c r="B200" t="s">
        <v>151</v>
      </c>
      <c r="C200" t="s">
        <v>59</v>
      </c>
      <c r="D200" s="1">
        <v>45047</v>
      </c>
      <c r="E200" s="5">
        <v>0.53125</v>
      </c>
      <c r="F200" t="s">
        <v>487</v>
      </c>
      <c r="G200" t="s">
        <v>488</v>
      </c>
      <c r="H200" t="s">
        <v>38</v>
      </c>
      <c r="I200" t="s">
        <v>41</v>
      </c>
      <c r="J200" t="s">
        <v>483</v>
      </c>
      <c r="K200" s="1">
        <v>45047</v>
      </c>
      <c r="L200" s="2">
        <v>1472.17</v>
      </c>
      <c r="M200" t="s">
        <v>288</v>
      </c>
      <c r="N200" t="s">
        <v>283</v>
      </c>
      <c r="O200" t="str">
        <f t="shared" si="12"/>
        <v>Monday</v>
      </c>
      <c r="P200" t="str">
        <f t="shared" si="13"/>
        <v>Afternoon</v>
      </c>
    </row>
    <row r="201" spans="1:16" x14ac:dyDescent="0.25">
      <c r="A201" t="s">
        <v>273</v>
      </c>
      <c r="B201" t="s">
        <v>163</v>
      </c>
      <c r="C201" t="s">
        <v>74</v>
      </c>
      <c r="D201" s="1">
        <v>45290</v>
      </c>
      <c r="E201" s="5">
        <v>0.42708333333333331</v>
      </c>
      <c r="F201" t="s">
        <v>494</v>
      </c>
      <c r="G201" t="s">
        <v>488</v>
      </c>
      <c r="H201" t="s">
        <v>18</v>
      </c>
      <c r="I201" t="s">
        <v>19</v>
      </c>
      <c r="J201" t="s">
        <v>484</v>
      </c>
      <c r="K201" s="1">
        <v>45290</v>
      </c>
      <c r="L201" s="2">
        <v>3288.15</v>
      </c>
      <c r="M201" t="s">
        <v>280</v>
      </c>
      <c r="N201" t="s">
        <v>283</v>
      </c>
      <c r="O201" t="str">
        <f t="shared" si="12"/>
        <v>Saturday</v>
      </c>
      <c r="P201" t="str">
        <f t="shared" si="13"/>
        <v>Morning</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10A8-AA71-4AC7-BB32-ED8B13F5F66B}">
  <dimension ref="A1:F130"/>
  <sheetViews>
    <sheetView topLeftCell="A91" workbookViewId="0">
      <selection activeCell="P119" sqref="P119"/>
    </sheetView>
  </sheetViews>
  <sheetFormatPr defaultRowHeight="15" x14ac:dyDescent="0.25"/>
  <cols>
    <col min="1" max="1" width="23.85546875" bestFit="1" customWidth="1"/>
    <col min="2" max="2" width="16.85546875" bestFit="1" customWidth="1"/>
    <col min="3" max="3" width="10" bestFit="1" customWidth="1"/>
    <col min="4" max="4" width="8.140625" bestFit="1" customWidth="1"/>
    <col min="5" max="6" width="11.28515625" bestFit="1" customWidth="1"/>
  </cols>
  <sheetData>
    <row r="1" spans="1:5" x14ac:dyDescent="0.25">
      <c r="A1" s="3" t="s">
        <v>497</v>
      </c>
      <c r="B1" s="3" t="s">
        <v>498</v>
      </c>
    </row>
    <row r="2" spans="1:5" x14ac:dyDescent="0.25">
      <c r="A2" s="3" t="s">
        <v>495</v>
      </c>
      <c r="B2" t="s">
        <v>291</v>
      </c>
      <c r="C2" t="s">
        <v>288</v>
      </c>
      <c r="D2" t="s">
        <v>280</v>
      </c>
      <c r="E2" t="s">
        <v>496</v>
      </c>
    </row>
    <row r="3" spans="1:5" x14ac:dyDescent="0.25">
      <c r="A3" s="4" t="s">
        <v>487</v>
      </c>
      <c r="B3" s="2">
        <v>38162.140000000007</v>
      </c>
      <c r="C3" s="2">
        <v>62954.75</v>
      </c>
      <c r="D3" s="2">
        <v>27738.789999999994</v>
      </c>
      <c r="E3" s="2">
        <v>128855.68000000001</v>
      </c>
    </row>
    <row r="4" spans="1:5" x14ac:dyDescent="0.25">
      <c r="A4" s="4" t="s">
        <v>492</v>
      </c>
      <c r="B4" s="2">
        <v>29818.75</v>
      </c>
      <c r="C4" s="2">
        <v>45195.55</v>
      </c>
      <c r="D4" s="2">
        <v>21209.94</v>
      </c>
      <c r="E4" s="2">
        <v>96224.24</v>
      </c>
    </row>
    <row r="5" spans="1:5" x14ac:dyDescent="0.25">
      <c r="A5" s="4" t="s">
        <v>489</v>
      </c>
      <c r="B5" s="2">
        <v>16735.199999999997</v>
      </c>
      <c r="C5" s="2">
        <v>46877.34</v>
      </c>
      <c r="D5" s="2">
        <v>52485.62000000001</v>
      </c>
      <c r="E5" s="2">
        <v>116098.16</v>
      </c>
    </row>
    <row r="6" spans="1:5" x14ac:dyDescent="0.25">
      <c r="A6" s="4" t="s">
        <v>493</v>
      </c>
      <c r="B6" s="2">
        <v>44472.819999999992</v>
      </c>
      <c r="C6" s="2">
        <v>20997.82</v>
      </c>
      <c r="D6" s="2">
        <v>33947.46</v>
      </c>
      <c r="E6" s="2">
        <v>99418.099999999991</v>
      </c>
    </row>
    <row r="7" spans="1:5" x14ac:dyDescent="0.25">
      <c r="A7" s="4" t="s">
        <v>494</v>
      </c>
      <c r="B7" s="2">
        <v>38518.23000000001</v>
      </c>
      <c r="C7" s="2">
        <v>25356.969999999998</v>
      </c>
      <c r="D7" s="2">
        <v>46778.47</v>
      </c>
      <c r="E7" s="2">
        <v>110653.67000000001</v>
      </c>
    </row>
    <row r="8" spans="1:5" x14ac:dyDescent="0.25">
      <c r="A8" s="4" t="s">
        <v>496</v>
      </c>
      <c r="B8" s="2">
        <v>167707.14000000001</v>
      </c>
      <c r="C8" s="2">
        <v>201382.43000000002</v>
      </c>
      <c r="D8" s="2">
        <v>182160.28</v>
      </c>
      <c r="E8" s="2">
        <v>551249.85</v>
      </c>
    </row>
    <row r="38" spans="1:6" x14ac:dyDescent="0.25">
      <c r="A38" s="3" t="s">
        <v>499</v>
      </c>
      <c r="B38" s="3" t="s">
        <v>498</v>
      </c>
    </row>
    <row r="39" spans="1:6" x14ac:dyDescent="0.25">
      <c r="A39" s="3" t="s">
        <v>495</v>
      </c>
      <c r="B39" t="s">
        <v>19</v>
      </c>
      <c r="C39" t="s">
        <v>41</v>
      </c>
      <c r="D39" t="s">
        <v>15</v>
      </c>
      <c r="E39" t="s">
        <v>11</v>
      </c>
      <c r="F39" t="s">
        <v>496</v>
      </c>
    </row>
    <row r="40" spans="1:6" x14ac:dyDescent="0.25">
      <c r="A40" s="4" t="s">
        <v>487</v>
      </c>
      <c r="B40">
        <v>14</v>
      </c>
      <c r="C40">
        <v>13</v>
      </c>
      <c r="D40">
        <v>8</v>
      </c>
      <c r="E40">
        <v>14</v>
      </c>
      <c r="F40">
        <v>49</v>
      </c>
    </row>
    <row r="41" spans="1:6" x14ac:dyDescent="0.25">
      <c r="A41" s="4" t="s">
        <v>492</v>
      </c>
      <c r="B41">
        <v>10</v>
      </c>
      <c r="C41">
        <v>11</v>
      </c>
      <c r="D41">
        <v>8</v>
      </c>
      <c r="E41">
        <v>9</v>
      </c>
      <c r="F41">
        <v>38</v>
      </c>
    </row>
    <row r="42" spans="1:6" x14ac:dyDescent="0.25">
      <c r="A42" s="4" t="s">
        <v>489</v>
      </c>
      <c r="B42">
        <v>7</v>
      </c>
      <c r="C42">
        <v>8</v>
      </c>
      <c r="D42">
        <v>11</v>
      </c>
      <c r="E42">
        <v>10</v>
      </c>
      <c r="F42">
        <v>36</v>
      </c>
    </row>
    <row r="43" spans="1:6" x14ac:dyDescent="0.25">
      <c r="A43" s="4" t="s">
        <v>493</v>
      </c>
      <c r="B43">
        <v>8</v>
      </c>
      <c r="C43">
        <v>10</v>
      </c>
      <c r="D43">
        <v>10</v>
      </c>
      <c r="E43">
        <v>8</v>
      </c>
      <c r="F43">
        <v>36</v>
      </c>
    </row>
    <row r="44" spans="1:6" x14ac:dyDescent="0.25">
      <c r="A44" s="4" t="s">
        <v>494</v>
      </c>
      <c r="B44">
        <v>12</v>
      </c>
      <c r="C44">
        <v>4</v>
      </c>
      <c r="D44">
        <v>15</v>
      </c>
      <c r="E44">
        <v>10</v>
      </c>
      <c r="F44">
        <v>41</v>
      </c>
    </row>
    <row r="45" spans="1:6" x14ac:dyDescent="0.25">
      <c r="A45" s="4" t="s">
        <v>496</v>
      </c>
      <c r="B45">
        <v>51</v>
      </c>
      <c r="C45">
        <v>46</v>
      </c>
      <c r="D45">
        <v>52</v>
      </c>
      <c r="E45">
        <v>51</v>
      </c>
      <c r="F45">
        <v>200</v>
      </c>
    </row>
    <row r="68" spans="1:2" x14ac:dyDescent="0.25">
      <c r="A68" s="3" t="s">
        <v>495</v>
      </c>
      <c r="B68" t="s">
        <v>497</v>
      </c>
    </row>
    <row r="69" spans="1:2" x14ac:dyDescent="0.25">
      <c r="A69" s="4" t="s">
        <v>19</v>
      </c>
      <c r="B69" s="2">
        <v>152044.87999999998</v>
      </c>
    </row>
    <row r="70" spans="1:2" x14ac:dyDescent="0.25">
      <c r="A70" s="4" t="s">
        <v>41</v>
      </c>
      <c r="B70" s="2">
        <v>124100.46</v>
      </c>
    </row>
    <row r="71" spans="1:2" x14ac:dyDescent="0.25">
      <c r="A71" s="4" t="s">
        <v>15</v>
      </c>
      <c r="B71" s="2">
        <v>142677.81</v>
      </c>
    </row>
    <row r="72" spans="1:2" x14ac:dyDescent="0.25">
      <c r="A72" s="4" t="s">
        <v>11</v>
      </c>
      <c r="B72" s="2">
        <v>132426.69999999998</v>
      </c>
    </row>
    <row r="73" spans="1:2" x14ac:dyDescent="0.25">
      <c r="A73" s="4" t="s">
        <v>496</v>
      </c>
      <c r="B73" s="2">
        <v>551249.85</v>
      </c>
    </row>
    <row r="91" spans="1:2" x14ac:dyDescent="0.25">
      <c r="A91" s="3" t="s">
        <v>495</v>
      </c>
      <c r="B91" t="s">
        <v>499</v>
      </c>
    </row>
    <row r="92" spans="1:2" x14ac:dyDescent="0.25">
      <c r="A92" s="4" t="s">
        <v>500</v>
      </c>
      <c r="B92">
        <v>20</v>
      </c>
    </row>
    <row r="93" spans="1:2" x14ac:dyDescent="0.25">
      <c r="A93" s="4" t="s">
        <v>501</v>
      </c>
      <c r="B93">
        <v>14</v>
      </c>
    </row>
    <row r="94" spans="1:2" x14ac:dyDescent="0.25">
      <c r="A94" s="4" t="s">
        <v>502</v>
      </c>
      <c r="B94">
        <v>19</v>
      </c>
    </row>
    <row r="95" spans="1:2" x14ac:dyDescent="0.25">
      <c r="A95" s="4" t="s">
        <v>503</v>
      </c>
      <c r="B95">
        <v>25</v>
      </c>
    </row>
    <row r="96" spans="1:2" x14ac:dyDescent="0.25">
      <c r="A96" s="4" t="s">
        <v>504</v>
      </c>
      <c r="B96">
        <v>19</v>
      </c>
    </row>
    <row r="97" spans="1:2" x14ac:dyDescent="0.25">
      <c r="A97" s="4" t="s">
        <v>505</v>
      </c>
      <c r="B97">
        <v>18</v>
      </c>
    </row>
    <row r="98" spans="1:2" x14ac:dyDescent="0.25">
      <c r="A98" s="4" t="s">
        <v>506</v>
      </c>
      <c r="B98">
        <v>16</v>
      </c>
    </row>
    <row r="99" spans="1:2" x14ac:dyDescent="0.25">
      <c r="A99" s="4" t="s">
        <v>507</v>
      </c>
      <c r="B99">
        <v>15</v>
      </c>
    </row>
    <row r="100" spans="1:2" x14ac:dyDescent="0.25">
      <c r="A100" s="4" t="s">
        <v>508</v>
      </c>
      <c r="B100">
        <v>11</v>
      </c>
    </row>
    <row r="101" spans="1:2" x14ac:dyDescent="0.25">
      <c r="A101" s="4" t="s">
        <v>509</v>
      </c>
      <c r="B101">
        <v>14</v>
      </c>
    </row>
    <row r="102" spans="1:2" x14ac:dyDescent="0.25">
      <c r="A102" s="4" t="s">
        <v>510</v>
      </c>
      <c r="B102">
        <v>17</v>
      </c>
    </row>
    <row r="103" spans="1:2" x14ac:dyDescent="0.25">
      <c r="A103" s="4" t="s">
        <v>511</v>
      </c>
      <c r="B103">
        <v>12</v>
      </c>
    </row>
    <row r="104" spans="1:2" x14ac:dyDescent="0.25">
      <c r="A104" s="4" t="s">
        <v>496</v>
      </c>
      <c r="B104">
        <v>200</v>
      </c>
    </row>
    <row r="121" spans="1:5" x14ac:dyDescent="0.25">
      <c r="A121" s="3" t="s">
        <v>499</v>
      </c>
      <c r="B121" s="3" t="s">
        <v>498</v>
      </c>
    </row>
    <row r="122" spans="1:5" x14ac:dyDescent="0.25">
      <c r="A122" s="3" t="s">
        <v>495</v>
      </c>
      <c r="B122" t="s">
        <v>523</v>
      </c>
      <c r="C122" t="s">
        <v>521</v>
      </c>
      <c r="D122" t="s">
        <v>522</v>
      </c>
      <c r="E122" t="s">
        <v>496</v>
      </c>
    </row>
    <row r="123" spans="1:5" x14ac:dyDescent="0.25">
      <c r="A123" s="4" t="s">
        <v>514</v>
      </c>
      <c r="B123">
        <v>7</v>
      </c>
      <c r="C123">
        <v>14</v>
      </c>
      <c r="D123">
        <v>5</v>
      </c>
      <c r="E123">
        <v>26</v>
      </c>
    </row>
    <row r="124" spans="1:5" x14ac:dyDescent="0.25">
      <c r="A124" s="4" t="s">
        <v>515</v>
      </c>
      <c r="B124">
        <v>6</v>
      </c>
      <c r="C124">
        <v>17</v>
      </c>
      <c r="D124">
        <v>3</v>
      </c>
      <c r="E124">
        <v>26</v>
      </c>
    </row>
    <row r="125" spans="1:5" x14ac:dyDescent="0.25">
      <c r="A125" s="4" t="s">
        <v>516</v>
      </c>
      <c r="B125">
        <v>16</v>
      </c>
      <c r="C125">
        <v>20</v>
      </c>
      <c r="D125">
        <v>1</v>
      </c>
      <c r="E125">
        <v>37</v>
      </c>
    </row>
    <row r="126" spans="1:5" x14ac:dyDescent="0.25">
      <c r="A126" s="4" t="s">
        <v>517</v>
      </c>
      <c r="B126">
        <v>19</v>
      </c>
      <c r="C126">
        <v>17</v>
      </c>
      <c r="D126">
        <v>1</v>
      </c>
      <c r="E126">
        <v>37</v>
      </c>
    </row>
    <row r="127" spans="1:5" x14ac:dyDescent="0.25">
      <c r="A127" s="4" t="s">
        <v>518</v>
      </c>
      <c r="B127">
        <v>7</v>
      </c>
      <c r="C127">
        <v>16</v>
      </c>
      <c r="D127">
        <v>5</v>
      </c>
      <c r="E127">
        <v>28</v>
      </c>
    </row>
    <row r="128" spans="1:5" x14ac:dyDescent="0.25">
      <c r="A128" s="4" t="s">
        <v>519</v>
      </c>
      <c r="B128">
        <v>11</v>
      </c>
      <c r="C128">
        <v>10</v>
      </c>
      <c r="D128">
        <v>2</v>
      </c>
      <c r="E128">
        <v>23</v>
      </c>
    </row>
    <row r="129" spans="1:5" x14ac:dyDescent="0.25">
      <c r="A129" s="4" t="s">
        <v>520</v>
      </c>
      <c r="B129">
        <v>9</v>
      </c>
      <c r="C129">
        <v>10</v>
      </c>
      <c r="D129">
        <v>4</v>
      </c>
      <c r="E129">
        <v>23</v>
      </c>
    </row>
    <row r="130" spans="1:5" x14ac:dyDescent="0.25">
      <c r="A130" s="4" t="s">
        <v>496</v>
      </c>
      <c r="B130">
        <v>75</v>
      </c>
      <c r="C130">
        <v>104</v>
      </c>
      <c r="D130">
        <v>21</v>
      </c>
      <c r="E130">
        <v>200</v>
      </c>
    </row>
  </sheetData>
  <conditionalFormatting pivot="1" sqref="B123:E130">
    <cfRule type="colorScale" priority="1">
      <colorScale>
        <cfvo type="min"/>
        <cfvo type="percentile" val="50"/>
        <cfvo type="max"/>
        <color rgb="FFF8696B"/>
        <color rgb="FFFFEB84"/>
        <color rgb="FF63BE7B"/>
      </colorScale>
    </cfRule>
  </conditionalFormatting>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277E-35DE-43F0-8CC5-2294A7CC97DD}">
  <dimension ref="A1:V37"/>
  <sheetViews>
    <sheetView showGridLines="0" tabSelected="1" zoomScaleNormal="100" workbookViewId="0">
      <selection activeCell="O51" sqref="O51"/>
    </sheetView>
  </sheetViews>
  <sheetFormatPr defaultRowHeight="15" x14ac:dyDescent="0.25"/>
  <cols>
    <col min="4" max="4" width="23.85546875" bestFit="1" customWidth="1"/>
    <col min="5" max="5" width="16.85546875" bestFit="1" customWidth="1"/>
    <col min="6" max="6" width="10" bestFit="1" customWidth="1"/>
    <col min="7" max="7" width="8.140625" bestFit="1" customWidth="1"/>
    <col min="8" max="8" width="11.28515625" bestFit="1" customWidth="1"/>
    <col min="14" max="14" width="8" customWidth="1"/>
    <col min="15" max="15" width="8.85546875" customWidth="1"/>
    <col min="16" max="16" width="10" bestFit="1" customWidth="1"/>
    <col min="17" max="17" width="23.85546875" bestFit="1" customWidth="1"/>
    <col min="18" max="18" width="11.28515625" bestFit="1" customWidth="1"/>
  </cols>
  <sheetData>
    <row r="1" spans="1:22" x14ac:dyDescent="0.25">
      <c r="A1" s="6" t="s">
        <v>524</v>
      </c>
      <c r="B1" s="7"/>
      <c r="C1" s="7"/>
      <c r="D1" s="7"/>
      <c r="E1" s="7"/>
      <c r="F1" s="7"/>
      <c r="G1" s="7"/>
      <c r="H1" s="7"/>
      <c r="I1" s="7"/>
      <c r="J1" s="7"/>
      <c r="K1" s="7"/>
      <c r="L1" s="7"/>
      <c r="M1" s="7"/>
      <c r="N1" s="7"/>
      <c r="O1" s="7"/>
      <c r="P1" s="7"/>
      <c r="Q1" s="7"/>
      <c r="R1" s="7"/>
      <c r="S1" s="7"/>
      <c r="T1" s="7"/>
      <c r="U1" s="7"/>
      <c r="V1" s="7"/>
    </row>
    <row r="2" spans="1:22" x14ac:dyDescent="0.25">
      <c r="A2" s="7"/>
      <c r="B2" s="7"/>
      <c r="C2" s="7"/>
      <c r="D2" s="7"/>
      <c r="E2" s="7"/>
      <c r="F2" s="7"/>
      <c r="G2" s="7"/>
      <c r="H2" s="7"/>
      <c r="I2" s="7"/>
      <c r="J2" s="7"/>
      <c r="K2" s="7"/>
      <c r="L2" s="7"/>
      <c r="M2" s="7"/>
      <c r="N2" s="7"/>
      <c r="O2" s="7"/>
      <c r="P2" s="7"/>
      <c r="Q2" s="7"/>
      <c r="R2" s="7"/>
      <c r="S2" s="7"/>
      <c r="T2" s="7"/>
      <c r="U2" s="7"/>
      <c r="V2" s="7"/>
    </row>
    <row r="3" spans="1:22" x14ac:dyDescent="0.25">
      <c r="A3" s="7"/>
      <c r="B3" s="7"/>
      <c r="C3" s="7"/>
      <c r="D3" s="7"/>
      <c r="E3" s="7"/>
      <c r="F3" s="7"/>
      <c r="G3" s="7"/>
      <c r="H3" s="7"/>
      <c r="I3" s="7"/>
      <c r="J3" s="7"/>
      <c r="K3" s="7"/>
      <c r="L3" s="7"/>
      <c r="M3" s="7"/>
      <c r="N3" s="7"/>
      <c r="O3" s="7"/>
      <c r="P3" s="7"/>
      <c r="Q3" s="7"/>
      <c r="R3" s="7"/>
      <c r="S3" s="7"/>
      <c r="T3" s="7"/>
      <c r="U3" s="7"/>
      <c r="V3" s="7"/>
    </row>
    <row r="4" spans="1:22" x14ac:dyDescent="0.25">
      <c r="A4" s="7"/>
      <c r="B4" s="7"/>
      <c r="C4" s="7"/>
      <c r="D4" s="7"/>
      <c r="E4" s="7"/>
      <c r="F4" s="7"/>
      <c r="G4" s="7"/>
      <c r="H4" s="7"/>
      <c r="I4" s="7"/>
      <c r="J4" s="7"/>
      <c r="K4" s="7"/>
      <c r="L4" s="7"/>
      <c r="M4" s="7"/>
      <c r="N4" s="7"/>
      <c r="O4" s="7"/>
      <c r="P4" s="7"/>
      <c r="Q4" s="7"/>
      <c r="R4" s="7"/>
      <c r="S4" s="7"/>
      <c r="T4" s="7"/>
      <c r="U4" s="7"/>
      <c r="V4" s="7"/>
    </row>
    <row r="5" spans="1:22" x14ac:dyDescent="0.25">
      <c r="A5" s="7"/>
      <c r="B5" s="7"/>
      <c r="C5" s="7"/>
      <c r="D5" s="7"/>
      <c r="E5" s="7"/>
      <c r="F5" s="7"/>
      <c r="G5" s="7"/>
      <c r="H5" s="7"/>
      <c r="I5" s="7"/>
      <c r="J5" s="7"/>
      <c r="K5" s="7"/>
      <c r="L5" s="7"/>
      <c r="M5" s="7"/>
      <c r="N5" s="7"/>
      <c r="O5" s="7"/>
      <c r="P5" s="7"/>
      <c r="Q5" s="7"/>
      <c r="R5" s="7"/>
      <c r="S5" s="7"/>
      <c r="T5" s="7"/>
      <c r="U5" s="7"/>
      <c r="V5" s="7"/>
    </row>
    <row r="6" spans="1:22" x14ac:dyDescent="0.25">
      <c r="A6" s="7"/>
      <c r="B6" s="7"/>
      <c r="C6" s="7"/>
      <c r="D6" s="7"/>
      <c r="E6" s="7"/>
      <c r="F6" s="7"/>
      <c r="G6" s="7"/>
      <c r="H6" s="7"/>
      <c r="I6" s="7"/>
      <c r="J6" s="7"/>
      <c r="K6" s="7"/>
      <c r="L6" s="7"/>
      <c r="M6" s="7"/>
      <c r="N6" s="7"/>
      <c r="O6" s="7"/>
      <c r="P6" s="7"/>
      <c r="Q6" s="7"/>
      <c r="R6" s="7"/>
      <c r="S6" s="7"/>
      <c r="T6" s="7"/>
      <c r="U6" s="7"/>
      <c r="V6" s="7"/>
    </row>
    <row r="7" spans="1:22" x14ac:dyDescent="0.25">
      <c r="A7" s="7"/>
      <c r="B7" s="7"/>
      <c r="C7" s="7"/>
      <c r="D7" s="7"/>
      <c r="E7" s="7"/>
      <c r="F7" s="7"/>
      <c r="G7" s="7"/>
      <c r="H7" s="7"/>
      <c r="I7" s="7"/>
      <c r="J7" s="7"/>
      <c r="K7" s="7"/>
      <c r="L7" s="7"/>
      <c r="M7" s="7"/>
      <c r="N7" s="7"/>
      <c r="O7" s="7"/>
      <c r="P7" s="7"/>
      <c r="Q7" s="7"/>
      <c r="R7" s="7"/>
      <c r="S7" s="7"/>
      <c r="T7" s="7"/>
      <c r="U7" s="7"/>
      <c r="V7" s="7"/>
    </row>
    <row r="28" spans="4:8" x14ac:dyDescent="0.25">
      <c r="D28" s="3" t="s">
        <v>499</v>
      </c>
      <c r="E28" s="3" t="s">
        <v>498</v>
      </c>
    </row>
    <row r="29" spans="4:8" x14ac:dyDescent="0.25">
      <c r="D29" s="3" t="s">
        <v>495</v>
      </c>
      <c r="E29" t="s">
        <v>523</v>
      </c>
      <c r="F29" t="s">
        <v>521</v>
      </c>
      <c r="G29" t="s">
        <v>522</v>
      </c>
      <c r="H29" t="s">
        <v>496</v>
      </c>
    </row>
    <row r="30" spans="4:8" x14ac:dyDescent="0.25">
      <c r="D30" s="4" t="s">
        <v>514</v>
      </c>
      <c r="E30">
        <v>7</v>
      </c>
      <c r="F30">
        <v>14</v>
      </c>
      <c r="G30">
        <v>5</v>
      </c>
      <c r="H30">
        <v>26</v>
      </c>
    </row>
    <row r="31" spans="4:8" x14ac:dyDescent="0.25">
      <c r="D31" s="4" t="s">
        <v>515</v>
      </c>
      <c r="E31">
        <v>6</v>
      </c>
      <c r="F31">
        <v>17</v>
      </c>
      <c r="G31">
        <v>3</v>
      </c>
      <c r="H31">
        <v>26</v>
      </c>
    </row>
    <row r="32" spans="4:8" x14ac:dyDescent="0.25">
      <c r="D32" s="4" t="s">
        <v>516</v>
      </c>
      <c r="E32">
        <v>16</v>
      </c>
      <c r="F32">
        <v>20</v>
      </c>
      <c r="G32">
        <v>1</v>
      </c>
      <c r="H32">
        <v>37</v>
      </c>
    </row>
    <row r="33" spans="4:8" x14ac:dyDescent="0.25">
      <c r="D33" s="4" t="s">
        <v>517</v>
      </c>
      <c r="E33">
        <v>19</v>
      </c>
      <c r="F33">
        <v>17</v>
      </c>
      <c r="G33">
        <v>1</v>
      </c>
      <c r="H33">
        <v>37</v>
      </c>
    </row>
    <row r="34" spans="4:8" x14ac:dyDescent="0.25">
      <c r="D34" s="4" t="s">
        <v>518</v>
      </c>
      <c r="E34">
        <v>7</v>
      </c>
      <c r="F34">
        <v>16</v>
      </c>
      <c r="G34">
        <v>5</v>
      </c>
      <c r="H34">
        <v>28</v>
      </c>
    </row>
    <row r="35" spans="4:8" x14ac:dyDescent="0.25">
      <c r="D35" s="4" t="s">
        <v>519</v>
      </c>
      <c r="E35">
        <v>11</v>
      </c>
      <c r="F35">
        <v>10</v>
      </c>
      <c r="G35">
        <v>2</v>
      </c>
      <c r="H35">
        <v>23</v>
      </c>
    </row>
    <row r="36" spans="4:8" x14ac:dyDescent="0.25">
      <c r="D36" s="4" t="s">
        <v>520</v>
      </c>
      <c r="E36">
        <v>9</v>
      </c>
      <c r="F36">
        <v>10</v>
      </c>
      <c r="G36">
        <v>4</v>
      </c>
      <c r="H36">
        <v>23</v>
      </c>
    </row>
    <row r="37" spans="4:8" x14ac:dyDescent="0.25">
      <c r="D37" s="4" t="s">
        <v>496</v>
      </c>
      <c r="E37">
        <v>75</v>
      </c>
      <c r="F37">
        <v>104</v>
      </c>
      <c r="G37">
        <v>21</v>
      </c>
      <c r="H37">
        <v>200</v>
      </c>
    </row>
  </sheetData>
  <mergeCells count="1">
    <mergeCell ref="A1:V7"/>
  </mergeCells>
  <conditionalFormatting pivot="1" sqref="E30:H37">
    <cfRule type="colorScale" priority="1">
      <colorScale>
        <cfvo type="min"/>
        <cfvo type="percentile" val="50"/>
        <cfvo type="max"/>
        <color rgb="FFF8696B"/>
        <color rgb="FFFFEB84"/>
        <color rgb="FF63BE7B"/>
      </colorScale>
    </cfRule>
  </conditionalFormatting>
  <printOptions horizontalCentered="1" verticalCentered="1"/>
  <pageMargins left="0.7" right="0.7" top="0.75" bottom="0.75" header="0.3" footer="0.3"/>
  <pageSetup scale="50" orientation="landscape"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CAF133-8273-47CF-B2EC-46F601D069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Healthcare Data</vt:lpstr>
      <vt:lpstr>Pivot Table</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Ireh Jeon</dc:creator>
  <cp:lastModifiedBy>Ireh Jeon</cp:lastModifiedBy>
  <cp:lastPrinted>2025-09-26T13:49:21Z</cp:lastPrinted>
  <dcterms:created xsi:type="dcterms:W3CDTF">2025-09-25T03:46:01Z</dcterms:created>
  <dcterms:modified xsi:type="dcterms:W3CDTF">2025-09-26T13:50:36Z</dcterms:modified>
</cp:coreProperties>
</file>