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omments21.xml" ContentType="application/vnd.openxmlformats-officedocument.spreadsheetml.comments+xml"/>
  <Override PartName="/xl/worksheets/_rels/sheet38.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24.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18.xml.rels" ContentType="application/vnd.openxmlformats-package.relationships+xml"/>
  <Override PartName="/xl/worksheets/_rels/sheet21.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3.xml" ContentType="application/vnd.openxmlformats-officedocument.spreadsheetml.worksheet+xml"/>
  <Override PartName="/xl/worksheets/sheet44.xml" ContentType="application/vnd.openxmlformats-officedocument.spreadsheetml.worksheet+xml"/>
  <Override PartName="/xl/worksheets/sheet4.xml" ContentType="application/vnd.openxmlformats-officedocument.spreadsheetml.worksheet+xml"/>
  <Override PartName="/xl/worksheets/sheet45.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46.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30.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7.xml" ContentType="application/vnd.openxmlformats-officedocument.drawing+xml"/>
  <Override PartName="/xl/drawings/vmlDrawing2.vml" ContentType="application/vnd.openxmlformats-officedocument.vmlDrawing"/>
  <Override PartName="/xl/drawings/drawing8.xml" ContentType="application/vnd.openxmlformats-officedocument.drawing+xml"/>
  <Override PartName="/xl/comments12.xml" ContentType="application/vnd.openxmlformats-officedocument.spreadsheetml.comments+xml"/>
  <Override PartName="/xl/comments24.xml" ContentType="application/vnd.openxmlformats-officedocument.spreadsheetml.comments+xml"/>
  <Override PartName="/xl/comments18.xml" ContentType="application/vnd.openxmlformats-officedocument.spreadsheetml.comments+xml"/>
  <Override PartName="/xl/comments38.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avigate" sheetId="1" state="visible" r:id="rId3"/>
    <sheet name="version" sheetId="2" state="visible" r:id="rId4"/>
    <sheet name="scenario" sheetId="3" state="visible" r:id="rId5"/>
    <sheet name="solve_period" sheetId="4" state="visible" r:id="rId6"/>
    <sheet name="solve_sequence" sheetId="5" state="visible" r:id="rId7"/>
    <sheet name="rolling_parameters" sheetId="6" state="visible" r:id="rId8"/>
    <sheet name="timeline" sheetId="7" state="visible" r:id="rId9"/>
    <sheet name="timeset_timeline" sheetId="8" state="visible" r:id="rId10"/>
    <sheet name="timeset_blocks" sheetId="9" state="visible" r:id="rId11"/>
    <sheet name="node_c" sheetId="10" state="visible" r:id="rId12"/>
    <sheet name="node_p" sheetId="11" state="visible" r:id="rId13"/>
    <sheet name="node_t" sheetId="12" state="visible" r:id="rId14"/>
    <sheet name="commodity_c" sheetId="13" state="visible" r:id="rId15"/>
    <sheet name="commodity_p" sheetId="14" state="visible" r:id="rId16"/>
    <sheet name="commodity_node" sheetId="15" state="visible" r:id="rId17"/>
    <sheet name="connection_c" sheetId="16" state="visible" r:id="rId18"/>
    <sheet name="connection_p" sheetId="17" state="visible" r:id="rId19"/>
    <sheet name="connection_t" sheetId="18" state="visible" r:id="rId20"/>
    <sheet name="unit_c" sheetId="19" state="visible" r:id="rId21"/>
    <sheet name="unit_p" sheetId="20" state="visible" r:id="rId22"/>
    <sheet name="unit_t" sheetId="21" state="visible" r:id="rId23"/>
    <sheet name="unit_node_c" sheetId="22" state="visible" r:id="rId24"/>
    <sheet name="unit_node_p" sheetId="23" state="visible" r:id="rId25"/>
    <sheet name="unit_node_t" sheetId="24" state="visible" r:id="rId26"/>
    <sheet name="profile_t" sheetId="25" state="visible" r:id="rId27"/>
    <sheet name="node_profile_c" sheetId="26" state="visible" r:id="rId28"/>
    <sheet name="connection_profile_c" sheetId="27" state="visible" r:id="rId29"/>
    <sheet name="unit_node_profile_c" sheetId="28" state="visible" r:id="rId30"/>
    <sheet name="group_c" sheetId="29" state="visible" r:id="rId31"/>
    <sheet name="group_p" sheetId="30" state="visible" r:id="rId32"/>
    <sheet name="group_connection" sheetId="31" state="visible" r:id="rId33"/>
    <sheet name="group_connection_node" sheetId="32" state="visible" r:id="rId34"/>
    <sheet name="group_node" sheetId="33" state="visible" r:id="rId35"/>
    <sheet name="group_unit" sheetId="34" state="visible" r:id="rId36"/>
    <sheet name="group_unit_node" sheetId="35" state="visible" r:id="rId37"/>
    <sheet name="reserve_connection_node_c" sheetId="36" state="visible" r:id="rId38"/>
    <sheet name="reserve_group_c" sheetId="37" state="visible" r:id="rId39"/>
    <sheet name="reserve_group_t" sheetId="38" state="visible" r:id="rId40"/>
    <sheet name="reserve_unit_node_c" sheetId="39" state="visible" r:id="rId41"/>
    <sheet name="constraint_sense_c" sheetId="40" state="visible" r:id="rId42"/>
    <sheet name="unit_node_constraint_c" sheetId="41" state="visible" r:id="rId43"/>
    <sheet name="connection_node_constraint_c" sheetId="42" state="visible" r:id="rId44"/>
    <sheet name="node_constraint_c" sheetId="43" state="visible" r:id="rId45"/>
    <sheet name="unit_constraint_c" sheetId="44" state="visible" r:id="rId46"/>
    <sheet name="connection_constraint_c" sheetId="45" state="visible" r:id="rId47"/>
    <sheet name="optional_outputs" sheetId="46" state="visible" r:id="rId48"/>
  </sheet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18.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21.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24.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other_operational_cost: [CUR/MWh] Other variable operational cost. Fuel and CO2 cost can be given through separate means. Constant or time.</t>
        </r>
      </text>
    </comment>
  </commentList>
</comments>
</file>

<file path=xl/comments38.xml><?xml version="1.0" encoding="utf-8"?>
<comments xmlns="http://schemas.openxmlformats.org/spreadsheetml/2006/main" xmlns:xdr="http://schemas.openxmlformats.org/drawingml/2006/spreadsheetDrawing">
  <authors>
    <author>Kiviluoma Juha</author>
  </authors>
  <commentList>
    <comment ref="B5" authorId="0">
      <text>
        <r>
          <rPr>
            <sz val="10"/>
            <rFont val="Arial"/>
            <family val="2"/>
          </rPr>
          <t xml:space="preserve">Possible parameters:
reservation: [MW] Amount of reserve to be reserved. Constant or time.</t>
        </r>
      </text>
    </comment>
  </commentList>
</comments>
</file>

<file path=xl/sharedStrings.xml><?xml version="1.0" encoding="utf-8"?>
<sst xmlns="http://schemas.openxmlformats.org/spreadsheetml/2006/main" count="1514" uniqueCount="556">
  <si>
    <t xml:space="preserve">Constants</t>
  </si>
  <si>
    <t xml:space="preserve">Periodic</t>
  </si>
  <si>
    <t xml:space="preserve">Timeseries</t>
  </si>
  <si>
    <t xml:space="preserve">version</t>
  </si>
  <si>
    <t xml:space="preserve">scenario</t>
  </si>
  <si>
    <t xml:space="preserve">solve_period</t>
  </si>
  <si>
    <t xml:space="preserve">FlexTool3.0 can take parameter data in three ways:</t>
  </si>
  <si>
    <t xml:space="preserve">solve_sequence</t>
  </si>
  <si>
    <t xml:space="preserve">- constants (sheet ends with '_c') - Almost any value can be given as a constant, but it can be overridden by either of the next two.</t>
  </si>
  <si>
    <t xml:space="preserve">timeblockSet</t>
  </si>
  <si>
    <t xml:space="preserve">- period series (sheets ends with '_p') - These parameters can be defined separately for each period. Overrides any constant value. Period is typically used to give future values (e.g., investment cost).</t>
  </si>
  <si>
    <t xml:space="preserve">timeline_c</t>
  </si>
  <si>
    <t xml:space="preserve">timeline_t</t>
  </si>
  <si>
    <t xml:space="preserve">- time series (sheets ends with '_t') - These parameters can be defined separately for each timestep. Overrides any constant value. Time series are typically used to give profiles, often based in history (e.g., VRE profile).</t>
  </si>
  <si>
    <t xml:space="preserve">timeblockSet_timeline</t>
  </si>
  <si>
    <t xml:space="preserve">solve_commands</t>
  </si>
  <si>
    <t xml:space="preserve">optional_outputs</t>
  </si>
  <si>
    <t xml:space="preserve">Some sheets establish only relationships between entities without any data.</t>
  </si>
  <si>
    <t xml:space="preserve">node_c</t>
  </si>
  <si>
    <t xml:space="preserve">node_p</t>
  </si>
  <si>
    <t xml:space="preserve">node_t</t>
  </si>
  <si>
    <t xml:space="preserve">commodity_c</t>
  </si>
  <si>
    <t xml:space="preserve">commodity_p</t>
  </si>
  <si>
    <t xml:space="preserve">commodity_node</t>
  </si>
  <si>
    <t xml:space="preserve">connection_c</t>
  </si>
  <si>
    <t xml:space="preserve">connection_p</t>
  </si>
  <si>
    <t xml:space="preserve">connection_t</t>
  </si>
  <si>
    <t xml:space="preserve">unit_c</t>
  </si>
  <si>
    <t xml:space="preserve">unit_p</t>
  </si>
  <si>
    <t xml:space="preserve">unit_t</t>
  </si>
  <si>
    <t xml:space="preserve">unit_node_c</t>
  </si>
  <si>
    <t xml:space="preserve">unit_node_p</t>
  </si>
  <si>
    <t xml:space="preserve">unit_node_t</t>
  </si>
  <si>
    <t xml:space="preserve">profile_t</t>
  </si>
  <si>
    <t xml:space="preserve">node_profile_c</t>
  </si>
  <si>
    <t xml:space="preserve">connection_profile_c</t>
  </si>
  <si>
    <t xml:space="preserve">unit_node_profile_c</t>
  </si>
  <si>
    <t xml:space="preserve">group_c</t>
  </si>
  <si>
    <t xml:space="preserve">group_p</t>
  </si>
  <si>
    <t xml:space="preserve">group_connection</t>
  </si>
  <si>
    <t xml:space="preserve">group_connection_node</t>
  </si>
  <si>
    <t xml:space="preserve">group_node</t>
  </si>
  <si>
    <t xml:space="preserve">group_unit</t>
  </si>
  <si>
    <t xml:space="preserve">group_unit_node</t>
  </si>
  <si>
    <t xml:space="preserve">reserve_connection_node_c</t>
  </si>
  <si>
    <t xml:space="preserve">reserve_group_c</t>
  </si>
  <si>
    <t xml:space="preserve">reserve_group_t</t>
  </si>
  <si>
    <t xml:space="preserve">reserve_unit_node_c</t>
  </si>
  <si>
    <t xml:space="preserve">constraint_sense_c</t>
  </si>
  <si>
    <t xml:space="preserve">unit_node_constraint_c</t>
  </si>
  <si>
    <t xml:space="preserve">connection_node_constraint_c</t>
  </si>
  <si>
    <t xml:space="preserve">node_constraint_c</t>
  </si>
  <si>
    <t xml:space="preserve">unit_constraint_c</t>
  </si>
  <si>
    <t xml:space="preserve">connection_constraint_c</t>
  </si>
  <si>
    <t xml:space="preserve">Version numbering: When the number before the dot changes, then the old template will not work with the latest FlexTool. When the latter number changes, then there are only data changes that don't break the functioning.</t>
  </si>
  <si>
    <t xml:space="preserve">Version number</t>
  </si>
  <si>
    <t xml:space="preserve">Date</t>
  </si>
  <si>
    <t xml:space="preserve">Author</t>
  </si>
  <si>
    <t xml:space="preserve">Description</t>
  </si>
  <si>
    <t xml:space="preserve">1.0</t>
  </si>
  <si>
    <t xml:space="preserve">Juha Kiviluoma</t>
  </si>
  <si>
    <t xml:space="preserve">First working set for the data template</t>
  </si>
  <si>
    <t xml:space="preserve">2.0</t>
  </si>
  <si>
    <t xml:space="preserve">Sheet timeline_t: parameter name duration to time_steps (works better in the database). Improved description of unit/min_downtime and unit/min_uptime.</t>
  </si>
  <si>
    <t xml:space="preserve">2.1</t>
  </si>
  <si>
    <t xml:space="preserve">Added y2025_dispatch to solve_sequence, solve and solve_period. Added y2000_12h to timeline_s. Added year 2030 to y2025 investment solve and data to different parameters for year 2030.</t>
  </si>
  <si>
    <t xml:space="preserve">3.0</t>
  </si>
  <si>
    <t xml:space="preserve">Combined sheet 'solve' and sheet 'solve_period' into one sheet 'solve_period'. Changed timeblocks to timeblockSet in sheet names and inside sheets. In timeline_t 'time_steps' was changed to 'timesteps'. Changed sheetname timeline_s to timeline_c.</t>
  </si>
  <si>
    <t xml:space="preserve">3.1</t>
  </si>
  <si>
    <t xml:space="preserve">Added a navigation sheet</t>
  </si>
  <si>
    <t xml:space="preserve">4.0</t>
  </si>
  <si>
    <t xml:space="preserve">Added salvage value to unit, connection and node (storage). Moved 'inertia_constant' from unit_c to unit_node_c. Added 'is_synchronous' to unit_node_c.</t>
  </si>
  <si>
    <t xml:space="preserve">4.1</t>
  </si>
  <si>
    <t xml:space="preserve">Removed timeline 'y2000_12h'</t>
  </si>
  <si>
    <t xml:space="preserve">5.0</t>
  </si>
  <si>
    <t xml:space="preserve">Changed 'has_inflow' in node to 'inflow_method'. This also changes what parameters are allowed in there.</t>
  </si>
  <si>
    <t xml:space="preserve">6.0</t>
  </si>
  <si>
    <t xml:space="preserve">Changed 'unit_profile' sheet to 'unit_node_profile'.</t>
  </si>
  <si>
    <t xml:space="preserve">6.1</t>
  </si>
  <si>
    <t xml:space="preserve">Added 'Battery_node' and 'Conn_bat' and 'Battery_profile' and Connection_node_node set for the battery. Linked Battery_profile and Battery_node with an upper_limit.</t>
  </si>
  <si>
    <t xml:space="preserve">7.0</t>
  </si>
  <si>
    <t xml:space="preserve">Removed 'Connection_node_node' sheet. Information about left and right nodes is now contained in 'connection_c' sheet.</t>
  </si>
  <si>
    <t xml:space="preserve">8.0</t>
  </si>
  <si>
    <t xml:space="preserve">Changed 'is_synchronous' to 'is_non_synchronous' in unit_node_c. Also 'has_DC' to 'is_DC' in connection_c. Added 'penalty_non_synchronous' to group_c.</t>
  </si>
  <si>
    <t xml:space="preserve">9.0</t>
  </si>
  <si>
    <t xml:space="preserve">Changed 'conversion_method' called 'efficiency' to 'constant_efficiency' and added 'min_load_efficiency' as an option and removed 'operating_area' as an option (it can be implemented in addition to a conversion_method).</t>
  </si>
  <si>
    <t xml:space="preserve">9.1</t>
  </si>
  <si>
    <t xml:space="preserve">Added 'efficiency_at_min_load' and 'min_load' to unit_t sheet.</t>
  </si>
  <si>
    <t xml:space="preserve">9.2</t>
  </si>
  <si>
    <t xml:space="preserve">Added 'is_active' choice for the user constraints</t>
  </si>
  <si>
    <t xml:space="preserve">10.0</t>
  </si>
  <si>
    <t xml:space="preserve">Changed scenario sheet outlay</t>
  </si>
  <si>
    <t xml:space="preserve">10.1</t>
  </si>
  <si>
    <t xml:space="preserve">Added 'max_cumulative_flow' and 'min_cumulative_flow' to group_c and group_p</t>
  </si>
  <si>
    <t xml:space="preserve">11.0</t>
  </si>
  <si>
    <t xml:space="preserve">Changed source and sink to input and output</t>
  </si>
  <si>
    <t xml:space="preserve">11.1</t>
  </si>
  <si>
    <t xml:space="preserve">Added 'max_peak_flow' and 'min_peak_flow_'to group_c and group_p</t>
  </si>
  <si>
    <t xml:space="preserve">11.2</t>
  </si>
  <si>
    <t xml:space="preserve">Added 'output_results' to group_c</t>
  </si>
  <si>
    <t xml:space="preserve">12.0</t>
  </si>
  <si>
    <t xml:space="preserve">In 'unit_node_p' it is required to insert a number for the 'coefficient' (typically 1). Previously the default was 1, but that run into problems in MathProg.</t>
  </si>
  <si>
    <t xml:space="preserve">13.0</t>
  </si>
  <si>
    <t xml:space="preserve">Changed investment, salvage and fixed costs to €/MW to CUR/kW. (In the model investment was treated as €/kW but fixed cost was €/MW - now they are both CUR/kW). Also all other instances of € were changed to CUR in the descriptions.</t>
  </si>
  <si>
    <t xml:space="preserve">13.1</t>
  </si>
  <si>
    <t xml:space="preserve">Added solver option</t>
  </si>
  <si>
    <t xml:space="preserve">13.2</t>
  </si>
  <si>
    <t xml:space="preserve">Added solver example</t>
  </si>
  <si>
    <t xml:space="preserve">13.3</t>
  </si>
  <si>
    <t xml:space="preserve">Added an example with gas export and gas pump</t>
  </si>
  <si>
    <t xml:space="preserve">13.4</t>
  </si>
  <si>
    <t xml:space="preserve">Added penalty for violating capacity margin</t>
  </si>
  <si>
    <t xml:space="preserve">14.0</t>
  </si>
  <si>
    <t xml:space="preserve">Changed 'can_provide' to 'is_active' for reserve_connection_node_c and reserve_unit_node_c</t>
  </si>
  <si>
    <t xml:space="preserve">15.0</t>
  </si>
  <si>
    <t xml:space="preserve">Added new sheets for state and capacity constraints. Changed location of unit constraint sheets to the end.</t>
  </si>
  <si>
    <t xml:space="preserve">16.0</t>
  </si>
  <si>
    <t xml:space="preserve">In 'node_c' 'has_state' to 'has_storage'. In 'node_c' added 'storage_binding_method', 'storage_start_end_method', 'storage_solve_horizon_method', 'storage_state_start', 'storage_state_end', 'storage_state_reference_value', 'storage_state_reference_price'.</t>
  </si>
  <si>
    <t xml:space="preserve">16.1</t>
  </si>
  <si>
    <t xml:space="preserve">Added 'virtual_unitsize' to 'connection_c'</t>
  </si>
  <si>
    <t xml:space="preserve">17.0</t>
  </si>
  <si>
    <t xml:space="preserve">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</si>
  <si>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 xml:space="preserve">18.0</t>
  </si>
  <si>
    <t xml:space="preserve">Invest_method for group</t>
  </si>
  <si>
    <t xml:space="preserve">19.0</t>
  </si>
  <si>
    <t xml:space="preserve">Change variable_cost to other_operational_cost in connection_c, connection_t, unit_node_c, and unit_node_t</t>
  </si>
  <si>
    <t xml:space="preserve">19.1</t>
  </si>
  <si>
    <t xml:space="preserve">Add scale_to_annual_and_peak_flow to inflow methods as well as peak_inflow parameter to node_c and node_d</t>
  </si>
  <si>
    <t xml:space="preserve">20.0</t>
  </si>
  <si>
    <t xml:space="preserve">Added CO2 method and limit parameters to ghe 'group_c' (and group_p)</t>
  </si>
  <si>
    <t xml:space="preserve">21.0</t>
  </si>
  <si>
    <t xml:space="preserve">Added lifetime_method to units, connections and nodes</t>
  </si>
  <si>
    <t xml:space="preserve">Arttu Tupala</t>
  </si>
  <si>
    <t xml:space="preserve">Added rolling and nested parameters</t>
  </si>
  <si>
    <t xml:space="preserve">Added optional_outputs sheet and the output_aggregate_flows and output_node_flows to the group_c</t>
  </si>
  <si>
    <t xml:space="preserve">navigate</t>
  </si>
  <si>
    <t xml:space="preserve">Scenario names</t>
  </si>
  <si>
    <t xml:space="preserve">Base</t>
  </si>
  <si>
    <t xml:space="preserve">Inertia</t>
  </si>
  <si>
    <t xml:space="preserve">Battery</t>
  </si>
  <si>
    <t xml:space="preserve">4solves</t>
  </si>
  <si>
    <t xml:space="preserve">Invest</t>
  </si>
  <si>
    <t xml:space="preserve">Inv_bat</t>
  </si>
  <si>
    <t xml:space="preserve">Limit_fossil</t>
  </si>
  <si>
    <t xml:space="preserve">Reserve</t>
  </si>
  <si>
    <t xml:space="preserve">Reserve_wind</t>
  </si>
  <si>
    <t xml:space="preserve">Reserve_transfer</t>
  </si>
  <si>
    <t xml:space="preserve">Solver</t>
  </si>
  <si>
    <t xml:space="preserve">Gas_export</t>
  </si>
  <si>
    <t xml:space="preserve">base_alternative</t>
  </si>
  <si>
    <t xml:space="preserve">alternative_1</t>
  </si>
  <si>
    <t xml:space="preserve">alternative_2</t>
  </si>
  <si>
    <t xml:space="preserve">Solver_glpsol</t>
  </si>
  <si>
    <t xml:space="preserve">alternative_3</t>
  </si>
  <si>
    <t xml:space="preserve">alternative_4</t>
  </si>
  <si>
    <t xml:space="preserve">alternative_5</t>
  </si>
  <si>
    <t xml:space="preserve">alternative_6</t>
  </si>
  <si>
    <t xml:space="preserve">alternative_7</t>
  </si>
  <si>
    <t xml:space="preserve">alternative_8</t>
  </si>
  <si>
    <t xml:space="preserve">Name of timeblock set associated with the period.</t>
  </si>
  <si>
    <t xml:space="preserve">How many years the period represents before the next period in the solve. Used for discounting. Can be below one (multiple periods in one year). Index: period, value: years.</t>
  </si>
  <si>
    <t xml:space="preserve">Array of periods that will be realized in the solve.</t>
  </si>
  <si>
    <t xml:space="preserve">Array of periods where investments are allowed.</t>
  </si>
  <si>
    <t xml:space="preserve">alternative</t>
  </si>
  <si>
    <t xml:space="preserve">solve</t>
  </si>
  <si>
    <t xml:space="preserve">period</t>
  </si>
  <si>
    <t xml:space="preserve">period_timeset</t>
  </si>
  <si>
    <t xml:space="preserve">years_represented</t>
  </si>
  <si>
    <t xml:space="preserve">realize_dispatch</t>
  </si>
  <si>
    <t xml:space="preserve">can_invest</t>
  </si>
  <si>
    <t xml:space="preserve">realized_invest_periods</t>
  </si>
  <si>
    <t xml:space="preserve">fix_storage_periods</t>
  </si>
  <si>
    <t xml:space="preserve">y2020</t>
  </si>
  <si>
    <t xml:space="preserve">p2020</t>
  </si>
  <si>
    <t xml:space="preserve">full_day</t>
  </si>
  <si>
    <t xml:space="preserve">yes</t>
  </si>
  <si>
    <t xml:space="preserve">p2025</t>
  </si>
  <si>
    <t xml:space="preserve">y2020_dispatch</t>
  </si>
  <si>
    <t xml:space="preserve">half_day</t>
  </si>
  <si>
    <t xml:space="preserve">y2025</t>
  </si>
  <si>
    <t xml:space="preserve">p2030</t>
  </si>
  <si>
    <t xml:space="preserve">y2025_dispatch</t>
  </si>
  <si>
    <t xml:space="preserve">A 'single_solve' or 'rolling_window' for a set of rolling optimisation windows solved in a sequence (not functional yet).</t>
  </si>
  <si>
    <t xml:space="preserve">Solve name</t>
  </si>
  <si>
    <t xml:space="preserve">Choice of solver (highs, glpsol)</t>
  </si>
  <si>
    <t xml:space="preserve">HiGHS solver method ('simplex' or 'ipm' which is interior point method). Should use 'choose' for MIP models, since 'simplex' and 'ipm' will not work.</t>
  </si>
  <si>
    <t xml:space="preserve">HiGHS parallelises single solves or not ('on' or 'off'). It can be better to turn HiGHS parallel off when executing multiple scnearios in parallel.</t>
  </si>
  <si>
    <t xml:space="preserve">HiGHS uses presolve ('on') or not ('off'). Can have a large impact on solution time when solves are large.</t>
  </si>
  <si>
    <t xml:space="preserve">Additional command to execute before calling the solver. Can be used to e.g. reserve a floating license for a commercial solver.</t>
  </si>
  <si>
    <t xml:space="preserve">Additional arguments to be passed to a solver. Can be used to set additional solver parameters. Not used by GLPSOL or HiGHS at the moment.</t>
  </si>
  <si>
    <t xml:space="preserve">solve_mode</t>
  </si>
  <si>
    <t xml:space="preserve">contains_solves</t>
  </si>
  <si>
    <t xml:space="preserve">solver</t>
  </si>
  <si>
    <t xml:space="preserve">highs_presolve</t>
  </si>
  <si>
    <t xml:space="preserve">highs_method</t>
  </si>
  <si>
    <t xml:space="preserve">highs_parallel</t>
  </si>
  <si>
    <t xml:space="preserve">solver_precommand</t>
  </si>
  <si>
    <t xml:space="preserve">solver_argument_1</t>
  </si>
  <si>
    <t xml:space="preserve">solver_argument_2</t>
  </si>
  <si>
    <t xml:space="preserve">solver_argument_3</t>
  </si>
  <si>
    <t xml:space="preserve">solver_argument_4</t>
  </si>
  <si>
    <t xml:space="preserve">solver_argument_5</t>
  </si>
  <si>
    <t xml:space="preserve">solver_argument_6</t>
  </si>
  <si>
    <t xml:space="preserve">solver_argument_7</t>
  </si>
  <si>
    <t xml:space="preserve">solver_argument_8</t>
  </si>
  <si>
    <t xml:space="preserve">solver_argument_9</t>
  </si>
  <si>
    <t xml:space="preserve">single_solve</t>
  </si>
  <si>
    <t xml:space="preserve">highs</t>
  </si>
  <si>
    <t xml:space="preserve">off</t>
  </si>
  <si>
    <t xml:space="preserve">simplex</t>
  </si>
  <si>
    <t xml:space="preserve">glpsol</t>
  </si>
  <si>
    <t xml:space="preserve">(Required if rolling_window solve). The length of the jumps between rolls. Should be smaller than the horizon</t>
  </si>
  <si>
    <t xml:space="preserve">Hours (Required if rolling_window solve). How long into the future the roll sees</t>
  </si>
  <si>
    <t xml:space="preserve">Hours (Optional). Duration of rolling, if not stated, assumed to be the whole time of the solve</t>
  </si>
  <si>
    <t xml:space="preserve">rolling_solve_jump</t>
  </si>
  <si>
    <t xml:space="preserve">rolling_solve_horizon</t>
  </si>
  <si>
    <t xml:space="preserve">rolling_duration</t>
  </si>
  <si>
    <t xml:space="preserve">Map of timestep durations. Index: timestep name, value: duration of time step [in hours].</t>
  </si>
  <si>
    <t xml:space="preserve">timeline</t>
  </si>
  <si>
    <t xml:space="preserve">timestep_name</t>
  </si>
  <si>
    <t xml:space="preserve">timestep_duration</t>
  </si>
  <si>
    <t xml:space="preserve">y2000_24h</t>
  </si>
  <si>
    <t xml:space="preserve">t0001</t>
  </si>
  <si>
    <t xml:space="preserve">t0002</t>
  </si>
  <si>
    <t xml:space="preserve">t0003</t>
  </si>
  <si>
    <t xml:space="preserve">t0004</t>
  </si>
  <si>
    <t xml:space="preserve">t0005</t>
  </si>
  <si>
    <t xml:space="preserve">t0006</t>
  </si>
  <si>
    <t xml:space="preserve">t0007</t>
  </si>
  <si>
    <t xml:space="preserve">t0008</t>
  </si>
  <si>
    <t xml:space="preserve">t0009</t>
  </si>
  <si>
    <t xml:space="preserve">t0010</t>
  </si>
  <si>
    <t xml:space="preserve">t0011</t>
  </si>
  <si>
    <t xml:space="preserve">t0012</t>
  </si>
  <si>
    <t xml:space="preserve">t0013</t>
  </si>
  <si>
    <t xml:space="preserve">t0014</t>
  </si>
  <si>
    <t xml:space="preserve">t0015</t>
  </si>
  <si>
    <t xml:space="preserve">t0016</t>
  </si>
  <si>
    <t xml:space="preserve">t0017</t>
  </si>
  <si>
    <t xml:space="preserve">t0018</t>
  </si>
  <si>
    <t xml:space="preserve">t0019</t>
  </si>
  <si>
    <t xml:space="preserve">t0020</t>
  </si>
  <si>
    <t xml:space="preserve">t0021</t>
  </si>
  <si>
    <t xml:space="preserve">t0022</t>
  </si>
  <si>
    <t xml:space="preserve">t0023</t>
  </si>
  <si>
    <t xml:space="preserve">t0024</t>
  </si>
  <si>
    <t xml:space="preserve">Which timeline the timeset is using (usually there is only one timeline, so defaults to that timeline)</t>
  </si>
  <si>
    <t xml:space="preserve">Change the time resolution of the original time series (only integer multiples of the original timeline). This will average or sum time series values depending on the parameter.</t>
  </si>
  <si>
    <t xml:space="preserve">timeset</t>
  </si>
  <si>
    <t xml:space="preserve">new_stepduration</t>
  </si>
  <si>
    <t xml:space="preserve">Map of block durations. Index: timestep name where the block starts, value: block duration in time steps.</t>
  </si>
  <si>
    <t xml:space="preserve">timestep</t>
  </si>
  <si>
    <t xml:space="preserve">block_duration</t>
  </si>
  <si>
    <t xml:space="preserve">A flag whether the node has a balance constraint. If empty, then not true. Use 'yes' to indicate true.</t>
  </si>
  <si>
    <t xml:space="preserve">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</si>
  <si>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 xml:space="preserve">A flag whether has a state variable (storage). If empty, then not true. Use 'yes' to indicate true.</t>
  </si>
  <si>
    <t xml:space="preserve">If set as balance_within_period, the balance equation in the nodes considers inflows and outflows for each period instead of each time step</t>
  </si>
  <si>
    <t xml:space="preserve">Choice of investment method: either not_allowed or then a combination of 1) invest and/or retire and 2) investment limits for each period and/or for all periods (total) or no_limits. cumulative_limits uses the values in cumulative_max_capacity/cumulative_min_capacity</t>
  </si>
  <si>
    <t xml:space="preserve">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</si>
  <si>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 xml:space="preserve">Choose if this storage's values are passed to the contained solve</t>
  </si>
  <si>
    <t xml:space="preserve">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</si>
  <si>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 xml:space="preserve">Choice whether the start and end states of storage are fixed in the beginning and end of the whole model timeline (not between solves). Uses 'storage_state_start' and 'storage_state_end'. Options: 'fix_nothing', 'fix_start', 'fix_end', 'fix_start_end'.</t>
  </si>
  <si>
    <t xml:space="preserve">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</si>
  <si>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 xml:space="preserve">[MWh] Inflow into the node (negative is outflow). Constant or time.</t>
  </si>
  <si>
    <t xml:space="preserve">[MWh] Annual flow in energy units (always positive, the sign of inflow defines in/out). Inflow time series can be scaled to match annual flow. By default, there is no scaling of inflow. Constant or period.</t>
  </si>
  <si>
    <t xml:space="preserve">[MWh] Highest absolute flow in scaled inflow. Used only with inflow_method scale_to_annual_and_peak_flow. Constant or period.</t>
  </si>
  <si>
    <t xml:space="preserve">[CUR/MW] Penalty cost for increasing consumption in the node. Constant, period or time.</t>
  </si>
  <si>
    <t xml:space="preserve">[CUR/MW] Penalty cost for decreasing consumption in the node. Constant, period or time.</t>
  </si>
  <si>
    <t xml:space="preserve">[MWh] Existing storage capacity. Constant or period.</t>
  </si>
  <si>
    <t xml:space="preserve">[MWh] Maximum investment over all solves. Constant.</t>
  </si>
  <si>
    <t xml:space="preserve">[MWh] Minimum investment over all solves. Constant.</t>
  </si>
  <si>
    <t xml:space="preserve">[MW] Maximum retired storage capacity over all solves. Constant.</t>
  </si>
  <si>
    <t xml:space="preserve">[MW] Minimum retired storage capacity over all solves. Constant.</t>
  </si>
  <si>
    <t xml:space="preserve">[MWh] Maximum cumulative capacity (considers existing, invested and retired capacity). Constant or period.</t>
  </si>
  <si>
    <t xml:space="preserve">[MWh] Minimum cumulative capacity (considers existing, invested and retired capacity). Constant or period.</t>
  </si>
  <si>
    <t xml:space="preserve">[CUR/kWh] Investment cost for new storage capacity. Constant or period.</t>
  </si>
  <si>
    <t xml:space="preserve">[CUR/kWh] Salvage value of the unit. Constant or period.</t>
  </si>
  <si>
    <t xml:space="preserve">[e.g. 0.05 equals 5%] Interest rate for investments. Constant or period.</t>
  </si>
  <si>
    <t xml:space="preserve">[CUR/kWh] Annual fixed cost for storage. Constant or period.</t>
  </si>
  <si>
    <t xml:space="preserve">[years] Used to calculate annuity together with interest rate. Constant or period.</t>
  </si>
  <si>
    <t xml:space="preserve">[e.g. 0.01 means 1% every hour] Loss of stored energy over time. Constant or time.</t>
  </si>
  <si>
    <t xml:space="preserve">[0-1] Relative state of storage at the beginning of the first model solve (irrespective of when the model starts). Constant.</t>
  </si>
  <si>
    <t xml:space="preserve">[0-1] Relative state of storage at the end of the last model solve (overrides 'storage_state_end_reference'). Constant.</t>
  </si>
  <si>
    <t xml:space="preserve">[0-1] Relative state of storage at then end of each solve (can be overwritten in the next solve). Constant.</t>
  </si>
  <si>
    <t xml:space="preserve">[CUR/MWh] Price for the stored energy at the end of the solve horizon. Requires 'use_reference_price' in 'storage_solve_horizon_method'. Constant or period.</t>
  </si>
  <si>
    <t xml:space="preserve">[MWh] Size of a single storage unit - used for integer investments (lumped investments), minimum loads and start-up costs. If not given, assumed from the existing storage capacity.</t>
  </si>
  <si>
    <t xml:space="preserve">node</t>
  </si>
  <si>
    <t xml:space="preserve">has_balance</t>
  </si>
  <si>
    <t xml:space="preserve">Entity Alternative</t>
  </si>
  <si>
    <t xml:space="preserve">inflow_method</t>
  </si>
  <si>
    <t xml:space="preserve">has_storage</t>
  </si>
  <si>
    <t xml:space="preserve">node_type</t>
  </si>
  <si>
    <t xml:space="preserve">invest_method</t>
  </si>
  <si>
    <t xml:space="preserve">lifetime_method</t>
  </si>
  <si>
    <t xml:space="preserve">storage_nested_fix_method</t>
  </si>
  <si>
    <t xml:space="preserve">storage_binding_method</t>
  </si>
  <si>
    <t xml:space="preserve">storage_start_end_method</t>
  </si>
  <si>
    <t xml:space="preserve">storage_solve_horizon_method</t>
  </si>
  <si>
    <t xml:space="preserve">inflow</t>
  </si>
  <si>
    <t xml:space="preserve">annual_flow</t>
  </si>
  <si>
    <t xml:space="preserve">peak_inflow</t>
  </si>
  <si>
    <t xml:space="preserve">penalty_down</t>
  </si>
  <si>
    <t xml:space="preserve">penalty_up</t>
  </si>
  <si>
    <t xml:space="preserve">existing</t>
  </si>
  <si>
    <t xml:space="preserve">invest_max_total</t>
  </si>
  <si>
    <t xml:space="preserve">invest_min_total</t>
  </si>
  <si>
    <t xml:space="preserve">retire_max_total</t>
  </si>
  <si>
    <t xml:space="preserve">retire_min_total</t>
  </si>
  <si>
    <t xml:space="preserve">cumulative_max_capacity</t>
  </si>
  <si>
    <t xml:space="preserve">cumulative_min_capacity</t>
  </si>
  <si>
    <t xml:space="preserve">invest_cost</t>
  </si>
  <si>
    <t xml:space="preserve">salvage_value</t>
  </si>
  <si>
    <t xml:space="preserve">interest_rate</t>
  </si>
  <si>
    <t xml:space="preserve">fixed_cost</t>
  </si>
  <si>
    <t xml:space="preserve">lifetime</t>
  </si>
  <si>
    <t xml:space="preserve">self_discharge_loss</t>
  </si>
  <si>
    <t xml:space="preserve">storage_state_start</t>
  </si>
  <si>
    <t xml:space="preserve">storage_state_end</t>
  </si>
  <si>
    <t xml:space="preserve">storage_state_reference_value</t>
  </si>
  <si>
    <t xml:space="preserve">storage_state_reference_price</t>
  </si>
  <si>
    <t xml:space="preserve">virtual_unitsize</t>
  </si>
  <si>
    <t xml:space="preserve">availability</t>
  </si>
  <si>
    <t xml:space="preserve">NodeA</t>
  </si>
  <si>
    <t xml:space="preserve">balance_within_period</t>
  </si>
  <si>
    <t xml:space="preserve">not_allowed</t>
  </si>
  <si>
    <t xml:space="preserve">NodeB</t>
  </si>
  <si>
    <t xml:space="preserve">scale_in_proportion</t>
  </si>
  <si>
    <t xml:space="preserve">Coal_node</t>
  </si>
  <si>
    <t xml:space="preserve">Gas_node</t>
  </si>
  <si>
    <t xml:space="preserve">Battery_node</t>
  </si>
  <si>
    <t xml:space="preserve">bind_within_period</t>
  </si>
  <si>
    <t xml:space="preserve">fix_start</t>
  </si>
  <si>
    <t xml:space="preserve">use_reference_value</t>
  </si>
  <si>
    <t xml:space="preserve">Gas_export_node</t>
  </si>
  <si>
    <t xml:space="preserve">bind_forward_only</t>
  </si>
  <si>
    <t xml:space="preserve">invest_total</t>
  </si>
  <si>
    <t xml:space="preserve">[MWh] Annual flow in energy units (always positive, the sign of inflow defines in/out). Inflow time series is scaled to match annual flow. Default value is the absolute of inflow. Constant or period.</t>
  </si>
  <si>
    <t xml:space="preserve">[MWh] Storage capacity that must be invested in a given period. Investment cost will be included in the cost results. Constant or period.</t>
  </si>
  <si>
    <t xml:space="preserve">[MWh] Maximum storage investment. Period.</t>
  </si>
  <si>
    <t xml:space="preserve">[MWh] Minimum storage investment. Period.</t>
  </si>
  <si>
    <t xml:space="preserve">[MWh] Maximum retired storage capacity. Period.</t>
  </si>
  <si>
    <t xml:space="preserve">[MWh] Minimum retired storage capacity. Period.</t>
  </si>
  <si>
    <t xml:space="preserve">[CUR/kWh] Salvage value of the unit at the end of the lifetime. Constant or period.</t>
  </si>
  <si>
    <t xml:space="preserve">invest_forced</t>
  </si>
  <si>
    <t xml:space="preserve">invest_max_period</t>
  </si>
  <si>
    <t xml:space="preserve">invest_min_period</t>
  </si>
  <si>
    <t xml:space="preserve">retire_max_period</t>
  </si>
  <si>
    <t xml:space="preserve">retire_min_period</t>
  </si>
  <si>
    <t xml:space="preserve">parameter</t>
  </si>
  <si>
    <t xml:space="preserve">time</t>
  </si>
  <si>
    <t xml:space="preserve">[CO2 ton per MWh] Constant.</t>
  </si>
  <si>
    <t xml:space="preserve">[CUR/MWh] Price of the commodity. Constant or period.</t>
  </si>
  <si>
    <t xml:space="preserve">commodity</t>
  </si>
  <si>
    <t xml:space="preserve">co2_content</t>
  </si>
  <si>
    <t xml:space="preserve">price</t>
  </si>
  <si>
    <t xml:space="preserve">Coal</t>
  </si>
  <si>
    <t xml:space="preserve">Gas</t>
  </si>
  <si>
    <t xml:space="preserve">[CUR/MWh or other unit] Price of the commodity. Constant or period.</t>
  </si>
  <si>
    <t xml:space="preserve">Whether the unit is present in the alternative.</t>
  </si>
  <si>
    <t xml:space="preserve">Choice of transfer method (no_losses_no_variable_cost, regular, exact, variable_cost_only).</t>
  </si>
  <si>
    <t xml:space="preserve">Choice of startup method (no_startup, linear, binary).</t>
  </si>
  <si>
    <t xml:space="preserve">Choice of investment method: not_allowed, invest and retire indicate availability of investment and retirement. no_limit removes all limits even if there are limiting values set. period uses values set in invest/retire_max/min_period. total uses values set in invest/retire_max/min_total. cumulative_limits uses the values in cumulative_max_capacity/cumulative_min_capacity</t>
  </si>
  <si>
    <t xml:space="preserve">A flag whether the connection is DC (the flow will not be counted as synchronous if there is a non_synchronous_limit). Use 'yes' to indicate the connection is DC or leave empty.</t>
  </si>
  <si>
    <t xml:space="preserve">[CUR/MW] Cost of starting up one MW of ''virtual'' capacity. Constant or period.</t>
  </si>
  <si>
    <t xml:space="preserve">[MW] Existing capacity. Constant or period.</t>
  </si>
  <si>
    <t xml:space="preserve">[MW] Maximum investment over all solves. Constant.</t>
  </si>
  <si>
    <t xml:space="preserve">[MW] Minimum investment over all solves. Constant.</t>
  </si>
  <si>
    <t xml:space="preserve">[MW] Maximum retired capacity over all solves. Constant.</t>
  </si>
  <si>
    <t xml:space="preserve">[MW] Minimum retired capacity over all solves. Constant.</t>
  </si>
  <si>
    <t xml:space="preserve">[MW] Maximum cumulative capacity (considers existing, invested and retired capacity). Constant or period.</t>
  </si>
  <si>
    <t xml:space="preserve">[MW] Minimum cumulative capacity (considers existing, invested and retired capacity). Constant or period.</t>
  </si>
  <si>
    <t xml:space="preserve">[CUR/kW] Investment cost for new ''virtual'' capacity. Constant or period.</t>
  </si>
  <si>
    <t xml:space="preserve">[CUR/kW] Salvage value for retiring capacity. Constant or period.</t>
  </si>
  <si>
    <t xml:space="preserve">[CUR/kW] Annual fixed cost. Constant or period.</t>
  </si>
  <si>
    <t xml:space="preserve">[CUR/MWh] Other variable operational cost for transferring over the connection. Constant, period or time.</t>
  </si>
  <si>
    <t xml:space="preserve">[factor, typically between 0-1] Efficiency of a connection. Constant or time.</t>
  </si>
  <si>
    <t xml:space="preserve">[MW] Size of single connection - used for investments and some technical limits. If not provided, existing capacity is assumed. Constant.</t>
  </si>
  <si>
    <t xml:space="preserve">connection</t>
  </si>
  <si>
    <t xml:space="preserve">left_node</t>
  </si>
  <si>
    <t xml:space="preserve">right_node</t>
  </si>
  <si>
    <t xml:space="preserve">transfer_method</t>
  </si>
  <si>
    <t xml:space="preserve">startup_method</t>
  </si>
  <si>
    <t xml:space="preserve">is_DC</t>
  </si>
  <si>
    <t xml:space="preserve">startup_cost</t>
  </si>
  <si>
    <t xml:space="preserve">other_operational_cost</t>
  </si>
  <si>
    <t xml:space="preserve">efficiency</t>
  </si>
  <si>
    <t xml:space="preserve">Conn1</t>
  </si>
  <si>
    <t xml:space="preserve">regular</t>
  </si>
  <si>
    <t xml:space="preserve">no_startup</t>
  </si>
  <si>
    <t xml:space="preserve">ConnBat</t>
  </si>
  <si>
    <t xml:space="preserve">[MW] Maximum investment. Period.</t>
  </si>
  <si>
    <t xml:space="preserve">[MW] Minimum investment. Period.</t>
  </si>
  <si>
    <t xml:space="preserve">[MW] Maximum retired capacity. Period.</t>
  </si>
  <si>
    <t xml:space="preserve">[MW] Minimum retired capacity. Period.</t>
  </si>
  <si>
    <t xml:space="preserve">Choice of conversion method (none, constant_efficiency, part_load_efficiency). With 'none' there should be a source or a sink with constraints (e.g., wind power with a upper_limit using a profile).</t>
  </si>
  <si>
    <t xml:space="preserve">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</si>
  <si>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 xml:space="preserve">Not functional yet. Choice between minimum up- and downtimes (&lt;empty&gt;, min_downtime, min_uptime, both).</t>
  </si>
  <si>
    <t xml:space="preserve">[MW] Existing capacity. Constant.</t>
  </si>
  <si>
    <t xml:space="preserve">[CUR/kW] Investment cost of the unit. Constant or period.</t>
  </si>
  <si>
    <t xml:space="preserve">[CUR/kW] Salvage value of the unit. Constant or period.</t>
  </si>
  <si>
    <t xml:space="preserve">[factor] Efficiency of a unit. Constant or time.</t>
  </si>
  <si>
    <t xml:space="preserve">[e.g. 0.4 means 40%] Efficiency of the unit at minimum load. Applies only if the unit has an online variable. Constant or time.</t>
  </si>
  <si>
    <t xml:space="preserve">[0-1] Minimum load of the unit. Applies only if the unit has an online variable. With linear startups, it is the share of capacity started up. Constant or time.</t>
  </si>
  <si>
    <t xml:space="preserve">[hours] When unit turns off, how many hours it must stay turned off. Constant.</t>
  </si>
  <si>
    <t xml:space="preserve">[hours] When unit turns on, how many hours it must stay turned on. Constant.</t>
  </si>
  <si>
    <t xml:space="preserve">[MW] Size of single unit - used for investments and some technical limits. If not provided, existing capacity is assumed. Constant.</t>
  </si>
  <si>
    <t xml:space="preserve">unit</t>
  </si>
  <si>
    <t xml:space="preserve">conversion_method</t>
  </si>
  <si>
    <t xml:space="preserve">minimum_time_method</t>
  </si>
  <si>
    <t xml:space="preserve">efficiency_at_min_load</t>
  </si>
  <si>
    <t xml:space="preserve">min_load</t>
  </si>
  <si>
    <t xml:space="preserve">min_downtime</t>
  </si>
  <si>
    <t xml:space="preserve">min_uptime</t>
  </si>
  <si>
    <t xml:space="preserve">Coal_plant</t>
  </si>
  <si>
    <t xml:space="preserve">constant_efficiency</t>
  </si>
  <si>
    <t xml:space="preserve">Wind_plant</t>
  </si>
  <si>
    <t xml:space="preserve">none</t>
  </si>
  <si>
    <t xml:space="preserve">Gas_plant</t>
  </si>
  <si>
    <t xml:space="preserve">min_load_efficiency</t>
  </si>
  <si>
    <t xml:space="preserve">linear</t>
  </si>
  <si>
    <t xml:space="preserve">invest_period</t>
  </si>
  <si>
    <t xml:space="preserve">Gas_export_pump</t>
  </si>
  <si>
    <t xml:space="preserve">[factor] Coefficient to scale the output from a unit to a particular node. Can be used e.g. to change unit of measurement or to remove the flow by using zero as the coefficient (the flow variable can still be used in user constraints). Constant.</t>
  </si>
  <si>
    <t xml:space="preserve">[CUR/MWh] Other operational cost for energy flows. Constant or time.</t>
  </si>
  <si>
    <t xml:space="preserve">Chooses whether the unit is synchronously connected to this node.</t>
  </si>
  <si>
    <t xml:space="preserve">[MWs/MW] Inertia constant for a synchronously connected unit to this node. Constant.</t>
  </si>
  <si>
    <t xml:space="preserve">Choice of ramp method. 'ramp_limit' poses a limit on the speed of ramp. 'ramp_cost' poses a cost on ramping the flow (NOT FUNCTIONAL AS OF 19.3.2023).</t>
  </si>
  <si>
    <t xml:space="preserve">[CUR/MW] Cost of ramping the unit. Constant or period.</t>
  </si>
  <si>
    <t xml:space="preserve">[per unit / minute] Maximum ramp down speed. Constant.</t>
  </si>
  <si>
    <t xml:space="preserve">[per unit / minute] Maximum ramp up speed. Constant.</t>
  </si>
  <si>
    <t xml:space="preserve">input_output</t>
  </si>
  <si>
    <t xml:space="preserve">coefficient</t>
  </si>
  <si>
    <t xml:space="preserve">is_non_synchronous</t>
  </si>
  <si>
    <t xml:space="preserve">inertia_constant</t>
  </si>
  <si>
    <t xml:space="preserve">ramp_method</t>
  </si>
  <si>
    <t xml:space="preserve">ramp_cost</t>
  </si>
  <si>
    <t xml:space="preserve">ramp_speed_down</t>
  </si>
  <si>
    <t xml:space="preserve">ramp_speed_up</t>
  </si>
  <si>
    <t xml:space="preserve">input</t>
  </si>
  <si>
    <t xml:space="preserve">output</t>
  </si>
  <si>
    <t xml:space="preserve">[CUR/MWh] Other operational cost for energy flows. Constant, period or time.</t>
  </si>
  <si>
    <t xml:space="preserve">profile</t>
  </si>
  <si>
    <t xml:space="preserve">Wind1</t>
  </si>
  <si>
    <t xml:space="preserve">Conn1_thermal</t>
  </si>
  <si>
    <t xml:space="preserve">Battery_profile</t>
  </si>
  <si>
    <t xml:space="preserve">Gas_export_profile</t>
  </si>
  <si>
    <t xml:space="preserve">Choice of profile method (upper_limit, lower_limit, fixed). Please note, negative values in the profile are also possible.</t>
  </si>
  <si>
    <t xml:space="preserve">profile_method</t>
  </si>
  <si>
    <t xml:space="preserve">upper_limit</t>
  </si>
  <si>
    <t xml:space="preserve">lower_limit</t>
  </si>
  <si>
    <t xml:space="preserve">A flag to output aggregated results for the group members.</t>
  </si>
  <si>
    <t xml:space="preserve">Creates the timewise flow output for this node group (group_flow_t)</t>
  </si>
  <si>
    <t xml:space="preserve">Used with group_unit_node or group_connection_node to combine the flows when producing the output_node_flows of a node group.</t>
  </si>
  <si>
    <t xml:space="preserve">A flag whether the group of nodes has a capacity margin constraint in the investment mode.</t>
  </si>
  <si>
    <t xml:space="preserve">[MW] How much capacity a node group is required to have in addition to the peak net load in the investment time series. Used only by the investment mode. Constant or period.</t>
  </si>
  <si>
    <t xml:space="preserve">[CUR/MW] Penalty for violating the capacity margin constraint. Constant or period.</t>
  </si>
  <si>
    <t xml:space="preserve">A flag whether the group of nodes has an inertia constraint active.</t>
  </si>
  <si>
    <t xml:space="preserve">[MWs] Minimum for synchronous inertia in the group of nodes. Constant or period.</t>
  </si>
  <si>
    <t xml:space="preserve">[CUR/MWs] Penalty for violating the inertia constraint. Constant.</t>
  </si>
  <si>
    <t xml:space="preserve">A flag whether the group of nodes has the non-synchronous share constraint active.</t>
  </si>
  <si>
    <t xml:space="preserve">[share, e.g. 0.8 means 80%] The maximum share of non-synchronous generation in the node group. Constant or period.</t>
  </si>
  <si>
    <t xml:space="preserve">[CUR/MWh] Penalty for violating the non synchronous constraint. Constant or period.</t>
  </si>
  <si>
    <t xml:space="preserve">Choice of the CO2 method: no_method, price, period, total, price_period, price_total, period_total, price_period_total</t>
  </si>
  <si>
    <t xml:space="preserve">[CUR/ton] CO2 price for a group of nodes. Constant or period.</t>
  </si>
  <si>
    <t xml:space="preserve">[tCO2] Maximum limit for emitted CO2 in the whole solve.</t>
  </si>
  <si>
    <t xml:space="preserve">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</si>
  <si>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 xml:space="preserve">[MW or MWh] Maximum investment to the virtual capacity of a group of units or to the storage capacity of a group of nodes. Total over all solves. Constant.</t>
  </si>
  <si>
    <t xml:space="preserve">[MW or MWh] Minimum investment to the virtual capacity of a group of units or to the storage capacity of a group of nodes. Total over all solves. Constant.</t>
  </si>
  <si>
    <t xml:space="preserve">[MW] Maximum average flow, which limits the cumulative flow for a group of connection_nodes and/or unit_nodes. The average value is multiplied by the model duration to get the cumulative limit (e.g. by 8760 if a single year is modelled). Applied for each solve. Constant or period.</t>
  </si>
  <si>
    <t xml:space="preserve">[MW] Minimum average flow, which limits the cumulative flow for a group of connection_nodes and/or unit_nodes. The average value is multiplied by the model duration to get the cumulative limit (e.g. by 8760 if a single year is modelled). Applied for each solve. Constant or period.</t>
  </si>
  <si>
    <t xml:space="preserve">[MW] Maximum instantenous flow for the aggregated flow of all group members. Constant or period.</t>
  </si>
  <si>
    <t xml:space="preserve">[MW] Minimum instantenous flow for the aggregated flow of all group members. Constant or period.</t>
  </si>
  <si>
    <t xml:space="preserve">Force the upward slack of the nodes in this group to be equal or inflow (demand) weighted</t>
  </si>
  <si>
    <t xml:space="preserve">group</t>
  </si>
  <si>
    <t xml:space="preserve">output_results</t>
  </si>
  <si>
    <t xml:space="preserve">output_node_flows</t>
  </si>
  <si>
    <t xml:space="preserve">output_aggregate_flows</t>
  </si>
  <si>
    <t xml:space="preserve">has_capacity_margin</t>
  </si>
  <si>
    <t xml:space="preserve">capacity_margin</t>
  </si>
  <si>
    <t xml:space="preserve">penalty_capacity_margin</t>
  </si>
  <si>
    <t xml:space="preserve">has_inertia</t>
  </si>
  <si>
    <t xml:space="preserve">inertia_limit</t>
  </si>
  <si>
    <t xml:space="preserve">penalty_inertia</t>
  </si>
  <si>
    <t xml:space="preserve">has_non_synchronous</t>
  </si>
  <si>
    <t xml:space="preserve">non_synchronous_limit</t>
  </si>
  <si>
    <t xml:space="preserve">penalty_non_synchronous</t>
  </si>
  <si>
    <t xml:space="preserve">co2_method</t>
  </si>
  <si>
    <t xml:space="preserve">co2_price</t>
  </si>
  <si>
    <t xml:space="preserve">co2_max_total</t>
  </si>
  <si>
    <t xml:space="preserve">max_cumulative_flow</t>
  </si>
  <si>
    <t xml:space="preserve">min_cumulative_flow</t>
  </si>
  <si>
    <t xml:space="preserve">max_instant_flow</t>
  </si>
  <si>
    <t xml:space="preserve">min_instant_flow</t>
  </si>
  <si>
    <t xml:space="preserve">share_loss_of_load</t>
  </si>
  <si>
    <t xml:space="preserve">Commodity_nodes</t>
  </si>
  <si>
    <t xml:space="preserve">JustA</t>
  </si>
  <si>
    <t xml:space="preserve">Elec</t>
  </si>
  <si>
    <t xml:space="preserve">inflow_weighted</t>
  </si>
  <si>
    <t xml:space="preserve">[tCO2] Maximum limit for emitted CO2 in each period.</t>
  </si>
  <si>
    <t xml:space="preserve">[MW or MWh] Maximum investment per period to the virtual capacity of a group of units or to the storage capacity of a group of nodes. Period.</t>
  </si>
  <si>
    <t xml:space="preserve">[MW or MWh] Minimum investment per period to the virtual capacity of a group of units or to the storage capacity of a group of nodes. Period.</t>
  </si>
  <si>
    <t xml:space="preserve">co2_max_period</t>
  </si>
  <si>
    <t xml:space="preserve">[factor] The reserve requirement is increased by the flow from the connection to the node multiplied by this ratio. Constant.</t>
  </si>
  <si>
    <t xml:space="preserve">[factor] Each connection using the N-1 failure method will have a separate constraint to require sufficient reserve to cover a failure of the unit generation (multiplied by this ratio). Constant.</t>
  </si>
  <si>
    <t xml:space="preserve">[factor] Maximum ratio for the transfer of reserve to this node. Constant.</t>
  </si>
  <si>
    <t xml:space="preserve">[factor] The share of the reservation that is counted to reserves (sometimes reserve sources are not fully trusted). Constant.</t>
  </si>
  <si>
    <t xml:space="preserve">reserve</t>
  </si>
  <si>
    <t xml:space="preserve">upDown</t>
  </si>
  <si>
    <t xml:space="preserve">increase_reserve_ratio</t>
  </si>
  <si>
    <t xml:space="preserve">large_failure_ratio</t>
  </si>
  <si>
    <t xml:space="preserve">max_share</t>
  </si>
  <si>
    <t xml:space="preserve">reliability</t>
  </si>
  <si>
    <t xml:space="preserve">primary</t>
  </si>
  <si>
    <t xml:space="preserve">up</t>
  </si>
  <si>
    <t xml:space="preserve">Choice of reserve method: no_reserve, timeseries_only, dynamic_only, large_failure_only, timeseries_and_dynamic, timeseries_and_large_failure, dynamic_and_large_failure, all</t>
  </si>
  <si>
    <t xml:space="preserve">[MW] Amount of reserve to be reserved. Constant or time.</t>
  </si>
  <si>
    <t xml:space="preserve">[CUR/MW] Penalty for violating a reserve constraint. Constant.</t>
  </si>
  <si>
    <t xml:space="preserve">[factor] The reserve is increased by the sum of demands from the group members multiplied by this ratio. Constant.</t>
  </si>
  <si>
    <t xml:space="preserve">reserve_method</t>
  </si>
  <si>
    <t xml:space="preserve">reservation</t>
  </si>
  <si>
    <t xml:space="preserve">penalty_reserve</t>
  </si>
  <si>
    <t xml:space="preserve">timeseries_only</t>
  </si>
  <si>
    <t xml:space="preserve">[factor] The reserve requirement is increased by generation from the unit to the node multiplied by this ratio. Constant.</t>
  </si>
  <si>
    <t xml:space="preserve">[factor] Each unit using the N-1 failure method will have a separate constraint to require sufficient reserve to cover a failure of the unit generation (multiplied by this ratio). Constant.</t>
  </si>
  <si>
    <t xml:space="preserve">Constraints and the sense of the constraint (greater_than, equal, less_than) as well as a constant factor for the constraint equation.</t>
  </si>
  <si>
    <t xml:space="preserve">constraint</t>
  </si>
  <si>
    <t xml:space="preserve">sense</t>
  </si>
  <si>
    <t xml:space="preserve">constant</t>
  </si>
  <si>
    <t xml:space="preserve">c01</t>
  </si>
  <si>
    <t xml:space="preserve">greater_than</t>
  </si>
  <si>
    <t xml:space="preserve">gas_export</t>
  </si>
  <si>
    <t xml:space="preserve">equal</t>
  </si>
  <si>
    <t xml:space="preserve">battery_tie_kW_kWh</t>
  </si>
  <si>
    <t xml:space="preserve">A map of coefficients (Index: constraint name, value: coefficient) to represent the participation of the flow between unit and node in user-defined constraints. [flow x coefficient] will be on the left side of the equation.</t>
  </si>
  <si>
    <t xml:space="preserve">constraint_flow_coefficient</t>
  </si>
  <si>
    <t xml:space="preserve">A map of coefficients (Index: constraint name, value: coefficient) to represent the participation of the flow from the connection to a node in user-defined constraints. [flow x coefficient] will be on the left side of the equation.</t>
  </si>
  <si>
    <t xml:space="preserve">A map of coefficients (Index: constraint name, value: coefficient) to represent the participation of the storage state in user-defined constraints. [state x coefficient] will be on the left side of the equation.</t>
  </si>
  <si>
    <t xml:space="preserve">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</si>
  <si>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 xml:space="preserve">constraint_state_coefficient</t>
  </si>
  <si>
    <t xml:space="preserve">constraint_capacity_coefficient</t>
  </si>
  <si>
    <t xml:space="preserve">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</si>
  <si>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 xml:space="preserve">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</si>
  <si>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 xml:space="preserve">value</t>
  </si>
  <si>
    <t xml:space="preserve">description</t>
  </si>
  <si>
    <t xml:space="preserve">output_connection__node__node_flow_t</t>
  </si>
  <si>
    <t xml:space="preserve"> The flows between the nodes for each timestep.</t>
  </si>
  <si>
    <t xml:space="preserve">output_connection_flow_separate</t>
  </si>
  <si>
    <t xml:space="preserve">Produces the connection flows separately for both directions.</t>
  </si>
  <si>
    <t xml:space="preserve">output_node_balance_t</t>
  </si>
  <si>
    <t xml:space="preserve">Produces detailed inflows and outflows for all the nodes for all timesteps. Mainly useful to diagnose what is wrong with the model.</t>
  </si>
  <si>
    <t xml:space="preserve">output_ramp_envelope</t>
  </si>
  <si>
    <t xml:space="preserve">Includes seven parameters that form the ramp room envelope (how much there is additional ramping capability in a given node).</t>
  </si>
  <si>
    <t xml:space="preserve">output_unit__node_flow_t</t>
  </si>
  <si>
    <t xml:space="preserve">The flows from units to the nodes for each timestep.</t>
  </si>
  <si>
    <t xml:space="preserve">output_unit__node_ramp_t</t>
  </si>
  <si>
    <t xml:space="preserve">Produces the ramps of individual units for all timesteps.</t>
  </si>
</sst>
</file>

<file path=xl/styles.xml><?xml version="1.0" encoding="utf-8"?>
<styleSheet xmlns="http://schemas.openxmlformats.org/spreadsheetml/2006/main">
  <numFmts count="3">
    <numFmt numFmtId="164" formatCode="General"/>
    <numFmt numFmtId="165" formatCode="dd/mm/yyyy"/>
    <numFmt numFmtId="166" formatCode="@"/>
  </numFmts>
  <fonts count="8">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u val="single"/>
      <sz val="11"/>
      <color theme="10"/>
      <name val="Calibri"/>
      <family val="2"/>
      <charset val="1"/>
    </font>
    <font>
      <sz val="12"/>
      <color theme="1"/>
      <name val="Arial Nova"/>
      <family val="0"/>
    </font>
    <font>
      <sz val="10"/>
      <name val="Arial"/>
      <family val="2"/>
    </font>
  </fonts>
  <fills count="23">
    <fill>
      <patternFill patternType="none"/>
    </fill>
    <fill>
      <patternFill patternType="gray125"/>
    </fill>
    <fill>
      <patternFill patternType="solid">
        <fgColor theme="0" tint="-0.05"/>
        <bgColor rgb="FFE2F0D9"/>
      </patternFill>
    </fill>
    <fill>
      <patternFill patternType="solid">
        <fgColor theme="9" tint="0.7999"/>
        <bgColor rgb="FFDEEBF7"/>
      </patternFill>
    </fill>
    <fill>
      <patternFill patternType="solid">
        <fgColor theme="8" tint="0.7999"/>
        <bgColor rgb="FFE2F0D9"/>
      </patternFill>
    </fill>
    <fill>
      <patternFill patternType="solid">
        <fgColor theme="7" tint="0.7999"/>
        <bgColor rgb="FFFBE5D6"/>
      </patternFill>
    </fill>
    <fill>
      <patternFill patternType="solid">
        <fgColor theme="5" tint="0.7999"/>
        <bgColor rgb="FFFFF2CC"/>
      </patternFill>
    </fill>
    <fill>
      <patternFill patternType="solid">
        <fgColor rgb="FFFCCEFD"/>
        <bgColor rgb="FFEEBCDC"/>
      </patternFill>
    </fill>
    <fill>
      <patternFill patternType="solid">
        <fgColor theme="4" tint="0.5999"/>
        <bgColor rgb="FFADB9CA"/>
      </patternFill>
    </fill>
    <fill>
      <patternFill patternType="solid">
        <fgColor theme="7" tint="0.5999"/>
        <bgColor rgb="FFFFF2CC"/>
      </patternFill>
    </fill>
    <fill>
      <patternFill patternType="solid">
        <fgColor theme="9" tint="0.5999"/>
        <bgColor rgb="FFD9D9D9"/>
      </patternFill>
    </fill>
    <fill>
      <patternFill patternType="solid">
        <fgColor theme="0" tint="-0.15"/>
        <bgColor rgb="FFD6DCE5"/>
      </patternFill>
    </fill>
    <fill>
      <patternFill patternType="solid">
        <fgColor theme="9" tint="0.3999"/>
        <bgColor rgb="FFC5E0B4"/>
      </patternFill>
    </fill>
    <fill>
      <patternFill patternType="solid">
        <fgColor theme="0" tint="-0.25"/>
        <bgColor rgb="FFADB9CA"/>
      </patternFill>
    </fill>
    <fill>
      <patternFill patternType="solid">
        <fgColor theme="1" tint="0.2499"/>
        <bgColor rgb="FF333300"/>
      </patternFill>
    </fill>
    <fill>
      <patternFill patternType="solid">
        <fgColor theme="4" tint="0.3999"/>
        <bgColor rgb="FFADB9CA"/>
      </patternFill>
    </fill>
    <fill>
      <patternFill patternType="solid">
        <fgColor theme="3" tint="0.5999"/>
        <bgColor rgb="FFBFBFBF"/>
      </patternFill>
    </fill>
    <fill>
      <patternFill patternType="solid">
        <fgColor theme="3" tint="0.3999"/>
        <bgColor rgb="FF8FAADC"/>
      </patternFill>
    </fill>
    <fill>
      <patternFill patternType="solid">
        <fgColor rgb="FFEEBCDC"/>
        <bgColor rgb="FFFCCEFD"/>
      </patternFill>
    </fill>
    <fill>
      <patternFill patternType="solid">
        <fgColor rgb="FFE088C1"/>
        <bgColor rgb="FFF4B183"/>
      </patternFill>
    </fill>
    <fill>
      <patternFill patternType="solid">
        <fgColor theme="3" tint="0.7999"/>
        <bgColor rgb="FFD9D9D9"/>
      </patternFill>
    </fill>
    <fill>
      <patternFill patternType="solid">
        <fgColor theme="5" tint="0.5999"/>
        <bgColor rgb="FFEEBCDC"/>
      </patternFill>
    </fill>
    <fill>
      <patternFill patternType="solid">
        <fgColor theme="5" tint="0.3999"/>
        <bgColor rgb="FFF8CBAD"/>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5" fillId="3" borderId="0" xfId="20" applyFont="true" applyBorder="tru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5" fillId="4" borderId="0" xfId="20" applyFont="true" applyBorder="true" applyAlignment="true" applyProtection="true">
      <alignment horizontal="center" vertical="bottom" textRotation="0" wrapText="false" indent="0" shrinkToFit="false"/>
      <protection locked="true" hidden="false"/>
    </xf>
    <xf numFmtId="164" fontId="5" fillId="5" borderId="0" xfId="20" applyFont="true" applyBorder="true" applyAlignment="true" applyProtection="true">
      <alignment horizontal="center" vertical="bottom" textRotation="0" wrapText="false" indent="0" shrinkToFit="false"/>
      <protection locked="true" hidden="false"/>
    </xf>
    <xf numFmtId="164" fontId="5" fillId="6" borderId="0" xfId="20" applyFont="true" applyBorder="tru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5" fillId="7" borderId="0" xfId="2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0" fillId="16" borderId="0" xfId="0" applyFont="false" applyBorder="false" applyAlignment="true" applyProtection="true">
      <alignment horizontal="general" vertical="bottom" textRotation="0" wrapText="false" indent="0" shrinkToFit="false"/>
      <protection locked="true" hidden="false"/>
    </xf>
    <xf numFmtId="164" fontId="0" fillId="17"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18" borderId="0" xfId="0" applyFont="false" applyBorder="false" applyAlignment="true" applyProtection="true">
      <alignment horizontal="general" vertical="bottom" textRotation="0" wrapText="false" indent="0" shrinkToFit="false"/>
      <protection locked="true" hidden="false"/>
    </xf>
    <xf numFmtId="164" fontId="0" fillId="19"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5" fillId="13" borderId="0" xfId="20" applyFont="true" applyBorder="true" applyAlignment="true" applyProtection="true">
      <alignment horizontal="general" vertical="bottom" textRotation="0" wrapText="false" indent="0" shrinkToFit="false"/>
      <protection locked="true" hidden="false"/>
    </xf>
    <xf numFmtId="164" fontId="0" fillId="21" borderId="0" xfId="0" applyFont="false" applyBorder="false" applyAlignment="true" applyProtection="true">
      <alignment horizontal="general" vertical="bottom" textRotation="0" wrapText="false" indent="0" shrinkToFit="false"/>
      <protection locked="true" hidden="false"/>
    </xf>
    <xf numFmtId="164" fontId="0" fillId="22" borderId="0" xfId="0" applyFont="true" applyBorder="false" applyAlignment="true" applyProtection="true">
      <alignment horizontal="general" vertical="bottom" textRotation="0" wrapText="false" indent="0" shrinkToFit="false"/>
      <protection locked="true" hidden="false"/>
    </xf>
    <xf numFmtId="166" fontId="0" fillId="11"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13"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BE5D6"/>
      <rgbColor rgb="FFFF00FF"/>
      <rgbColor rgb="FF00FFFF"/>
      <rgbColor rgb="FF800000"/>
      <rgbColor rgb="FF008000"/>
      <rgbColor rgb="FF000080"/>
      <rgbColor rgb="FF808000"/>
      <rgbColor rgb="FF800080"/>
      <rgbColor rgb="FF008080"/>
      <rgbColor rgb="FFBFBFBF"/>
      <rgbColor rgb="FF808080"/>
      <rgbColor rgb="FF8FAADC"/>
      <rgbColor rgb="FF993366"/>
      <rgbColor rgb="FFFFF2CC"/>
      <rgbColor rgb="FFDEEBF7"/>
      <rgbColor rgb="FF660066"/>
      <rgbColor rgb="FFF4B183"/>
      <rgbColor rgb="FF0563C1"/>
      <rgbColor rgb="FFB4C7E7"/>
      <rgbColor rgb="FF000080"/>
      <rgbColor rgb="FFFF00FF"/>
      <rgbColor rgb="FFD9D9D9"/>
      <rgbColor rgb="FF00FFFF"/>
      <rgbColor rgb="FF800080"/>
      <rgbColor rgb="FF800000"/>
      <rgbColor rgb="FF008080"/>
      <rgbColor rgb="FF0000FF"/>
      <rgbColor rgb="FF00CCFF"/>
      <rgbColor rgb="FFD6DCE5"/>
      <rgbColor rgb="FFE2F0D9"/>
      <rgbColor rgb="FFFFE699"/>
      <rgbColor rgb="FFADB9CA"/>
      <rgbColor rgb="FFE088C1"/>
      <rgbColor rgb="FFEEBCDC"/>
      <rgbColor rgb="FFF8CBAD"/>
      <rgbColor rgb="FF3366FF"/>
      <rgbColor rgb="FF33CCCC"/>
      <rgbColor rgb="FFA9D18E"/>
      <rgbColor rgb="FFC5E0B4"/>
      <rgbColor rgb="FFFCCEFD"/>
      <rgbColor rgb="FFFF6600"/>
      <rgbColor rgb="FF666699"/>
      <rgbColor rgb="FF8497B0"/>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123840</xdr:colOff>
      <xdr:row>3</xdr:row>
      <xdr:rowOff>133200</xdr:rowOff>
    </xdr:from>
    <xdr:to>
      <xdr:col>14</xdr:col>
      <xdr:colOff>653400</xdr:colOff>
      <xdr:row>14</xdr:row>
      <xdr:rowOff>95400</xdr:rowOff>
    </xdr:to>
    <xdr:sp>
      <xdr:nvSpPr>
        <xdr:cNvPr id="0" name="TextBox 1"/>
        <xdr:cNvSpPr/>
      </xdr:nvSpPr>
      <xdr:spPr>
        <a:xfrm>
          <a:off x="12160440" y="703440"/>
          <a:ext cx="5149080" cy="195300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periods in each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One solve can have multiple rows (one row for each period in the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period_timeblockSet: Choose what timeblockSet the period uses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discount_years: How many years from the solve to the period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realised_dispatch: Results of dispatch are kept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can_invest: Investments are allowed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realize_invests: Results of invests are created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invest_periods: Investments are allowed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Fix_storage: Storage values are passed to the inner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Maintain the order of periods (top to bottom &gt;&gt; first to last in the solve)</a:t>
          </a:r>
          <a:endParaRPr b="0" lang="en-GB" sz="12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104760</xdr:colOff>
      <xdr:row>6</xdr:row>
      <xdr:rowOff>134640</xdr:rowOff>
    </xdr:from>
    <xdr:to>
      <xdr:col>13</xdr:col>
      <xdr:colOff>158400</xdr:colOff>
      <xdr:row>13</xdr:row>
      <xdr:rowOff>76320</xdr:rowOff>
    </xdr:to>
    <xdr:sp>
      <xdr:nvSpPr>
        <xdr:cNvPr id="1" name="TextBox 1"/>
        <xdr:cNvSpPr/>
      </xdr:nvSpPr>
      <xdr:spPr>
        <a:xfrm>
          <a:off x="12478320" y="1247760"/>
          <a:ext cx="6098760" cy="120852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sequence of solves: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Can just be one solve for a single shot model</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...or a set of single solves to define a sequence of solves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Solve order is based on top to bottom order</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Contains_solve is used for creating a nested solve structure.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The contained solve is run after this solve with the passed investment or storage values</a:t>
          </a:r>
          <a:endParaRPr b="0" lang="en-GB" sz="12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104760</xdr:colOff>
      <xdr:row>6</xdr:row>
      <xdr:rowOff>134640</xdr:rowOff>
    </xdr:from>
    <xdr:to>
      <xdr:col>11</xdr:col>
      <xdr:colOff>998640</xdr:colOff>
      <xdr:row>11</xdr:row>
      <xdr:rowOff>65880</xdr:rowOff>
    </xdr:to>
    <xdr:sp>
      <xdr:nvSpPr>
        <xdr:cNvPr id="2" name="TextBox 1"/>
        <xdr:cNvSpPr/>
      </xdr:nvSpPr>
      <xdr:spPr>
        <a:xfrm>
          <a:off x="10683360" y="1247760"/>
          <a:ext cx="5427720" cy="83628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rolling parameters. Required if the solve_mode is rolling_window:</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Rolling_solve_jump: The solve start and output interval, smaller than horizon</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Rolling_solve_horizon: The solve length</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Rolling_duration: If not to the end, the length of the combined rolls</a:t>
          </a:r>
          <a:endParaRPr b="0" lang="en-GB" sz="1200" strike="noStrike" u="non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380880</xdr:colOff>
      <xdr:row>3</xdr:row>
      <xdr:rowOff>144000</xdr:rowOff>
    </xdr:from>
    <xdr:to>
      <xdr:col>10</xdr:col>
      <xdr:colOff>242640</xdr:colOff>
      <xdr:row>8</xdr:row>
      <xdr:rowOff>158400</xdr:rowOff>
    </xdr:to>
    <xdr:sp>
      <xdr:nvSpPr>
        <xdr:cNvPr id="3" name="TextBox 1"/>
        <xdr:cNvSpPr/>
      </xdr:nvSpPr>
      <xdr:spPr>
        <a:xfrm>
          <a:off x="5892840" y="714240"/>
          <a:ext cx="4481280" cy="91944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timeblockSets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one timeblockSet can have multiple rows (multiple blocks)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timestep: starting time step for the block</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block_duration: duration of the block counted in time steps</a:t>
          </a:r>
          <a:endParaRPr b="0" lang="en-GB" sz="1200" strike="noStrike" u="none">
            <a:effectLst/>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37</xdr:col>
      <xdr:colOff>162000</xdr:colOff>
      <xdr:row>3</xdr:row>
      <xdr:rowOff>106200</xdr:rowOff>
    </xdr:from>
    <xdr:to>
      <xdr:col>49</xdr:col>
      <xdr:colOff>1080</xdr:colOff>
      <xdr:row>11</xdr:row>
      <xdr:rowOff>52920</xdr:rowOff>
    </xdr:to>
    <xdr:sp>
      <xdr:nvSpPr>
        <xdr:cNvPr id="4" name="TextBox 1"/>
        <xdr:cNvSpPr/>
      </xdr:nvSpPr>
      <xdr:spPr>
        <a:xfrm>
          <a:off x="44187120" y="685800"/>
          <a:ext cx="8091720" cy="139464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nodes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has_balance: Does the node maintain an energy balance?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has_inflow: Is the inflow time series of the node used?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has_state: Does the node have a state (i.e., can it store energy)?</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invest_method: How the model treats investments in this node (size of storage is the investment variable in nodes)?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annual_flow, inflow, penalty_down and penalty_up: regular node parameters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other parameters are related to storage the node could have</a:t>
          </a:r>
          <a:endParaRPr b="0" lang="en-GB" sz="1200" strike="noStrike" u="none">
            <a:effectLst/>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523800</xdr:colOff>
      <xdr:row>2</xdr:row>
      <xdr:rowOff>10800</xdr:rowOff>
    </xdr:from>
    <xdr:to>
      <xdr:col>16</xdr:col>
      <xdr:colOff>365760</xdr:colOff>
      <xdr:row>5</xdr:row>
      <xdr:rowOff>118080</xdr:rowOff>
    </xdr:to>
    <xdr:sp>
      <xdr:nvSpPr>
        <xdr:cNvPr id="5" name="TextBox 1"/>
        <xdr:cNvSpPr/>
      </xdr:nvSpPr>
      <xdr:spPr>
        <a:xfrm>
          <a:off x="4073400" y="399960"/>
          <a:ext cx="8094600" cy="65016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commodities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co2_content: when model uses a commodity with CO2 content, emissions are counted and included in model costs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price: can be positive (model buys the commodity) or negative (model sells the commodity)</a:t>
          </a:r>
          <a:endParaRPr b="0" lang="en-GB" sz="1200" strike="noStrike" u="none">
            <a:effectLst/>
            <a:uFillTx/>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27</xdr:col>
      <xdr:colOff>314280</xdr:colOff>
      <xdr:row>2</xdr:row>
      <xdr:rowOff>116640</xdr:rowOff>
    </xdr:from>
    <xdr:to>
      <xdr:col>40</xdr:col>
      <xdr:colOff>293040</xdr:colOff>
      <xdr:row>9</xdr:row>
      <xdr:rowOff>58320</xdr:rowOff>
    </xdr:to>
    <xdr:sp>
      <xdr:nvSpPr>
        <xdr:cNvPr id="6" name="TextBox 1"/>
        <xdr:cNvSpPr/>
      </xdr:nvSpPr>
      <xdr:spPr>
        <a:xfrm>
          <a:off x="26847720" y="533160"/>
          <a:ext cx="8919000" cy="120852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connections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transfer_method: Transfer can use different methods since there can be a trade-off between accuracy and computational effort.</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startup_method: Startups can be applied also to transfer connections.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invest_method: Choice of investment method (or not allowed) for the connection capacity.</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has_DC: marks the connection as DC without synchronous connection</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other parameters define the connection parameters</a:t>
          </a:r>
          <a:endParaRPr b="0" lang="en-GB" sz="1200" strike="noStrike" u="none">
            <a:effectLst/>
            <a:uFillTx/>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247680</xdr:colOff>
      <xdr:row>3</xdr:row>
      <xdr:rowOff>66600</xdr:rowOff>
    </xdr:from>
    <xdr:to>
      <xdr:col>17</xdr:col>
      <xdr:colOff>168480</xdr:colOff>
      <xdr:row>6</xdr:row>
      <xdr:rowOff>173880</xdr:rowOff>
    </xdr:to>
    <xdr:sp>
      <xdr:nvSpPr>
        <xdr:cNvPr id="7" name="TextBox 1"/>
        <xdr:cNvSpPr/>
      </xdr:nvSpPr>
      <xdr:spPr>
        <a:xfrm>
          <a:off x="5132160" y="609480"/>
          <a:ext cx="7485480" cy="65016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Profiles can fix or set upper or lower limits to units, connections or nodes (i.e., storages).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Profiles should typically include values between 0-1 as they are multiplied by capacity (existing or invested).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Can be used e.g., for variable power generation or for EV batteries.</a:t>
          </a:r>
          <a:endParaRPr b="0" lang="en-GB" sz="12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drawing" Target="../drawings/drawing6.xml"/>
</Relationships>
</file>

<file path=xl/worksheets/_rels/sheet16.xml.rels><?xml version="1.0" encoding="UTF-8"?>
<Relationships xmlns="http://schemas.openxmlformats.org/package/2006/relationships"><Relationship Id="rId1" Type="http://schemas.openxmlformats.org/officeDocument/2006/relationships/drawing" Target="../drawings/drawing7.x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3.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4.vml"/>
</Relationships>
</file>

<file path=xl/worksheets/_rels/sheet25.xml.rels><?xml version="1.0" encoding="UTF-8"?>
<Relationships xmlns="http://schemas.openxmlformats.org/package/2006/relationships"><Relationship Id="rId1" Type="http://schemas.openxmlformats.org/officeDocument/2006/relationships/drawing" Target="../drawings/drawing8.x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5.v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2" activeCellId="0" sqref="Q22"/>
    </sheetView>
  </sheetViews>
  <sheetFormatPr defaultColWidth="8.59765625" defaultRowHeight="14.25" customHeight="true" zeroHeight="false" outlineLevelRow="0" outlineLevelCol="0"/>
  <cols>
    <col collapsed="false" customWidth="true" hidden="false" outlineLevel="0" max="1" min="1" style="1" width="28.11"/>
    <col collapsed="false" customWidth="true" hidden="false" outlineLevel="0" max="2" min="2" style="1" width="17.89"/>
    <col collapsed="false" customWidth="true" hidden="false" outlineLevel="0" max="3" min="3" style="1" width="18.44"/>
  </cols>
  <sheetData>
    <row r="1" customFormat="false" ht="14.25" hidden="false" customHeight="false" outlineLevel="0" collapsed="false">
      <c r="A1" s="2" t="s">
        <v>0</v>
      </c>
      <c r="B1" s="2" t="s">
        <v>1</v>
      </c>
      <c r="C1" s="2" t="s">
        <v>2</v>
      </c>
    </row>
    <row r="2" customFormat="false" ht="16.4" hidden="false" customHeight="false" outlineLevel="0" collapsed="false">
      <c r="A2" s="3" t="s">
        <v>3</v>
      </c>
      <c r="B2" s="3"/>
      <c r="C2" s="3"/>
    </row>
    <row r="3" customFormat="false" ht="16.4" hidden="false" customHeight="false" outlineLevel="0" collapsed="false">
      <c r="A3" s="3" t="s">
        <v>4</v>
      </c>
      <c r="B3" s="3"/>
      <c r="C3" s="3"/>
    </row>
    <row r="4" customFormat="false" ht="16.4" hidden="false" customHeight="false" outlineLevel="0" collapsed="false">
      <c r="A4" s="3" t="s">
        <v>5</v>
      </c>
      <c r="B4" s="3"/>
      <c r="C4" s="3"/>
      <c r="E4" s="4" t="s">
        <v>6</v>
      </c>
    </row>
    <row r="5" customFormat="false" ht="16.4" hidden="false" customHeight="false" outlineLevel="0" collapsed="false">
      <c r="A5" s="3" t="s">
        <v>7</v>
      </c>
      <c r="B5" s="3"/>
      <c r="C5" s="3"/>
      <c r="E5" s="4" t="s">
        <v>8</v>
      </c>
    </row>
    <row r="6" customFormat="false" ht="16.4" hidden="false" customHeight="false" outlineLevel="0" collapsed="false">
      <c r="A6" s="3" t="s">
        <v>9</v>
      </c>
      <c r="B6" s="3"/>
      <c r="C6" s="3"/>
      <c r="E6" s="4" t="s">
        <v>10</v>
      </c>
    </row>
    <row r="7" customFormat="false" ht="16.4" hidden="false" customHeight="false" outlineLevel="0" collapsed="false">
      <c r="A7" s="3" t="s">
        <v>11</v>
      </c>
      <c r="B7" s="5"/>
      <c r="C7" s="3" t="s">
        <v>12</v>
      </c>
      <c r="E7" s="4" t="s">
        <v>13</v>
      </c>
    </row>
    <row r="8" customFormat="false" ht="16.4" hidden="false" customHeight="false" outlineLevel="0" collapsed="false">
      <c r="A8" s="3" t="s">
        <v>14</v>
      </c>
      <c r="B8" s="3"/>
      <c r="C8" s="3"/>
    </row>
    <row r="9" customFormat="false" ht="16.4" hidden="false" customHeight="false" outlineLevel="0" collapsed="false">
      <c r="A9" s="3" t="s">
        <v>15</v>
      </c>
      <c r="B9" s="3"/>
      <c r="C9" s="3"/>
    </row>
    <row r="10" customFormat="false" ht="16.4" hidden="false" customHeight="false" outlineLevel="0" collapsed="false">
      <c r="A10" s="3" t="s">
        <v>16</v>
      </c>
      <c r="B10" s="3"/>
      <c r="C10" s="3"/>
    </row>
    <row r="11" customFormat="false" ht="14.25" hidden="false" customHeight="false" outlineLevel="0" collapsed="false">
      <c r="A11" s="6"/>
      <c r="B11" s="6"/>
      <c r="C11" s="6"/>
      <c r="E11" s="4" t="s">
        <v>17</v>
      </c>
    </row>
    <row r="12" customFormat="false" ht="16.4" hidden="false" customHeight="false" outlineLevel="0" collapsed="false">
      <c r="A12" s="7" t="s">
        <v>18</v>
      </c>
      <c r="B12" s="7" t="s">
        <v>19</v>
      </c>
      <c r="C12" s="7" t="s">
        <v>20</v>
      </c>
    </row>
    <row r="13" customFormat="false" ht="16.4" hidden="false" customHeight="false" outlineLevel="0" collapsed="false">
      <c r="A13" s="7" t="s">
        <v>21</v>
      </c>
      <c r="B13" s="7" t="s">
        <v>22</v>
      </c>
      <c r="C13" s="8"/>
    </row>
    <row r="14" customFormat="false" ht="16.4" hidden="false" customHeight="false" outlineLevel="0" collapsed="false">
      <c r="A14" s="7" t="s">
        <v>23</v>
      </c>
      <c r="B14" s="7"/>
      <c r="C14" s="7"/>
    </row>
    <row r="15" customFormat="false" ht="16.4" hidden="false" customHeight="false" outlineLevel="0" collapsed="false">
      <c r="A15" s="7" t="s">
        <v>24</v>
      </c>
      <c r="B15" s="7" t="s">
        <v>25</v>
      </c>
      <c r="C15" s="7" t="s">
        <v>26</v>
      </c>
    </row>
    <row r="16" customFormat="false" ht="16.4" hidden="false" customHeight="false" outlineLevel="0" collapsed="false">
      <c r="A16" s="7" t="s">
        <v>27</v>
      </c>
      <c r="B16" s="7" t="s">
        <v>28</v>
      </c>
      <c r="C16" s="7" t="s">
        <v>29</v>
      </c>
    </row>
    <row r="17" customFormat="false" ht="16.4" hidden="false" customHeight="false" outlineLevel="0" collapsed="false">
      <c r="A17" s="7" t="s">
        <v>30</v>
      </c>
      <c r="B17" s="7" t="s">
        <v>31</v>
      </c>
      <c r="C17" s="7" t="s">
        <v>32</v>
      </c>
    </row>
    <row r="18" customFormat="false" ht="14.25" hidden="false" customHeight="false" outlineLevel="0" collapsed="false">
      <c r="A18" s="6"/>
      <c r="B18" s="6"/>
      <c r="C18" s="6"/>
    </row>
    <row r="19" customFormat="false" ht="16.4" hidden="false" customHeight="false" outlineLevel="0" collapsed="false">
      <c r="A19" s="9"/>
      <c r="B19" s="9"/>
      <c r="C19" s="10" t="s">
        <v>33</v>
      </c>
    </row>
    <row r="20" customFormat="false" ht="16.4" hidden="false" customHeight="false" outlineLevel="0" collapsed="false">
      <c r="A20" s="10" t="s">
        <v>34</v>
      </c>
      <c r="B20" s="10"/>
      <c r="C20" s="10"/>
    </row>
    <row r="21" customFormat="false" ht="16.4" hidden="false" customHeight="false" outlineLevel="0" collapsed="false">
      <c r="A21" s="10" t="s">
        <v>35</v>
      </c>
      <c r="B21" s="10"/>
      <c r="C21" s="10"/>
    </row>
    <row r="22" customFormat="false" ht="16.4" hidden="false" customHeight="false" outlineLevel="0" collapsed="false">
      <c r="A22" s="10" t="s">
        <v>36</v>
      </c>
      <c r="B22" s="10"/>
      <c r="C22" s="10"/>
    </row>
    <row r="23" customFormat="false" ht="14.25" hidden="false" customHeight="false" outlineLevel="0" collapsed="false">
      <c r="A23" s="6"/>
      <c r="B23" s="6"/>
      <c r="C23" s="6"/>
    </row>
    <row r="24" customFormat="false" ht="16.4" hidden="false" customHeight="false" outlineLevel="0" collapsed="false">
      <c r="A24" s="11" t="s">
        <v>37</v>
      </c>
      <c r="B24" s="11" t="s">
        <v>38</v>
      </c>
      <c r="C24" s="11"/>
      <c r="D24" s="1"/>
    </row>
    <row r="25" customFormat="false" ht="16.4" hidden="false" customHeight="false" outlineLevel="0" collapsed="false">
      <c r="A25" s="11" t="s">
        <v>39</v>
      </c>
      <c r="B25" s="11"/>
      <c r="C25" s="11"/>
    </row>
    <row r="26" customFormat="false" ht="16.4" hidden="false" customHeight="false" outlineLevel="0" collapsed="false">
      <c r="A26" s="11" t="s">
        <v>40</v>
      </c>
      <c r="B26" s="11"/>
      <c r="C26" s="11"/>
    </row>
    <row r="27" customFormat="false" ht="16.4" hidden="false" customHeight="false" outlineLevel="0" collapsed="false">
      <c r="A27" s="11" t="s">
        <v>41</v>
      </c>
      <c r="B27" s="11"/>
      <c r="C27" s="11"/>
    </row>
    <row r="28" customFormat="false" ht="16.4" hidden="false" customHeight="false" outlineLevel="0" collapsed="false">
      <c r="A28" s="11" t="s">
        <v>42</v>
      </c>
      <c r="B28" s="11"/>
      <c r="C28" s="11"/>
    </row>
    <row r="29" customFormat="false" ht="16.4" hidden="false" customHeight="false" outlineLevel="0" collapsed="false">
      <c r="A29" s="11" t="s">
        <v>43</v>
      </c>
      <c r="B29" s="11"/>
      <c r="C29" s="11"/>
    </row>
    <row r="30" customFormat="false" ht="14.25" hidden="false" customHeight="false" outlineLevel="0" collapsed="false">
      <c r="A30" s="6"/>
      <c r="B30" s="6"/>
      <c r="C30" s="6"/>
    </row>
    <row r="31" customFormat="false" ht="16.4" hidden="false" customHeight="false" outlineLevel="0" collapsed="false">
      <c r="A31" s="12" t="s">
        <v>44</v>
      </c>
      <c r="B31" s="12"/>
      <c r="C31" s="12"/>
    </row>
    <row r="32" customFormat="false" ht="16.4" hidden="false" customHeight="false" outlineLevel="0" collapsed="false">
      <c r="A32" s="12" t="s">
        <v>45</v>
      </c>
      <c r="B32" s="13"/>
      <c r="C32" s="12" t="s">
        <v>46</v>
      </c>
    </row>
    <row r="33" customFormat="false" ht="16.4" hidden="false" customHeight="false" outlineLevel="0" collapsed="false">
      <c r="A33" s="12" t="s">
        <v>47</v>
      </c>
      <c r="B33" s="12"/>
      <c r="C33" s="12"/>
    </row>
    <row r="35" customFormat="false" ht="16.4" hidden="false" customHeight="false" outlineLevel="0" collapsed="false">
      <c r="A35" s="14" t="s">
        <v>48</v>
      </c>
      <c r="B35" s="14"/>
      <c r="C35" s="14"/>
    </row>
    <row r="36" customFormat="false" ht="16.4" hidden="false" customHeight="false" outlineLevel="0" collapsed="false">
      <c r="A36" s="14" t="s">
        <v>49</v>
      </c>
      <c r="B36" s="14"/>
      <c r="C36" s="14"/>
    </row>
    <row r="37" customFormat="false" ht="16.4" hidden="false" customHeight="false" outlineLevel="0" collapsed="false">
      <c r="A37" s="14" t="s">
        <v>50</v>
      </c>
      <c r="B37" s="14"/>
      <c r="C37" s="14"/>
    </row>
    <row r="38" customFormat="false" ht="16.4" hidden="false" customHeight="false" outlineLevel="0" collapsed="false">
      <c r="A38" s="14" t="s">
        <v>51</v>
      </c>
      <c r="B38" s="14"/>
      <c r="C38" s="14"/>
    </row>
    <row r="39" customFormat="false" ht="16.4" hidden="false" customHeight="false" outlineLevel="0" collapsed="false">
      <c r="A39" s="14" t="s">
        <v>52</v>
      </c>
      <c r="B39" s="14"/>
      <c r="C39" s="14"/>
    </row>
    <row r="40" customFormat="false" ht="16.4" hidden="false" customHeight="false" outlineLevel="0" collapsed="false">
      <c r="A40" s="14" t="s">
        <v>53</v>
      </c>
      <c r="B40" s="14"/>
      <c r="C40" s="14"/>
    </row>
  </sheetData>
  <hyperlinks>
    <hyperlink ref="A2" location="version!A1" display="version"/>
    <hyperlink ref="A3" location="scenario!B3" display="scenario"/>
    <hyperlink ref="A4" location="solve_period!A1" display="solve_period"/>
    <hyperlink ref="A5" location="solve_sequence!A1" display="solve_sequence"/>
    <hyperlink ref="A6" location="timeblockSet!A1" display="timeblockSet"/>
    <hyperlink ref="A7" location="timeline_s!A1" display="timeline_c"/>
    <hyperlink ref="C7" location="timeline_t!A1" display="timeline_t"/>
    <hyperlink ref="A8" location="timeblockSet_timeline!A1" display="timeblockSet_timeline"/>
    <hyperlink ref="A9" location="solve_commands!A1" display="solve_commands"/>
    <hyperlink ref="A10" location="optional_outputs!A1" display="optional_outputs"/>
    <hyperlink ref="A12" location="node_c!A1" display="node_c"/>
    <hyperlink ref="B12" location="node_p!A1" display="node_p"/>
    <hyperlink ref="C12" location="node_t!A1" display="node_t"/>
    <hyperlink ref="A13" location="commodity_c!A1" display="commodity_c"/>
    <hyperlink ref="B13" location="commodity_p!A1" display="commodity_p"/>
    <hyperlink ref="A14" location="commodity_node!A1" display="commodity_node"/>
    <hyperlink ref="A15" location="connection_c!A1" display="connection_c"/>
    <hyperlink ref="B15" location="connection_p!A1" display="connection_p"/>
    <hyperlink ref="C15" location="connection_t!A1" display="connection_t"/>
    <hyperlink ref="A16" location="unit_c!A1" display="unit_c"/>
    <hyperlink ref="B16" location="unit_p!A1" display="unit_p"/>
    <hyperlink ref="C16" location="unit_t!A1" display="unit_t"/>
    <hyperlink ref="A17" location="unit_node_c!A1" display="unit_node_c"/>
    <hyperlink ref="B17" location="unit_node_p!A1" display="unit_node_p"/>
    <hyperlink ref="C17" location="unit_node_t!A1" display="unit_node_t"/>
    <hyperlink ref="C19" location="profile_t!A1" display="profile_t"/>
    <hyperlink ref="A20" location="node_profile_c!A1" display="node_profile_c"/>
    <hyperlink ref="A21" location="connection_profile_c!A1" display="connection_profile_c"/>
    <hyperlink ref="A22" location="unit_node_profile_c!A1" display="unit_node_profile_c"/>
    <hyperlink ref="A24" location="group_c!A1" display="group_c"/>
    <hyperlink ref="B24" location="group_p!A1" display="group_p"/>
    <hyperlink ref="A25" location="group_connection!A1" display="group_connection"/>
    <hyperlink ref="A26" location="group_connection_node!A1" display="group_connection_node"/>
    <hyperlink ref="A27" location="group_node!A1" display="group_node"/>
    <hyperlink ref="A28" location="group_unit!A1" display="group_unit"/>
    <hyperlink ref="A29" location="group_unit_node!A1" display="group_unit_node"/>
    <hyperlink ref="A31" location="reserve_unit_node_c!A1" display="reserve_connection_node_c"/>
    <hyperlink ref="A32" location="reserve_group_c!A1" display="reserve_group_c"/>
    <hyperlink ref="C32" location="reserve_group_t!A1" display="reserve_group_t"/>
    <hyperlink ref="A33" location="reserve_unit_node_c!A1" display="reserve_unit_node_c"/>
    <hyperlink ref="A35" location="constraint_sense_c!A1" display="constraint_sense_c"/>
    <hyperlink ref="A36" location="unit_node_constraint_c!A1" display="unit_node_constraint_c"/>
    <hyperlink ref="A37" location="connection_node_constraint_c!A1" display="connection_node_constraint_c"/>
    <hyperlink ref="A38" location="node_constraint_c!A1" display="node_constraint_c"/>
    <hyperlink ref="A39" location="unit_constraint_c!A1" display="unit_constraint_c"/>
    <hyperlink ref="A40" location="connection_constraint_c!A1" display="connection_constraint_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A1" activeCellId="0" sqref="A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21.44"/>
    <col collapsed="false" customWidth="true" hidden="false" outlineLevel="0" max="3" min="3" style="4" width="11.67"/>
    <col collapsed="false" customWidth="true" hidden="false" outlineLevel="0" max="4" min="4" style="4" width="19.67"/>
    <col collapsed="false" customWidth="true" hidden="false" outlineLevel="0" max="5" min="5" style="4" width="15"/>
    <col collapsed="false" customWidth="true" hidden="false" outlineLevel="0" max="7" min="6" style="4" width="11.45"/>
    <col collapsed="false" customWidth="true" hidden="false" outlineLevel="0" max="8" min="8" style="4" width="15"/>
    <col collapsed="false" customWidth="true" hidden="false" outlineLevel="0" max="9" min="9" style="4" width="15.89"/>
    <col collapsed="false" customWidth="true" hidden="false" outlineLevel="0" max="10" min="10" style="4" width="19.45"/>
    <col collapsed="false" customWidth="true" hidden="false" outlineLevel="0" max="11" min="11" style="4" width="23.11"/>
    <col collapsed="false" customWidth="true" hidden="false" outlineLevel="0" max="12" min="12" style="4" width="25.11"/>
    <col collapsed="false" customWidth="true" hidden="false" outlineLevel="0" max="13" min="13" style="4" width="29.33"/>
    <col collapsed="false" customWidth="true" hidden="false" outlineLevel="0" max="14" min="14" style="4" width="7.33"/>
    <col collapsed="false" customWidth="true" hidden="false" outlineLevel="0" max="15" min="15" style="4" width="12"/>
    <col collapsed="false" customWidth="true" hidden="false" outlineLevel="0" max="16" min="16" style="4" width="10.44"/>
    <col collapsed="false" customWidth="true" hidden="false" outlineLevel="0" max="17" min="17" style="4" width="13.66"/>
    <col collapsed="false" customWidth="true" hidden="false" outlineLevel="0" max="18" min="18" style="4" width="11.67"/>
    <col collapsed="false" customWidth="true" hidden="false" outlineLevel="0" max="19" min="19" style="4" width="9.56"/>
    <col collapsed="false" customWidth="true" hidden="false" outlineLevel="0" max="20" min="20" style="4" width="10.56"/>
    <col collapsed="false" customWidth="true" hidden="false" outlineLevel="0" max="21" min="21" style="4" width="10.34"/>
    <col collapsed="false" customWidth="true" hidden="false" outlineLevel="0" max="22" min="22" style="4" width="10.11"/>
    <col collapsed="false" customWidth="true" hidden="false" outlineLevel="0" max="23" min="23" style="4" width="9.89"/>
    <col collapsed="false" customWidth="true" hidden="false" outlineLevel="0" max="26" min="24" style="4" width="10.89"/>
    <col collapsed="false" customWidth="true" hidden="false" outlineLevel="0" max="27" min="27" style="4" width="13.44"/>
    <col collapsed="false" customWidth="true" hidden="false" outlineLevel="0" max="28" min="28" style="4" width="12.67"/>
    <col collapsed="false" customWidth="true" hidden="false" outlineLevel="0" max="29" min="29" style="4" width="10.56"/>
    <col collapsed="false" customWidth="true" hidden="false" outlineLevel="0" max="30" min="30" style="4" width="8.11"/>
    <col collapsed="false" customWidth="true" hidden="false" outlineLevel="0" max="32" min="31" style="4" width="18.11"/>
    <col collapsed="false" customWidth="true" hidden="false" outlineLevel="0" max="33" min="33" style="4" width="16.89"/>
    <col collapsed="false" customWidth="true" hidden="false" outlineLevel="0" max="35" min="34" style="4" width="29.11"/>
    <col collapsed="false" customWidth="true" hidden="false" outlineLevel="0" max="36" min="36" style="4" width="14.67"/>
    <col collapsed="false" customWidth="true" hidden="false" outlineLevel="0" max="37" min="37" style="4" width="10"/>
  </cols>
  <sheetData>
    <row r="1" customFormat="false" ht="16.4" hidden="false" customHeight="false" outlineLevel="0" collapsed="false">
      <c r="A1" s="17" t="s">
        <v>135</v>
      </c>
      <c r="C1" s="4" t="s">
        <v>253</v>
      </c>
      <c r="E1" s="4" t="s">
        <v>254</v>
      </c>
      <c r="F1" s="4" t="s">
        <v>255</v>
      </c>
      <c r="G1" s="4" t="s">
        <v>256</v>
      </c>
      <c r="H1" s="4" t="s">
        <v>257</v>
      </c>
      <c r="I1" s="4" t="s">
        <v>258</v>
      </c>
      <c r="J1" s="4" t="s">
        <v>259</v>
      </c>
      <c r="K1" s="4" t="s">
        <v>260</v>
      </c>
      <c r="L1" s="4" t="s">
        <v>261</v>
      </c>
      <c r="M1" s="4" t="s">
        <v>262</v>
      </c>
      <c r="N1" s="4" t="s">
        <v>263</v>
      </c>
      <c r="O1" s="4" t="s">
        <v>264</v>
      </c>
      <c r="P1" s="4" t="s">
        <v>265</v>
      </c>
      <c r="Q1" s="4" t="s">
        <v>266</v>
      </c>
      <c r="R1" s="4" t="s">
        <v>267</v>
      </c>
      <c r="S1" s="4" t="s">
        <v>268</v>
      </c>
      <c r="T1" s="4" t="s">
        <v>269</v>
      </c>
      <c r="U1" s="4" t="s">
        <v>270</v>
      </c>
      <c r="V1" s="4" t="s">
        <v>271</v>
      </c>
      <c r="W1" s="4" t="s">
        <v>272</v>
      </c>
      <c r="X1" s="4" t="s">
        <v>273</v>
      </c>
      <c r="Y1" s="4" t="s">
        <v>274</v>
      </c>
      <c r="Z1" s="4" t="s">
        <v>275</v>
      </c>
      <c r="AA1" s="4" t="s">
        <v>276</v>
      </c>
      <c r="AB1" s="4" t="s">
        <v>277</v>
      </c>
      <c r="AC1" s="4" t="s">
        <v>278</v>
      </c>
      <c r="AD1" s="4" t="s">
        <v>279</v>
      </c>
      <c r="AE1" s="4" t="s">
        <v>280</v>
      </c>
      <c r="AF1" s="4" t="s">
        <v>281</v>
      </c>
      <c r="AG1" s="4" t="s">
        <v>282</v>
      </c>
      <c r="AH1" s="4" t="s">
        <v>283</v>
      </c>
      <c r="AI1" s="4" t="s">
        <v>284</v>
      </c>
      <c r="AJ1" s="4" t="s">
        <v>285</v>
      </c>
    </row>
    <row r="2" customFormat="false" ht="15" hidden="false" customHeight="true" outlineLevel="0" collapsed="false">
      <c r="A2" s="22" t="s">
        <v>163</v>
      </c>
      <c r="B2" s="18" t="s">
        <v>286</v>
      </c>
      <c r="C2" s="16" t="s">
        <v>287</v>
      </c>
      <c r="D2" s="16" t="s">
        <v>288</v>
      </c>
      <c r="E2" s="16" t="s">
        <v>289</v>
      </c>
      <c r="F2" s="16" t="s">
        <v>290</v>
      </c>
      <c r="G2" s="16" t="s">
        <v>291</v>
      </c>
      <c r="H2" s="16" t="s">
        <v>292</v>
      </c>
      <c r="I2" s="16" t="s">
        <v>293</v>
      </c>
      <c r="J2" s="16" t="s">
        <v>294</v>
      </c>
      <c r="K2" s="16" t="s">
        <v>295</v>
      </c>
      <c r="L2" s="16" t="s">
        <v>296</v>
      </c>
      <c r="M2" s="16" t="s">
        <v>297</v>
      </c>
      <c r="N2" s="16" t="s">
        <v>298</v>
      </c>
      <c r="O2" s="16" t="s">
        <v>299</v>
      </c>
      <c r="P2" s="16" t="s">
        <v>300</v>
      </c>
      <c r="Q2" s="16" t="s">
        <v>301</v>
      </c>
      <c r="R2" s="16" t="s">
        <v>302</v>
      </c>
      <c r="S2" s="16" t="s">
        <v>303</v>
      </c>
      <c r="T2" s="16" t="s">
        <v>304</v>
      </c>
      <c r="U2" s="16" t="s">
        <v>305</v>
      </c>
      <c r="V2" s="16" t="s">
        <v>306</v>
      </c>
      <c r="W2" s="16" t="s">
        <v>307</v>
      </c>
      <c r="X2" s="16" t="s">
        <v>308</v>
      </c>
      <c r="Y2" s="16" t="s">
        <v>309</v>
      </c>
      <c r="Z2" s="16" t="s">
        <v>310</v>
      </c>
      <c r="AA2" s="25" t="s">
        <v>311</v>
      </c>
      <c r="AB2" s="16" t="s">
        <v>312</v>
      </c>
      <c r="AC2" s="16" t="s">
        <v>313</v>
      </c>
      <c r="AD2" s="16" t="s">
        <v>314</v>
      </c>
      <c r="AE2" s="16" t="s">
        <v>315</v>
      </c>
      <c r="AF2" s="16" t="s">
        <v>316</v>
      </c>
      <c r="AG2" s="16" t="s">
        <v>317</v>
      </c>
      <c r="AH2" s="16" t="s">
        <v>318</v>
      </c>
      <c r="AI2" s="16" t="s">
        <v>319</v>
      </c>
      <c r="AJ2" s="16" t="s">
        <v>320</v>
      </c>
      <c r="AK2" s="16" t="s">
        <v>321</v>
      </c>
    </row>
    <row r="3" customFormat="false" ht="14.25" hidden="false" customHeight="false" outlineLevel="0" collapsed="false">
      <c r="A3" s="19" t="s">
        <v>137</v>
      </c>
      <c r="B3" s="20" t="s">
        <v>322</v>
      </c>
      <c r="D3" s="26" t="b">
        <f aca="false">TRUE()</f>
        <v>1</v>
      </c>
      <c r="G3" s="4" t="s">
        <v>323</v>
      </c>
      <c r="H3" s="4" t="s">
        <v>324</v>
      </c>
      <c r="Q3" s="4" t="n">
        <v>10000</v>
      </c>
      <c r="R3" s="4" t="n">
        <v>10000</v>
      </c>
    </row>
    <row r="4" customFormat="false" ht="14.25" hidden="false" customHeight="false" outlineLevel="0" collapsed="false">
      <c r="A4" s="19" t="s">
        <v>137</v>
      </c>
      <c r="B4" s="20" t="s">
        <v>325</v>
      </c>
      <c r="C4" s="4" t="s">
        <v>175</v>
      </c>
      <c r="D4" s="26" t="b">
        <f aca="false">TRUE()</f>
        <v>1</v>
      </c>
      <c r="E4" s="4" t="s">
        <v>326</v>
      </c>
      <c r="H4" s="4" t="s">
        <v>324</v>
      </c>
      <c r="O4" s="4" t="n">
        <f aca="false">100*8760</f>
        <v>876000</v>
      </c>
      <c r="Q4" s="4" t="n">
        <v>10000</v>
      </c>
      <c r="R4" s="4" t="n">
        <v>10000</v>
      </c>
    </row>
    <row r="5" customFormat="false" ht="14.25" hidden="false" customHeight="false" outlineLevel="0" collapsed="false">
      <c r="A5" s="19" t="s">
        <v>137</v>
      </c>
      <c r="B5" s="20" t="s">
        <v>327</v>
      </c>
      <c r="D5" s="26" t="b">
        <f aca="false">TRUE()</f>
        <v>1</v>
      </c>
      <c r="H5" s="4" t="s">
        <v>324</v>
      </c>
      <c r="Q5" s="4" t="n">
        <v>10000</v>
      </c>
      <c r="R5" s="4" t="n">
        <v>10000</v>
      </c>
    </row>
    <row r="6" customFormat="false" ht="14.25" hidden="false" customHeight="false" outlineLevel="0" collapsed="false">
      <c r="A6" s="19" t="s">
        <v>137</v>
      </c>
      <c r="B6" s="20" t="s">
        <v>328</v>
      </c>
      <c r="D6" s="26" t="b">
        <f aca="false">TRUE()</f>
        <v>1</v>
      </c>
      <c r="H6" s="4" t="s">
        <v>324</v>
      </c>
      <c r="Q6" s="4" t="n">
        <v>10000</v>
      </c>
      <c r="R6" s="4" t="n">
        <v>10000</v>
      </c>
    </row>
    <row r="7" customFormat="false" ht="14.25" hidden="false" customHeight="false" outlineLevel="0" collapsed="false">
      <c r="A7" s="19" t="s">
        <v>139</v>
      </c>
      <c r="B7" s="20" t="s">
        <v>329</v>
      </c>
      <c r="C7" s="4" t="s">
        <v>175</v>
      </c>
      <c r="D7" s="26" t="b">
        <f aca="false">TRUE()</f>
        <v>1</v>
      </c>
      <c r="F7" s="4" t="s">
        <v>175</v>
      </c>
      <c r="H7" s="4" t="s">
        <v>324</v>
      </c>
      <c r="K7" s="4" t="s">
        <v>330</v>
      </c>
      <c r="L7" s="4" t="s">
        <v>331</v>
      </c>
      <c r="M7" s="4" t="s">
        <v>332</v>
      </c>
      <c r="Q7" s="4" t="n">
        <v>12000</v>
      </c>
      <c r="R7" s="4" t="n">
        <v>12000</v>
      </c>
      <c r="S7" s="4" t="n">
        <v>20</v>
      </c>
      <c r="AE7" s="4" t="n">
        <v>0.01</v>
      </c>
      <c r="AF7" s="4" t="n">
        <v>0.1</v>
      </c>
      <c r="AH7" s="4" t="n">
        <v>0.5</v>
      </c>
    </row>
    <row r="8" customFormat="false" ht="14.25" hidden="false" customHeight="false" outlineLevel="0" collapsed="false">
      <c r="A8" s="19" t="s">
        <v>148</v>
      </c>
      <c r="B8" s="20" t="s">
        <v>333</v>
      </c>
      <c r="C8" s="4" t="s">
        <v>175</v>
      </c>
      <c r="D8" s="26" t="b">
        <f aca="false">TRUE()</f>
        <v>1</v>
      </c>
      <c r="F8" s="4" t="s">
        <v>175</v>
      </c>
      <c r="H8" s="4" t="s">
        <v>324</v>
      </c>
      <c r="K8" s="4" t="s">
        <v>334</v>
      </c>
      <c r="L8" s="4" t="s">
        <v>331</v>
      </c>
      <c r="Q8" s="4" t="n">
        <v>12000</v>
      </c>
      <c r="R8" s="4" t="n">
        <v>12000</v>
      </c>
      <c r="S8" s="4" t="n">
        <v>10000000</v>
      </c>
      <c r="AF8" s="4" t="n">
        <v>0</v>
      </c>
    </row>
    <row r="9" customFormat="false" ht="14.25" hidden="false" customHeight="false" outlineLevel="0" collapsed="false">
      <c r="A9" s="19" t="s">
        <v>141</v>
      </c>
      <c r="B9" s="20" t="s">
        <v>329</v>
      </c>
      <c r="D9" s="26" t="b">
        <f aca="false">TRUE()</f>
        <v>1</v>
      </c>
      <c r="H9" s="4" t="s">
        <v>335</v>
      </c>
      <c r="T9" s="4" t="n">
        <v>800</v>
      </c>
      <c r="Z9" s="4" t="n">
        <v>200</v>
      </c>
      <c r="AB9" s="4" t="n">
        <v>0.05</v>
      </c>
      <c r="AD9" s="4" t="n">
        <v>10</v>
      </c>
      <c r="AJ9"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24" activePane="bottomRight" state="frozen"/>
      <selection pane="topLeft" activeCell="A1" activeCellId="0" sqref="A1"/>
      <selection pane="topRight" activeCell="D1" activeCellId="0" sqref="D1"/>
      <selection pane="bottomLeft" activeCell="A24" activeCellId="0" sqref="A24"/>
      <selection pane="bottomRight" activeCell="H25" activeCellId="0" sqref="H25"/>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1" width="11.89"/>
    <col collapsed="false" customWidth="true" hidden="false" outlineLevel="0" max="5" min="4" style="4" width="12.67"/>
    <col collapsed="false" customWidth="true" hidden="false" outlineLevel="0" max="6" min="6" style="4" width="13.66"/>
    <col collapsed="false" customWidth="true" hidden="false" outlineLevel="0" max="7" min="7" style="4" width="10.44"/>
    <col collapsed="false" customWidth="true" hidden="false" outlineLevel="0" max="8" min="8" style="4" width="10.34"/>
    <col collapsed="false" customWidth="true" hidden="false" outlineLevel="0" max="9" min="9" style="4" width="10.11"/>
    <col collapsed="false" customWidth="true" hidden="false" outlineLevel="0" max="10" min="10" style="4" width="9.89"/>
    <col collapsed="false" customWidth="true" hidden="false" outlineLevel="0" max="11" min="11" style="4" width="11.55"/>
    <col collapsed="false" customWidth="true" hidden="false" outlineLevel="0" max="12" min="12" style="4" width="13.44"/>
    <col collapsed="false" customWidth="true" hidden="false" outlineLevel="0" max="14" min="14" style="4" width="10.67"/>
    <col collapsed="false" customWidth="true" hidden="false" outlineLevel="0" max="15" min="15" style="4" width="12.89"/>
  </cols>
  <sheetData>
    <row r="1" customFormat="false" ht="16.4" hidden="false" customHeight="false" outlineLevel="0" collapsed="false">
      <c r="A1" s="17" t="s">
        <v>135</v>
      </c>
      <c r="D1" s="4" t="s">
        <v>336</v>
      </c>
      <c r="E1" s="4" t="s">
        <v>265</v>
      </c>
      <c r="F1" s="4" t="s">
        <v>266</v>
      </c>
      <c r="G1" s="4" t="s">
        <v>267</v>
      </c>
      <c r="H1" s="4" t="s">
        <v>268</v>
      </c>
      <c r="I1" s="4" t="s">
        <v>337</v>
      </c>
      <c r="J1" s="4" t="s">
        <v>338</v>
      </c>
      <c r="K1" s="4" t="s">
        <v>339</v>
      </c>
      <c r="L1" s="4" t="s">
        <v>340</v>
      </c>
      <c r="M1" s="4" t="s">
        <v>341</v>
      </c>
      <c r="N1" s="4" t="s">
        <v>273</v>
      </c>
      <c r="O1" s="4" t="s">
        <v>274</v>
      </c>
      <c r="P1" s="4" t="s">
        <v>275</v>
      </c>
      <c r="Q1" s="4" t="s">
        <v>342</v>
      </c>
      <c r="R1" s="4" t="s">
        <v>277</v>
      </c>
      <c r="S1" s="4" t="s">
        <v>279</v>
      </c>
      <c r="T1" s="4" t="s">
        <v>278</v>
      </c>
    </row>
    <row r="2" customFormat="false" ht="15" hidden="false" customHeight="true" outlineLevel="0" collapsed="false">
      <c r="A2" s="22" t="s">
        <v>163</v>
      </c>
      <c r="B2" s="18" t="s">
        <v>286</v>
      </c>
      <c r="C2" s="23" t="s">
        <v>165</v>
      </c>
      <c r="D2" s="16" t="s">
        <v>299</v>
      </c>
      <c r="E2" s="16" t="s">
        <v>300</v>
      </c>
      <c r="F2" s="16" t="s">
        <v>301</v>
      </c>
      <c r="G2" s="16" t="s">
        <v>302</v>
      </c>
      <c r="H2" s="16" t="s">
        <v>303</v>
      </c>
      <c r="I2" s="16" t="s">
        <v>343</v>
      </c>
      <c r="J2" s="16" t="s">
        <v>344</v>
      </c>
      <c r="K2" s="16" t="s">
        <v>345</v>
      </c>
      <c r="L2" s="16" t="s">
        <v>346</v>
      </c>
      <c r="M2" s="16" t="s">
        <v>347</v>
      </c>
      <c r="N2" s="16" t="s">
        <v>308</v>
      </c>
      <c r="O2" s="16" t="s">
        <v>309</v>
      </c>
      <c r="P2" s="16" t="s">
        <v>310</v>
      </c>
      <c r="Q2" s="25" t="s">
        <v>311</v>
      </c>
      <c r="R2" s="16" t="s">
        <v>312</v>
      </c>
      <c r="S2" s="16" t="s">
        <v>314</v>
      </c>
      <c r="T2" s="16" t="s">
        <v>313</v>
      </c>
    </row>
    <row r="3" customFormat="false" ht="14.25" hidden="false" customHeight="false" outlineLevel="0" collapsed="false">
      <c r="A3" s="19" t="s">
        <v>137</v>
      </c>
      <c r="B3" s="20" t="s">
        <v>322</v>
      </c>
      <c r="C3" s="21" t="s">
        <v>173</v>
      </c>
      <c r="D3" s="4" t="n">
        <f aca="false">250*8760*0.9</f>
        <v>1971000</v>
      </c>
      <c r="E3" s="4" t="n">
        <v>-600</v>
      </c>
    </row>
    <row r="4" customFormat="false" ht="14.25" hidden="false" customHeight="false" outlineLevel="0" collapsed="false">
      <c r="A4" s="19" t="s">
        <v>137</v>
      </c>
      <c r="B4" s="20" t="s">
        <v>322</v>
      </c>
      <c r="C4" s="21" t="s">
        <v>176</v>
      </c>
      <c r="D4" s="4" t="n">
        <f aca="false">250*8760*1</f>
        <v>2190000</v>
      </c>
      <c r="E4" s="4" t="n">
        <v>-650</v>
      </c>
    </row>
    <row r="5" customFormat="false" ht="14.25" hidden="false" customHeight="false" outlineLevel="0" collapsed="false">
      <c r="A5" s="19" t="s">
        <v>137</v>
      </c>
      <c r="B5" s="20" t="s">
        <v>322</v>
      </c>
      <c r="C5" s="21" t="s">
        <v>180</v>
      </c>
      <c r="D5" s="4" t="n">
        <f aca="false">250*8760*1.1</f>
        <v>2409000</v>
      </c>
      <c r="E5" s="4" t="n">
        <v>-700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B4" activeCellId="0" sqref="B4"/>
    </sheetView>
  </sheetViews>
  <sheetFormatPr defaultColWidth="8.59765625" defaultRowHeight="14.25" customHeight="true" zeroHeight="false" outlineLevelRow="0" outlineLevelCol="0"/>
  <cols>
    <col collapsed="false" customWidth="true" hidden="false" outlineLevel="0" max="1" min="1" style="21" width="11.89"/>
    <col collapsed="false" customWidth="true" hidden="false" outlineLevel="0" max="2" min="2" style="27" width="11.89"/>
    <col collapsed="false" customWidth="true" hidden="false" outlineLevel="0" max="3" min="3" style="4" width="12"/>
    <col collapsed="false" customWidth="true" hidden="false" outlineLevel="0" max="4" min="4" style="4" width="13"/>
  </cols>
  <sheetData>
    <row r="1" s="19" customFormat="true" ht="16.4" hidden="false" customHeight="false" outlineLevel="0" collapsed="false">
      <c r="A1" s="17" t="s">
        <v>135</v>
      </c>
      <c r="B1" s="22" t="s">
        <v>163</v>
      </c>
      <c r="C1" s="19" t="s">
        <v>137</v>
      </c>
      <c r="D1" s="19" t="s">
        <v>137</v>
      </c>
    </row>
    <row r="2" s="16" customFormat="true" ht="14.25" hidden="false" customHeight="false" outlineLevel="0" collapsed="false">
      <c r="B2" s="28" t="s">
        <v>348</v>
      </c>
      <c r="C2" s="16" t="s">
        <v>298</v>
      </c>
      <c r="D2" s="16" t="s">
        <v>298</v>
      </c>
    </row>
    <row r="3" s="20" customFormat="true" ht="14.25" hidden="false" customHeight="false" outlineLevel="0" collapsed="false">
      <c r="A3" s="23" t="s">
        <v>349</v>
      </c>
      <c r="B3" s="18" t="s">
        <v>286</v>
      </c>
      <c r="C3" s="20" t="s">
        <v>322</v>
      </c>
      <c r="D3" s="20" t="s">
        <v>325</v>
      </c>
    </row>
    <row r="4" customFormat="false" ht="14.25" hidden="false" customHeight="false" outlineLevel="0" collapsed="false">
      <c r="A4" s="21" t="s">
        <v>222</v>
      </c>
      <c r="C4" s="4" t="n">
        <v>0</v>
      </c>
      <c r="D4" s="4" t="n">
        <v>-100</v>
      </c>
    </row>
    <row r="5" customFormat="false" ht="14.25" hidden="false" customHeight="false" outlineLevel="0" collapsed="false">
      <c r="A5" s="21" t="s">
        <v>223</v>
      </c>
      <c r="C5" s="4" t="n">
        <v>0</v>
      </c>
      <c r="D5" s="4" t="n">
        <v>-100</v>
      </c>
      <c r="K5" s="24"/>
    </row>
    <row r="6" customFormat="false" ht="14.25" hidden="false" customHeight="false" outlineLevel="0" collapsed="false">
      <c r="A6" s="21" t="s">
        <v>224</v>
      </c>
      <c r="C6" s="4" t="n">
        <v>0</v>
      </c>
      <c r="D6" s="4" t="n">
        <v>-100</v>
      </c>
    </row>
    <row r="7" customFormat="false" ht="14.25" hidden="false" customHeight="false" outlineLevel="0" collapsed="false">
      <c r="A7" s="21" t="s">
        <v>225</v>
      </c>
      <c r="C7" s="4" t="n">
        <v>0</v>
      </c>
      <c r="D7" s="4" t="n">
        <v>-100</v>
      </c>
    </row>
    <row r="8" customFormat="false" ht="14.25" hidden="false" customHeight="false" outlineLevel="0" collapsed="false">
      <c r="A8" s="21" t="s">
        <v>226</v>
      </c>
      <c r="C8" s="4" t="n">
        <v>-100</v>
      </c>
      <c r="D8" s="4" t="n">
        <v>-100</v>
      </c>
    </row>
    <row r="9" customFormat="false" ht="14.25" hidden="false" customHeight="false" outlineLevel="0" collapsed="false">
      <c r="A9" s="21" t="s">
        <v>227</v>
      </c>
      <c r="C9" s="4" t="n">
        <v>-100</v>
      </c>
      <c r="D9" s="4" t="n">
        <v>-100</v>
      </c>
    </row>
    <row r="10" customFormat="false" ht="14.25" hidden="false" customHeight="false" outlineLevel="0" collapsed="false">
      <c r="A10" s="21" t="s">
        <v>228</v>
      </c>
      <c r="C10" s="4" t="n">
        <v>-100</v>
      </c>
      <c r="D10" s="4" t="n">
        <v>-100</v>
      </c>
    </row>
    <row r="11" customFormat="false" ht="14.25" hidden="false" customHeight="false" outlineLevel="0" collapsed="false">
      <c r="A11" s="21" t="s">
        <v>229</v>
      </c>
      <c r="C11" s="4" t="n">
        <v>-100</v>
      </c>
      <c r="D11" s="4" t="n">
        <v>-100</v>
      </c>
    </row>
    <row r="12" customFormat="false" ht="14.25" hidden="false" customHeight="false" outlineLevel="0" collapsed="false">
      <c r="A12" s="21" t="s">
        <v>230</v>
      </c>
      <c r="C12" s="4" t="n">
        <v>-200</v>
      </c>
      <c r="D12" s="4" t="n">
        <v>-100</v>
      </c>
    </row>
    <row r="13" customFormat="false" ht="14.25" hidden="false" customHeight="false" outlineLevel="0" collapsed="false">
      <c r="A13" s="21" t="s">
        <v>231</v>
      </c>
      <c r="C13" s="4" t="n">
        <v>-200</v>
      </c>
      <c r="D13" s="4" t="n">
        <v>-100</v>
      </c>
    </row>
    <row r="14" customFormat="false" ht="14.25" hidden="false" customHeight="false" outlineLevel="0" collapsed="false">
      <c r="A14" s="21" t="s">
        <v>232</v>
      </c>
      <c r="C14" s="4" t="n">
        <v>-200</v>
      </c>
      <c r="D14" s="4" t="n">
        <v>-100</v>
      </c>
    </row>
    <row r="15" customFormat="false" ht="14.25" hidden="false" customHeight="false" outlineLevel="0" collapsed="false">
      <c r="A15" s="21" t="s">
        <v>233</v>
      </c>
      <c r="C15" s="4" t="n">
        <v>-200</v>
      </c>
      <c r="D15" s="4" t="n">
        <v>-100</v>
      </c>
    </row>
    <row r="16" customFormat="false" ht="14.25" hidden="false" customHeight="false" outlineLevel="0" collapsed="false">
      <c r="A16" s="21" t="s">
        <v>234</v>
      </c>
      <c r="C16" s="4" t="n">
        <v>-300</v>
      </c>
      <c r="D16" s="4" t="n">
        <v>-100</v>
      </c>
    </row>
    <row r="17" customFormat="false" ht="14.25" hidden="false" customHeight="false" outlineLevel="0" collapsed="false">
      <c r="A17" s="21" t="s">
        <v>235</v>
      </c>
      <c r="C17" s="4" t="n">
        <v>-300</v>
      </c>
      <c r="D17" s="4" t="n">
        <v>-100</v>
      </c>
    </row>
    <row r="18" customFormat="false" ht="14.25" hidden="false" customHeight="false" outlineLevel="0" collapsed="false">
      <c r="A18" s="21" t="s">
        <v>236</v>
      </c>
      <c r="C18" s="4" t="n">
        <v>-300</v>
      </c>
      <c r="D18" s="4" t="n">
        <v>-100</v>
      </c>
    </row>
    <row r="19" customFormat="false" ht="14.25" hidden="false" customHeight="false" outlineLevel="0" collapsed="false">
      <c r="A19" s="21" t="s">
        <v>237</v>
      </c>
      <c r="C19" s="4" t="n">
        <v>-300</v>
      </c>
      <c r="D19" s="4" t="n">
        <v>-100</v>
      </c>
    </row>
    <row r="20" customFormat="false" ht="14.25" hidden="false" customHeight="false" outlineLevel="0" collapsed="false">
      <c r="A20" s="21" t="s">
        <v>238</v>
      </c>
      <c r="C20" s="4" t="n">
        <v>-400</v>
      </c>
      <c r="D20" s="4" t="n">
        <v>-100</v>
      </c>
    </row>
    <row r="21" customFormat="false" ht="14.25" hidden="false" customHeight="false" outlineLevel="0" collapsed="false">
      <c r="A21" s="21" t="s">
        <v>239</v>
      </c>
      <c r="C21" s="4" t="n">
        <v>-400</v>
      </c>
      <c r="D21" s="4" t="n">
        <v>-100</v>
      </c>
    </row>
    <row r="22" customFormat="false" ht="14.25" hidden="false" customHeight="false" outlineLevel="0" collapsed="false">
      <c r="A22" s="21" t="s">
        <v>240</v>
      </c>
      <c r="C22" s="4" t="n">
        <v>-400</v>
      </c>
      <c r="D22" s="4" t="n">
        <v>-100</v>
      </c>
    </row>
    <row r="23" customFormat="false" ht="14.25" hidden="false" customHeight="false" outlineLevel="0" collapsed="false">
      <c r="A23" s="21" t="s">
        <v>241</v>
      </c>
      <c r="C23" s="4" t="n">
        <v>-400</v>
      </c>
      <c r="D23" s="4" t="n">
        <v>-100</v>
      </c>
    </row>
    <row r="24" customFormat="false" ht="14.25" hidden="false" customHeight="false" outlineLevel="0" collapsed="false">
      <c r="A24" s="21" t="s">
        <v>242</v>
      </c>
      <c r="C24" s="4" t="n">
        <v>-500</v>
      </c>
      <c r="D24" s="4" t="n">
        <v>-100</v>
      </c>
    </row>
    <row r="25" customFormat="false" ht="14.25" hidden="false" customHeight="false" outlineLevel="0" collapsed="false">
      <c r="A25" s="21" t="s">
        <v>243</v>
      </c>
      <c r="C25" s="4" t="n">
        <v>-500</v>
      </c>
      <c r="D25" s="4" t="n">
        <v>-100</v>
      </c>
    </row>
    <row r="26" customFormat="false" ht="14.25" hidden="false" customHeight="false" outlineLevel="0" collapsed="false">
      <c r="A26" s="21" t="s">
        <v>244</v>
      </c>
      <c r="C26" s="4" t="n">
        <v>-500</v>
      </c>
      <c r="D26" s="4" t="n">
        <v>-100</v>
      </c>
    </row>
    <row r="27" customFormat="false" ht="14.25" hidden="false" customHeight="false" outlineLevel="0" collapsed="false">
      <c r="A27" s="21" t="s">
        <v>245</v>
      </c>
      <c r="C27" s="4" t="n">
        <v>-500</v>
      </c>
      <c r="D27" s="4" t="n">
        <v>-100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8.59765625" defaultRowHeight="14.25" customHeight="true" zeroHeight="false" outlineLevelRow="0" outlineLevelCol="0"/>
  <cols>
    <col collapsed="false" customWidth="true" hidden="false" outlineLevel="0" max="1" min="1" style="19" width="11.89"/>
    <col collapsed="false" customWidth="true" hidden="false" outlineLevel="0" max="2" min="2" style="20" width="11.55"/>
    <col collapsed="false" customWidth="true" hidden="false" outlineLevel="0" max="3" min="3" style="4" width="12.33"/>
  </cols>
  <sheetData>
    <row r="1" customFormat="false" ht="16.4" hidden="false" customHeight="false" outlineLevel="0" collapsed="false">
      <c r="A1" s="17" t="s">
        <v>135</v>
      </c>
      <c r="C1" s="4" t="s">
        <v>350</v>
      </c>
      <c r="D1" s="4" t="s">
        <v>351</v>
      </c>
    </row>
    <row r="2" customFormat="false" ht="14.25" hidden="false" customHeight="false" outlineLevel="0" collapsed="false">
      <c r="A2" s="22" t="s">
        <v>163</v>
      </c>
      <c r="B2" s="18" t="s">
        <v>352</v>
      </c>
      <c r="C2" s="16" t="s">
        <v>353</v>
      </c>
      <c r="D2" s="16" t="s">
        <v>354</v>
      </c>
    </row>
    <row r="3" customFormat="false" ht="14.25" hidden="false" customHeight="false" outlineLevel="0" collapsed="false">
      <c r="A3" s="19" t="s">
        <v>137</v>
      </c>
      <c r="B3" s="20" t="s">
        <v>355</v>
      </c>
      <c r="C3" s="4" t="n">
        <v>0.34</v>
      </c>
      <c r="D3" s="4" t="n">
        <v>10</v>
      </c>
    </row>
    <row r="4" customFormat="false" ht="14.25" hidden="false" customHeight="false" outlineLevel="0" collapsed="false">
      <c r="A4" s="19" t="s">
        <v>137</v>
      </c>
      <c r="B4" s="20" t="s">
        <v>356</v>
      </c>
      <c r="C4" s="4" t="n">
        <v>0.2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9765625" defaultRowHeight="14.25" customHeight="true" zeroHeight="false" outlineLevelRow="0" outlineLevelCol="0"/>
  <cols>
    <col collapsed="false" customWidth="true" hidden="false" outlineLevel="0" max="1" min="1" style="19" width="11.89"/>
    <col collapsed="false" customWidth="true" hidden="false" outlineLevel="0" max="2" min="2" style="20" width="11.55"/>
    <col collapsed="false" customWidth="true" hidden="false" outlineLevel="0" max="3" min="3" style="21" width="11.55"/>
  </cols>
  <sheetData>
    <row r="1" customFormat="false" ht="16.4" hidden="false" customHeight="false" outlineLevel="0" collapsed="false">
      <c r="A1" s="17" t="s">
        <v>135</v>
      </c>
      <c r="D1" s="4" t="s">
        <v>357</v>
      </c>
    </row>
    <row r="2" customFormat="false" ht="14.25" hidden="false" customHeight="false" outlineLevel="0" collapsed="false">
      <c r="A2" s="22" t="s">
        <v>163</v>
      </c>
      <c r="B2" s="18" t="s">
        <v>352</v>
      </c>
      <c r="C2" s="23" t="s">
        <v>165</v>
      </c>
      <c r="D2" s="16" t="s">
        <v>354</v>
      </c>
    </row>
    <row r="3" customFormat="false" ht="14.25" hidden="false" customHeight="false" outlineLevel="0" collapsed="false">
      <c r="A3" s="19" t="s">
        <v>137</v>
      </c>
      <c r="B3" s="20" t="s">
        <v>356</v>
      </c>
      <c r="C3" s="21" t="s">
        <v>173</v>
      </c>
      <c r="D3" s="4" t="n">
        <v>20</v>
      </c>
    </row>
    <row r="4" customFormat="false" ht="14.25" hidden="false" customHeight="false" outlineLevel="0" collapsed="false">
      <c r="A4" s="19" t="s">
        <v>137</v>
      </c>
      <c r="B4" s="20" t="s">
        <v>356</v>
      </c>
      <c r="C4" s="21" t="s">
        <v>176</v>
      </c>
      <c r="D4" s="4" t="n">
        <v>21</v>
      </c>
    </row>
    <row r="5" customFormat="false" ht="14.25" hidden="false" customHeight="false" outlineLevel="0" collapsed="false">
      <c r="A5" s="19" t="s">
        <v>137</v>
      </c>
      <c r="B5" s="20" t="s">
        <v>356</v>
      </c>
      <c r="C5" s="21" t="s">
        <v>180</v>
      </c>
      <c r="D5" s="4" t="n">
        <v>22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B19" activeCellId="0" sqref="B19"/>
    </sheetView>
  </sheetViews>
  <sheetFormatPr defaultColWidth="8.59765625" defaultRowHeight="14.25" customHeight="true" zeroHeight="false" outlineLevelRow="0" outlineLevelCol="0"/>
  <cols>
    <col collapsed="false" customWidth="true" hidden="false" outlineLevel="0" max="1" min="1" style="20" width="11.89"/>
    <col collapsed="false" customWidth="true" hidden="false" outlineLevel="0" max="2" min="2" style="21" width="11.89"/>
    <col collapsed="false" customWidth="true" hidden="false" outlineLevel="0" max="8" min="3" style="4" width="11.55"/>
  </cols>
  <sheetData>
    <row r="1" customFormat="false" ht="14.25" hidden="false" customHeight="false" outlineLevel="0" collapsed="false">
      <c r="A1" s="18" t="s">
        <v>352</v>
      </c>
      <c r="B1" s="23" t="s">
        <v>286</v>
      </c>
    </row>
    <row r="2" customFormat="false" ht="14.25" hidden="false" customHeight="false" outlineLevel="0" collapsed="false">
      <c r="A2" s="20" t="s">
        <v>355</v>
      </c>
      <c r="B2" s="21" t="s">
        <v>327</v>
      </c>
    </row>
    <row r="3" customFormat="false" ht="14.25" hidden="false" customHeight="false" outlineLevel="0" collapsed="false">
      <c r="A3" s="20" t="s">
        <v>356</v>
      </c>
      <c r="B3" s="21" t="s">
        <v>328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H20" activeCellId="0" sqref="H20"/>
    </sheetView>
  </sheetViews>
  <sheetFormatPr defaultColWidth="8.59765625" defaultRowHeight="14.25" customHeight="true" zeroHeight="false" outlineLevelRow="0" outlineLevelCol="0"/>
  <cols>
    <col collapsed="false" customWidth="true" hidden="false" outlineLevel="0" max="1" min="1" style="19" width="12.11"/>
    <col collapsed="false" customWidth="true" hidden="false" outlineLevel="0" max="2" min="2" style="20" width="12.11"/>
    <col collapsed="false" customWidth="true" hidden="false" outlineLevel="0" max="3" min="3" style="21" width="12.11"/>
    <col collapsed="false" customWidth="true" hidden="false" outlineLevel="0" max="4" min="4" style="29" width="13.89"/>
    <col collapsed="false" customWidth="true" hidden="false" outlineLevel="0" max="5" min="5" style="4" width="9.56"/>
    <col collapsed="false" customWidth="true" hidden="false" outlineLevel="0" max="6" min="6" style="4" width="16"/>
    <col collapsed="false" customWidth="true" hidden="false" outlineLevel="0" max="7" min="7" style="4" width="15.55"/>
    <col collapsed="false" customWidth="true" hidden="false" outlineLevel="0" max="8" min="8" style="4" width="14.67"/>
    <col collapsed="false" customWidth="true" hidden="false" outlineLevel="0" max="9" min="9" style="4" width="16.11"/>
    <col collapsed="false" customWidth="true" hidden="false" outlineLevel="0" max="11" min="11" style="4" width="11.89"/>
    <col collapsed="false" customWidth="true" hidden="false" outlineLevel="0" max="12" min="12" style="4" width="8.67"/>
    <col collapsed="false" customWidth="true" hidden="false" outlineLevel="0" max="13" min="13" style="4" width="10.56"/>
    <col collapsed="false" customWidth="true" hidden="false" outlineLevel="0" max="14" min="14" style="4" width="10.34"/>
    <col collapsed="false" customWidth="true" hidden="false" outlineLevel="0" max="15" min="15" style="4" width="10.11"/>
    <col collapsed="false" customWidth="true" hidden="false" outlineLevel="0" max="18" min="16" style="4" width="9.89"/>
    <col collapsed="false" customWidth="true" hidden="false" outlineLevel="0" max="19" min="19" style="4" width="11.45"/>
    <col collapsed="false" customWidth="true" hidden="false" outlineLevel="0" max="21" min="20" style="4" width="13"/>
    <col collapsed="false" customWidth="true" hidden="false" outlineLevel="0" max="22" min="22" style="4" width="9.89"/>
    <col collapsed="false" customWidth="true" hidden="false" outlineLevel="0" max="23" min="23" style="4" width="10.56"/>
    <col collapsed="false" customWidth="true" hidden="false" outlineLevel="0" max="24" min="24" style="4" width="22"/>
    <col collapsed="false" customWidth="true" hidden="false" outlineLevel="0" max="25" min="25" style="4" width="10"/>
    <col collapsed="false" customWidth="true" hidden="false" outlineLevel="0" max="26" min="26" style="4" width="15.67"/>
    <col collapsed="false" customWidth="true" hidden="false" outlineLevel="0" max="27" min="27" style="4" width="14.11"/>
  </cols>
  <sheetData>
    <row r="1" customFormat="false" ht="16.4" hidden="false" customHeight="false" outlineLevel="0" collapsed="false">
      <c r="A1" s="17" t="s">
        <v>135</v>
      </c>
      <c r="B1" s="17"/>
      <c r="C1" s="17"/>
      <c r="E1" s="4" t="s">
        <v>358</v>
      </c>
      <c r="F1" s="4" t="s">
        <v>359</v>
      </c>
      <c r="G1" s="4" t="s">
        <v>360</v>
      </c>
      <c r="H1" s="4" t="s">
        <v>361</v>
      </c>
      <c r="I1" s="4" t="s">
        <v>258</v>
      </c>
      <c r="J1" s="4" t="s">
        <v>362</v>
      </c>
      <c r="K1" s="4" t="s">
        <v>363</v>
      </c>
      <c r="L1" s="4" t="s">
        <v>364</v>
      </c>
      <c r="M1" s="4" t="s">
        <v>365</v>
      </c>
      <c r="N1" s="4" t="s">
        <v>366</v>
      </c>
      <c r="O1" s="4" t="s">
        <v>367</v>
      </c>
      <c r="P1" s="4" t="s">
        <v>368</v>
      </c>
      <c r="Q1" s="4" t="s">
        <v>369</v>
      </c>
      <c r="R1" s="4" t="s">
        <v>370</v>
      </c>
      <c r="S1" s="4" t="s">
        <v>371</v>
      </c>
      <c r="T1" s="4" t="s">
        <v>372</v>
      </c>
      <c r="U1" s="4" t="s">
        <v>277</v>
      </c>
      <c r="V1" s="4" t="s">
        <v>279</v>
      </c>
      <c r="W1" s="4" t="s">
        <v>373</v>
      </c>
      <c r="X1" s="4" t="s">
        <v>374</v>
      </c>
      <c r="Y1" s="4" t="s">
        <v>375</v>
      </c>
      <c r="Z1" s="4" t="s">
        <v>376</v>
      </c>
    </row>
    <row r="2" customFormat="false" ht="16.4" hidden="false" customHeight="false" outlineLevel="0" collapsed="false">
      <c r="A2" s="22" t="s">
        <v>163</v>
      </c>
      <c r="B2" s="18" t="s">
        <v>377</v>
      </c>
      <c r="C2" s="23" t="s">
        <v>378</v>
      </c>
      <c r="D2" s="30" t="s">
        <v>379</v>
      </c>
      <c r="E2" s="16" t="s">
        <v>288</v>
      </c>
      <c r="F2" s="16" t="s">
        <v>380</v>
      </c>
      <c r="G2" s="16" t="s">
        <v>381</v>
      </c>
      <c r="H2" s="16" t="s">
        <v>292</v>
      </c>
      <c r="I2" s="16" t="s">
        <v>293</v>
      </c>
      <c r="J2" s="16" t="s">
        <v>382</v>
      </c>
      <c r="K2" s="16" t="s">
        <v>383</v>
      </c>
      <c r="L2" s="16" t="s">
        <v>303</v>
      </c>
      <c r="M2" s="16" t="s">
        <v>304</v>
      </c>
      <c r="N2" s="16" t="s">
        <v>305</v>
      </c>
      <c r="O2" s="16" t="s">
        <v>306</v>
      </c>
      <c r="P2" s="16" t="s">
        <v>307</v>
      </c>
      <c r="Q2" s="16" t="s">
        <v>308</v>
      </c>
      <c r="R2" s="16" t="s">
        <v>309</v>
      </c>
      <c r="S2" s="16" t="s">
        <v>310</v>
      </c>
      <c r="T2" s="16" t="s">
        <v>311</v>
      </c>
      <c r="U2" s="16" t="s">
        <v>312</v>
      </c>
      <c r="V2" s="16" t="s">
        <v>314</v>
      </c>
      <c r="W2" s="16" t="s">
        <v>313</v>
      </c>
      <c r="X2" s="16" t="s">
        <v>384</v>
      </c>
      <c r="Y2" s="16" t="s">
        <v>385</v>
      </c>
      <c r="Z2" s="25" t="s">
        <v>320</v>
      </c>
      <c r="AA2" s="25" t="s">
        <v>321</v>
      </c>
    </row>
    <row r="3" customFormat="false" ht="14.25" hidden="false" customHeight="false" outlineLevel="0" collapsed="false">
      <c r="A3" s="19" t="s">
        <v>137</v>
      </c>
      <c r="B3" s="20" t="s">
        <v>386</v>
      </c>
      <c r="C3" s="21" t="s">
        <v>322</v>
      </c>
      <c r="D3" s="29" t="s">
        <v>325</v>
      </c>
      <c r="E3" s="26" t="b">
        <f aca="false">TRUE()</f>
        <v>1</v>
      </c>
      <c r="F3" s="4" t="s">
        <v>387</v>
      </c>
      <c r="G3" s="4" t="s">
        <v>388</v>
      </c>
      <c r="H3" s="4" t="s">
        <v>324</v>
      </c>
      <c r="J3" s="4" t="s">
        <v>175</v>
      </c>
      <c r="L3" s="4" t="n">
        <v>100</v>
      </c>
    </row>
    <row r="4" customFormat="false" ht="14.25" hidden="false" customHeight="false" outlineLevel="0" collapsed="false">
      <c r="A4" s="19" t="s">
        <v>139</v>
      </c>
      <c r="B4" s="20" t="s">
        <v>389</v>
      </c>
      <c r="C4" s="21" t="s">
        <v>322</v>
      </c>
      <c r="D4" s="29" t="s">
        <v>329</v>
      </c>
      <c r="E4" s="26" t="b">
        <f aca="false">TRUE()</f>
        <v>1</v>
      </c>
      <c r="F4" s="4" t="s">
        <v>387</v>
      </c>
      <c r="G4" s="4" t="s">
        <v>388</v>
      </c>
      <c r="H4" s="4" t="s">
        <v>324</v>
      </c>
      <c r="L4" s="4" t="n">
        <v>10</v>
      </c>
      <c r="Y4" s="4" t="n">
        <v>0.9</v>
      </c>
      <c r="AA4" s="4" t="n">
        <v>0.7</v>
      </c>
    </row>
    <row r="5" customFormat="false" ht="14.25" hidden="false" customHeight="false" outlineLevel="0" collapsed="false">
      <c r="A5" s="19" t="s">
        <v>141</v>
      </c>
      <c r="B5" s="20" t="s">
        <v>386</v>
      </c>
      <c r="C5" s="21" t="s">
        <v>322</v>
      </c>
      <c r="D5" s="29" t="s">
        <v>325</v>
      </c>
      <c r="E5" s="26" t="b">
        <f aca="false">TRUE()</f>
        <v>1</v>
      </c>
      <c r="H5" s="4" t="s">
        <v>335</v>
      </c>
      <c r="M5" s="4" t="n">
        <v>100</v>
      </c>
      <c r="S5" s="4" t="n">
        <v>500</v>
      </c>
      <c r="U5" s="4" t="n">
        <v>0.05</v>
      </c>
      <c r="V5" s="4" t="n">
        <v>50</v>
      </c>
      <c r="Z5" s="4" t="n">
        <v>1</v>
      </c>
    </row>
    <row r="6" customFormat="false" ht="14.25" hidden="false" customHeight="false" outlineLevel="0" collapsed="false">
      <c r="A6" s="19" t="s">
        <v>141</v>
      </c>
      <c r="B6" s="20" t="s">
        <v>389</v>
      </c>
      <c r="C6" s="21" t="s">
        <v>322</v>
      </c>
      <c r="D6" s="29" t="s">
        <v>329</v>
      </c>
      <c r="E6" s="26" t="b">
        <f aca="false">TRUE()</f>
        <v>1</v>
      </c>
      <c r="H6" s="4" t="s">
        <v>335</v>
      </c>
      <c r="M6" s="4" t="n">
        <v>100</v>
      </c>
      <c r="S6" s="4" t="n">
        <v>0</v>
      </c>
      <c r="U6" s="4" t="n">
        <v>0.05</v>
      </c>
      <c r="V6" s="4" t="n">
        <v>20</v>
      </c>
      <c r="Z6"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1" activeCellId="0" sqref="D1"/>
    </sheetView>
  </sheetViews>
  <sheetFormatPr defaultColWidth="8.59765625" defaultRowHeight="14.25" customHeight="true" zeroHeight="false" outlineLevelRow="0" outlineLevelCol="0"/>
  <cols>
    <col collapsed="false" customWidth="true" hidden="false" outlineLevel="0" max="1" min="1" style="19" width="12.11"/>
    <col collapsed="false" customWidth="true" hidden="false" outlineLevel="0" max="2" min="2" style="20" width="12"/>
    <col collapsed="false" customWidth="true" hidden="false" outlineLevel="0" max="3" min="3" style="21" width="11.89"/>
    <col collapsed="false" customWidth="true" hidden="false" outlineLevel="0" max="5" min="4" style="4" width="10.44"/>
    <col collapsed="false" customWidth="true" hidden="false" outlineLevel="0" max="6" min="6" style="4" width="10.34"/>
    <col collapsed="false" customWidth="true" hidden="false" outlineLevel="0" max="7" min="7" style="4" width="10.11"/>
    <col collapsed="false" customWidth="true" hidden="false" outlineLevel="0" max="8" min="8" style="4" width="9.66"/>
    <col collapsed="false" customWidth="true" hidden="false" outlineLevel="0" max="9" min="9" style="4" width="13.89"/>
    <col collapsed="false" customWidth="true" hidden="false" outlineLevel="0" max="10" min="10" style="4" width="12.55"/>
    <col collapsed="false" customWidth="true" hidden="false" outlineLevel="0" max="11" min="11" style="4" width="10.89"/>
    <col collapsed="false" customWidth="true" hidden="false" outlineLevel="0" max="12" min="12" style="4" width="9.56"/>
    <col collapsed="false" customWidth="true" hidden="false" outlineLevel="0" max="13" min="13" style="4" width="11"/>
    <col collapsed="false" customWidth="true" hidden="false" outlineLevel="0" max="14" min="14" style="4" width="21.56"/>
  </cols>
  <sheetData>
    <row r="1" customFormat="false" ht="16.4" hidden="false" customHeight="false" outlineLevel="0" collapsed="false">
      <c r="A1" s="17" t="s">
        <v>135</v>
      </c>
      <c r="D1" s="4" t="s">
        <v>364</v>
      </c>
      <c r="E1" s="4" t="s">
        <v>390</v>
      </c>
      <c r="F1" s="4" t="s">
        <v>391</v>
      </c>
      <c r="G1" s="4" t="s">
        <v>392</v>
      </c>
      <c r="H1" s="4" t="s">
        <v>393</v>
      </c>
      <c r="I1" s="4" t="s">
        <v>369</v>
      </c>
      <c r="J1" s="4" t="s">
        <v>370</v>
      </c>
      <c r="K1" s="4" t="s">
        <v>371</v>
      </c>
      <c r="L1" s="4" t="s">
        <v>372</v>
      </c>
      <c r="M1" s="4" t="s">
        <v>277</v>
      </c>
      <c r="N1" s="4" t="s">
        <v>279</v>
      </c>
      <c r="O1" s="4" t="s">
        <v>373</v>
      </c>
      <c r="P1" s="4" t="s">
        <v>374</v>
      </c>
    </row>
    <row r="2" customFormat="false" ht="14.25" hidden="false" customHeight="false" outlineLevel="0" collapsed="false">
      <c r="A2" s="22" t="s">
        <v>163</v>
      </c>
      <c r="B2" s="18" t="s">
        <v>377</v>
      </c>
      <c r="C2" s="23" t="s">
        <v>165</v>
      </c>
      <c r="D2" s="16" t="s">
        <v>303</v>
      </c>
      <c r="E2" s="16" t="s">
        <v>344</v>
      </c>
      <c r="F2" s="16" t="s">
        <v>345</v>
      </c>
      <c r="G2" s="16" t="s">
        <v>346</v>
      </c>
      <c r="H2" s="16" t="s">
        <v>347</v>
      </c>
      <c r="I2" s="16" t="s">
        <v>308</v>
      </c>
      <c r="J2" s="16" t="s">
        <v>309</v>
      </c>
      <c r="K2" s="16" t="s">
        <v>310</v>
      </c>
      <c r="L2" s="16" t="s">
        <v>311</v>
      </c>
      <c r="M2" s="16" t="s">
        <v>312</v>
      </c>
      <c r="N2" s="16" t="s">
        <v>314</v>
      </c>
      <c r="O2" s="16" t="s">
        <v>313</v>
      </c>
      <c r="P2" s="16" t="s">
        <v>384</v>
      </c>
    </row>
    <row r="3" customFormat="false" ht="14.25" hidden="false" customHeight="false" outlineLevel="0" collapsed="false">
      <c r="A3" s="19" t="s">
        <v>137</v>
      </c>
      <c r="B3" s="20" t="s">
        <v>386</v>
      </c>
      <c r="C3" s="21" t="s">
        <v>173</v>
      </c>
      <c r="E3" s="4" t="n">
        <v>50</v>
      </c>
    </row>
    <row r="4" customFormat="false" ht="14.25" hidden="false" customHeight="false" outlineLevel="0" collapsed="false">
      <c r="A4" s="19" t="s">
        <v>137</v>
      </c>
      <c r="B4" s="20" t="s">
        <v>386</v>
      </c>
      <c r="C4" s="21" t="s">
        <v>176</v>
      </c>
      <c r="E4" s="4" t="n">
        <v>150</v>
      </c>
    </row>
    <row r="5" customFormat="false" ht="14.25" hidden="false" customHeight="false" outlineLevel="0" collapsed="false">
      <c r="A5" s="19" t="s">
        <v>137</v>
      </c>
      <c r="B5" s="20" t="s">
        <v>386</v>
      </c>
      <c r="C5" s="21" t="s">
        <v>180</v>
      </c>
      <c r="E5" s="4" t="n">
        <v>150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C4" activeCellId="0" sqref="C4"/>
    </sheetView>
  </sheetViews>
  <sheetFormatPr defaultColWidth="8.59765625" defaultRowHeight="14.25" customHeight="true" zeroHeight="false" outlineLevelRow="0" outlineLevelCol="0"/>
  <cols>
    <col collapsed="false" customWidth="true" hidden="false" outlineLevel="0" max="1" min="1" style="21" width="11.89"/>
    <col collapsed="false" customWidth="true" hidden="false" outlineLevel="0" max="2" min="2" style="27" width="11.89"/>
    <col collapsed="false" customWidth="true" hidden="false" outlineLevel="0" max="3" min="3" style="4" width="12"/>
    <col collapsed="false" customWidth="true" hidden="false" outlineLevel="0" max="4" min="4" style="4" width="13"/>
  </cols>
  <sheetData>
    <row r="1" s="19" customFormat="true" ht="16.4" hidden="false" customHeight="false" outlineLevel="0" collapsed="false">
      <c r="A1" s="17" t="s">
        <v>135</v>
      </c>
      <c r="B1" s="22" t="s">
        <v>163</v>
      </c>
      <c r="C1" s="19" t="s">
        <v>137</v>
      </c>
    </row>
    <row r="2" s="16" customFormat="true" ht="14.25" hidden="false" customHeight="false" outlineLevel="0" collapsed="false">
      <c r="B2" s="28" t="s">
        <v>348</v>
      </c>
      <c r="C2" s="16" t="s">
        <v>385</v>
      </c>
    </row>
    <row r="3" s="20" customFormat="true" ht="14.25" hidden="false" customHeight="false" outlineLevel="0" collapsed="false">
      <c r="A3" s="23" t="s">
        <v>349</v>
      </c>
      <c r="B3" s="18" t="s">
        <v>377</v>
      </c>
      <c r="C3" s="20" t="s">
        <v>386</v>
      </c>
    </row>
    <row r="4" customFormat="false" ht="14.25" hidden="false" customHeight="false" outlineLevel="0" collapsed="false">
      <c r="A4" s="21" t="s">
        <v>222</v>
      </c>
      <c r="C4" s="4" t="n">
        <v>0.99</v>
      </c>
    </row>
    <row r="5" customFormat="false" ht="14.25" hidden="false" customHeight="false" outlineLevel="0" collapsed="false">
      <c r="A5" s="21" t="s">
        <v>223</v>
      </c>
      <c r="C5" s="4" t="n">
        <v>0.99</v>
      </c>
      <c r="K5" s="24"/>
    </row>
    <row r="6" customFormat="false" ht="14.25" hidden="false" customHeight="false" outlineLevel="0" collapsed="false">
      <c r="A6" s="21" t="s">
        <v>224</v>
      </c>
      <c r="C6" s="4" t="n">
        <v>0.99</v>
      </c>
    </row>
    <row r="7" customFormat="false" ht="14.25" hidden="false" customHeight="false" outlineLevel="0" collapsed="false">
      <c r="A7" s="21" t="s">
        <v>225</v>
      </c>
      <c r="C7" s="4" t="n">
        <v>0.99</v>
      </c>
    </row>
    <row r="8" customFormat="false" ht="14.25" hidden="false" customHeight="false" outlineLevel="0" collapsed="false">
      <c r="A8" s="21" t="s">
        <v>226</v>
      </c>
      <c r="C8" s="4" t="n">
        <v>0.99</v>
      </c>
    </row>
    <row r="9" customFormat="false" ht="14.25" hidden="false" customHeight="false" outlineLevel="0" collapsed="false">
      <c r="A9" s="21" t="s">
        <v>227</v>
      </c>
      <c r="C9" s="4" t="n">
        <v>0.99</v>
      </c>
    </row>
    <row r="10" customFormat="false" ht="14.25" hidden="false" customHeight="false" outlineLevel="0" collapsed="false">
      <c r="A10" s="21" t="s">
        <v>228</v>
      </c>
      <c r="C10" s="4" t="n">
        <v>0.99</v>
      </c>
    </row>
    <row r="11" customFormat="false" ht="14.25" hidden="false" customHeight="false" outlineLevel="0" collapsed="false">
      <c r="A11" s="21" t="s">
        <v>229</v>
      </c>
      <c r="C11" s="4" t="n">
        <v>0.99</v>
      </c>
    </row>
    <row r="12" customFormat="false" ht="14.25" hidden="false" customHeight="false" outlineLevel="0" collapsed="false">
      <c r="A12" s="21" t="s">
        <v>230</v>
      </c>
      <c r="C12" s="4" t="n">
        <v>0.99</v>
      </c>
    </row>
    <row r="13" customFormat="false" ht="14.25" hidden="false" customHeight="false" outlineLevel="0" collapsed="false">
      <c r="A13" s="21" t="s">
        <v>231</v>
      </c>
      <c r="C13" s="4" t="n">
        <v>0.99</v>
      </c>
    </row>
    <row r="14" customFormat="false" ht="14.25" hidden="false" customHeight="false" outlineLevel="0" collapsed="false">
      <c r="A14" s="21" t="s">
        <v>232</v>
      </c>
      <c r="C14" s="4" t="n">
        <v>0.99</v>
      </c>
    </row>
    <row r="15" customFormat="false" ht="14.25" hidden="false" customHeight="false" outlineLevel="0" collapsed="false">
      <c r="A15" s="21" t="s">
        <v>233</v>
      </c>
      <c r="C15" s="4" t="n">
        <v>0.99</v>
      </c>
    </row>
    <row r="16" customFormat="false" ht="14.25" hidden="false" customHeight="false" outlineLevel="0" collapsed="false">
      <c r="A16" s="21" t="s">
        <v>234</v>
      </c>
      <c r="C16" s="4" t="n">
        <v>0.99</v>
      </c>
    </row>
    <row r="17" customFormat="false" ht="14.25" hidden="false" customHeight="false" outlineLevel="0" collapsed="false">
      <c r="A17" s="21" t="s">
        <v>235</v>
      </c>
      <c r="C17" s="4" t="n">
        <v>0.99</v>
      </c>
    </row>
    <row r="18" customFormat="false" ht="14.25" hidden="false" customHeight="false" outlineLevel="0" collapsed="false">
      <c r="A18" s="21" t="s">
        <v>236</v>
      </c>
      <c r="C18" s="4" t="n">
        <v>0.99</v>
      </c>
    </row>
    <row r="19" customFormat="false" ht="14.25" hidden="false" customHeight="false" outlineLevel="0" collapsed="false">
      <c r="A19" s="21" t="s">
        <v>237</v>
      </c>
      <c r="C19" s="4" t="n">
        <v>0.99</v>
      </c>
    </row>
    <row r="20" customFormat="false" ht="14.25" hidden="false" customHeight="false" outlineLevel="0" collapsed="false">
      <c r="A20" s="21" t="s">
        <v>238</v>
      </c>
      <c r="C20" s="4" t="n">
        <v>0.99</v>
      </c>
    </row>
    <row r="21" customFormat="false" ht="14.25" hidden="false" customHeight="false" outlineLevel="0" collapsed="false">
      <c r="A21" s="21" t="s">
        <v>239</v>
      </c>
      <c r="C21" s="4" t="n">
        <v>0.99</v>
      </c>
    </row>
    <row r="22" customFormat="false" ht="14.25" hidden="false" customHeight="false" outlineLevel="0" collapsed="false">
      <c r="A22" s="21" t="s">
        <v>240</v>
      </c>
      <c r="C22" s="4" t="n">
        <v>0.99</v>
      </c>
    </row>
    <row r="23" customFormat="false" ht="14.25" hidden="false" customHeight="false" outlineLevel="0" collapsed="false">
      <c r="A23" s="21" t="s">
        <v>241</v>
      </c>
      <c r="C23" s="4" t="n">
        <v>0.99</v>
      </c>
    </row>
    <row r="24" customFormat="false" ht="14.25" hidden="false" customHeight="false" outlineLevel="0" collapsed="false">
      <c r="A24" s="21" t="s">
        <v>242</v>
      </c>
      <c r="C24" s="4" t="n">
        <v>0.99</v>
      </c>
    </row>
    <row r="25" customFormat="false" ht="14.25" hidden="false" customHeight="false" outlineLevel="0" collapsed="false">
      <c r="A25" s="21" t="s">
        <v>243</v>
      </c>
      <c r="C25" s="4" t="n">
        <v>0.99</v>
      </c>
    </row>
    <row r="26" customFormat="false" ht="14.25" hidden="false" customHeight="false" outlineLevel="0" collapsed="false">
      <c r="A26" s="21" t="s">
        <v>244</v>
      </c>
      <c r="C26" s="4" t="n">
        <v>0.99</v>
      </c>
    </row>
    <row r="27" customFormat="false" ht="14.25" hidden="false" customHeight="false" outlineLevel="0" collapsed="false">
      <c r="A27" s="21" t="s">
        <v>245</v>
      </c>
      <c r="C27" s="4" t="n">
        <v>0.99</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4" activePane="bottomRight" state="frozen"/>
      <selection pane="topLeft" activeCell="A1" activeCellId="0" sqref="A1"/>
      <selection pane="topRight" activeCell="C1" activeCellId="0" sqref="C1"/>
      <selection pane="bottomLeft" activeCell="A4" activeCellId="0" sqref="A4"/>
      <selection pane="bottomRight" activeCell="H14" activeCellId="0" sqref="H14"/>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56"/>
    <col collapsed="false" customWidth="true" hidden="false" outlineLevel="0" max="3" min="3" style="4" width="10.67"/>
    <col collapsed="false" customWidth="true" hidden="false" outlineLevel="0" max="4" min="4" style="4" width="19.11"/>
    <col collapsed="false" customWidth="true" hidden="false" outlineLevel="0" max="5" min="5" style="4" width="11.67"/>
    <col collapsed="false" customWidth="true" hidden="false" outlineLevel="0" max="6" min="6" style="4" width="12.33"/>
    <col collapsed="false" customWidth="true" hidden="false" outlineLevel="0" max="7" min="7" style="4" width="15"/>
    <col collapsed="false" customWidth="true" hidden="false" outlineLevel="0" max="8" min="8" style="4" width="16"/>
    <col collapsed="false" customWidth="true" hidden="false" outlineLevel="0" max="9" min="9" style="4" width="11.55"/>
    <col collapsed="false" customWidth="true" hidden="false" outlineLevel="0" max="10" min="10" style="4" width="11"/>
    <col collapsed="false" customWidth="true" hidden="false" outlineLevel="0" max="11" min="11" style="4" width="10.56"/>
    <col collapsed="false" customWidth="true" hidden="false" outlineLevel="0" max="12" min="12" style="4" width="10.44"/>
    <col collapsed="false" customWidth="true" hidden="false" outlineLevel="0" max="13" min="13" style="4" width="10.34"/>
    <col collapsed="false" customWidth="true" hidden="false" outlineLevel="0" max="15" min="14" style="4" width="9.89"/>
    <col collapsed="false" customWidth="true" hidden="false" outlineLevel="0" max="16" min="16" style="4" width="11.55"/>
    <col collapsed="false" customWidth="true" hidden="false" outlineLevel="0" max="17" min="17" style="4" width="7.67"/>
    <col collapsed="false" customWidth="true" hidden="false" outlineLevel="0" max="18" min="18" style="4" width="8"/>
    <col collapsed="false" customWidth="true" hidden="false" outlineLevel="0" max="20" min="20" style="4" width="10.11"/>
    <col collapsed="false" customWidth="true" hidden="false" outlineLevel="0" max="21" min="21" style="4" width="11.67"/>
    <col collapsed="false" customWidth="true" hidden="false" outlineLevel="0" max="22" min="22" style="4" width="9.89"/>
    <col collapsed="false" customWidth="true" hidden="false" outlineLevel="0" max="23" min="23" style="4" width="12.11"/>
    <col collapsed="false" customWidth="true" hidden="false" outlineLevel="0" max="25" min="24" style="4" width="10.11"/>
    <col collapsed="false" customWidth="true" hidden="false" outlineLevel="0" max="27" min="26" style="4" width="8"/>
    <col collapsed="false" customWidth="true" hidden="false" outlineLevel="0" max="28" min="28" style="4" width="9.11"/>
    <col collapsed="false" customWidth="true" hidden="false" outlineLevel="0" max="29" min="29" style="4" width="8.11"/>
  </cols>
  <sheetData>
    <row r="1" customFormat="false" ht="16.4" hidden="false" customHeight="false" outlineLevel="0" collapsed="false">
      <c r="A1" s="17" t="s">
        <v>135</v>
      </c>
      <c r="C1" s="4" t="s">
        <v>358</v>
      </c>
      <c r="D1" s="4" t="s">
        <v>394</v>
      </c>
      <c r="E1" s="4" t="s">
        <v>395</v>
      </c>
      <c r="F1" s="4" t="s">
        <v>396</v>
      </c>
      <c r="G1" s="4" t="s">
        <v>361</v>
      </c>
      <c r="H1" s="4" t="s">
        <v>258</v>
      </c>
      <c r="I1" s="4" t="s">
        <v>397</v>
      </c>
      <c r="J1" s="4" t="s">
        <v>365</v>
      </c>
      <c r="K1" s="4" t="s">
        <v>366</v>
      </c>
      <c r="L1" s="4" t="s">
        <v>367</v>
      </c>
      <c r="M1" s="4" t="s">
        <v>368</v>
      </c>
      <c r="N1" s="4" t="s">
        <v>369</v>
      </c>
      <c r="O1" s="4" t="s">
        <v>370</v>
      </c>
      <c r="P1" s="4" t="s">
        <v>398</v>
      </c>
      <c r="Q1" s="4" t="s">
        <v>399</v>
      </c>
      <c r="R1" s="4" t="s">
        <v>277</v>
      </c>
      <c r="S1" s="4" t="s">
        <v>279</v>
      </c>
      <c r="T1" s="4" t="s">
        <v>373</v>
      </c>
      <c r="U1" s="4" t="s">
        <v>363</v>
      </c>
      <c r="V1" s="4" t="s">
        <v>400</v>
      </c>
      <c r="W1" s="4" t="s">
        <v>401</v>
      </c>
      <c r="X1" s="4" t="s">
        <v>402</v>
      </c>
      <c r="Y1" s="4" t="s">
        <v>403</v>
      </c>
      <c r="Z1" s="4" t="s">
        <v>404</v>
      </c>
      <c r="AA1" s="4" t="s">
        <v>405</v>
      </c>
    </row>
    <row r="2" s="34" customFormat="true" ht="31.3" hidden="false" customHeight="false" outlineLevel="0" collapsed="false">
      <c r="A2" s="31" t="s">
        <v>163</v>
      </c>
      <c r="B2" s="32" t="s">
        <v>406</v>
      </c>
      <c r="C2" s="16" t="s">
        <v>288</v>
      </c>
      <c r="D2" s="25" t="s">
        <v>407</v>
      </c>
      <c r="E2" s="25" t="s">
        <v>381</v>
      </c>
      <c r="F2" s="25" t="s">
        <v>408</v>
      </c>
      <c r="G2" s="25" t="s">
        <v>292</v>
      </c>
      <c r="H2" s="33" t="s">
        <v>293</v>
      </c>
      <c r="I2" s="25" t="s">
        <v>303</v>
      </c>
      <c r="J2" s="25" t="s">
        <v>304</v>
      </c>
      <c r="K2" s="25" t="s">
        <v>305</v>
      </c>
      <c r="L2" s="25" t="s">
        <v>306</v>
      </c>
      <c r="M2" s="25" t="s">
        <v>307</v>
      </c>
      <c r="N2" s="16" t="s">
        <v>308</v>
      </c>
      <c r="O2" s="16" t="s">
        <v>309</v>
      </c>
      <c r="P2" s="25" t="s">
        <v>310</v>
      </c>
      <c r="Q2" s="25" t="s">
        <v>311</v>
      </c>
      <c r="R2" s="25" t="s">
        <v>312</v>
      </c>
      <c r="S2" s="25" t="s">
        <v>314</v>
      </c>
      <c r="T2" s="25" t="s">
        <v>313</v>
      </c>
      <c r="U2" s="25" t="s">
        <v>383</v>
      </c>
      <c r="V2" s="25" t="s">
        <v>385</v>
      </c>
      <c r="W2" s="25" t="s">
        <v>409</v>
      </c>
      <c r="X2" s="25" t="s">
        <v>410</v>
      </c>
      <c r="Y2" s="25" t="s">
        <v>411</v>
      </c>
      <c r="Z2" s="25" t="s">
        <v>412</v>
      </c>
      <c r="AA2" s="25" t="s">
        <v>320</v>
      </c>
      <c r="AB2" s="25" t="s">
        <v>321</v>
      </c>
    </row>
    <row r="3" customFormat="false" ht="14.25" hidden="false" customHeight="false" outlineLevel="0" collapsed="false">
      <c r="A3" s="19" t="s">
        <v>137</v>
      </c>
      <c r="B3" s="20" t="s">
        <v>413</v>
      </c>
      <c r="C3" s="26" t="b">
        <f aca="false">TRUE()</f>
        <v>1</v>
      </c>
      <c r="D3" s="35" t="s">
        <v>414</v>
      </c>
      <c r="E3" s="35" t="s">
        <v>388</v>
      </c>
      <c r="F3" s="35"/>
      <c r="G3" s="35" t="s">
        <v>324</v>
      </c>
      <c r="H3" s="35"/>
      <c r="I3" s="4" t="n">
        <v>100</v>
      </c>
      <c r="J3" s="4" t="n">
        <v>150</v>
      </c>
      <c r="P3" s="4" t="n">
        <v>1000</v>
      </c>
      <c r="R3" s="4" t="n">
        <v>0.08</v>
      </c>
      <c r="S3" s="4" t="n">
        <v>30</v>
      </c>
      <c r="V3" s="4" t="n">
        <v>0.4</v>
      </c>
    </row>
    <row r="4" customFormat="false" ht="14.25" hidden="false" customHeight="false" outlineLevel="0" collapsed="false">
      <c r="A4" s="19" t="s">
        <v>137</v>
      </c>
      <c r="B4" s="20" t="s">
        <v>415</v>
      </c>
      <c r="C4" s="26" t="b">
        <f aca="false">TRUE()</f>
        <v>1</v>
      </c>
      <c r="D4" s="35" t="s">
        <v>416</v>
      </c>
      <c r="E4" s="35" t="s">
        <v>388</v>
      </c>
      <c r="F4" s="35"/>
      <c r="G4" s="35" t="s">
        <v>324</v>
      </c>
      <c r="H4" s="35"/>
      <c r="I4" s="4" t="n">
        <v>100</v>
      </c>
      <c r="V4" s="4" t="n">
        <v>1</v>
      </c>
      <c r="AB4" s="4" t="n">
        <v>0.6</v>
      </c>
    </row>
    <row r="5" customFormat="false" ht="14.25" hidden="false" customHeight="false" outlineLevel="0" collapsed="false">
      <c r="A5" s="19" t="s">
        <v>137</v>
      </c>
      <c r="B5" s="20" t="s">
        <v>417</v>
      </c>
      <c r="C5" s="26" t="b">
        <f aca="false">TRUE()</f>
        <v>1</v>
      </c>
      <c r="D5" s="35" t="s">
        <v>418</v>
      </c>
      <c r="E5" s="35" t="s">
        <v>419</v>
      </c>
      <c r="F5" s="35"/>
      <c r="G5" s="35" t="s">
        <v>324</v>
      </c>
      <c r="H5" s="35"/>
      <c r="I5" s="4" t="n">
        <v>200</v>
      </c>
      <c r="W5" s="4" t="n">
        <v>0.45</v>
      </c>
      <c r="X5" s="4" t="n">
        <v>0.4</v>
      </c>
    </row>
    <row r="6" customFormat="false" ht="14.25" hidden="false" customHeight="false" outlineLevel="0" collapsed="false">
      <c r="A6" s="19" t="s">
        <v>141</v>
      </c>
      <c r="B6" s="20" t="s">
        <v>413</v>
      </c>
      <c r="C6" s="26" t="b">
        <f aca="false">TRUE()</f>
        <v>1</v>
      </c>
      <c r="G6" s="35" t="s">
        <v>420</v>
      </c>
      <c r="H6" s="35"/>
    </row>
    <row r="7" customFormat="false" ht="14.25" hidden="false" customHeight="false" outlineLevel="0" collapsed="false">
      <c r="A7" s="19" t="s">
        <v>148</v>
      </c>
      <c r="B7" s="20" t="s">
        <v>421</v>
      </c>
      <c r="C7" s="26" t="b">
        <f aca="false">TRUE()</f>
        <v>1</v>
      </c>
      <c r="D7" s="35" t="s">
        <v>414</v>
      </c>
      <c r="E7" s="35" t="s">
        <v>388</v>
      </c>
      <c r="G7" s="35" t="s">
        <v>324</v>
      </c>
      <c r="H7" s="35"/>
      <c r="I7" s="4" t="n">
        <v>10</v>
      </c>
      <c r="V7"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1"/>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D42" activeCellId="0" sqref="D42"/>
    </sheetView>
  </sheetViews>
  <sheetFormatPr defaultColWidth="8.59765625" defaultRowHeight="14.25" customHeight="true" zeroHeight="false" outlineLevelRow="0" outlineLevelCol="0"/>
  <cols>
    <col collapsed="false" customWidth="true" hidden="false" outlineLevel="0" max="1" min="1" style="4" width="18.11"/>
    <col collapsed="false" customWidth="true" hidden="false" outlineLevel="0" max="2" min="2" style="4" width="10.67"/>
    <col collapsed="false" customWidth="true" hidden="false" outlineLevel="0" max="3" min="3" style="4" width="15"/>
  </cols>
  <sheetData>
    <row r="1" customFormat="false" ht="14.25" hidden="false" customHeight="false" outlineLevel="0" collapsed="false">
      <c r="A1" s="4" t="s">
        <v>54</v>
      </c>
    </row>
    <row r="3" customFormat="false" ht="14.25" hidden="false" customHeight="false" outlineLevel="0" collapsed="false">
      <c r="A3" s="4" t="s">
        <v>55</v>
      </c>
      <c r="B3" s="4" t="s">
        <v>56</v>
      </c>
      <c r="C3" s="4" t="s">
        <v>57</v>
      </c>
      <c r="D3" s="4" t="s">
        <v>58</v>
      </c>
    </row>
    <row r="4" customFormat="false" ht="14.25" hidden="false" customHeight="false" outlineLevel="0" collapsed="false">
      <c r="A4" s="4" t="s">
        <v>59</v>
      </c>
      <c r="B4" s="15" t="n">
        <v>44594</v>
      </c>
      <c r="C4" s="4" t="s">
        <v>60</v>
      </c>
      <c r="D4" s="4" t="s">
        <v>61</v>
      </c>
    </row>
    <row r="5" customFormat="false" ht="14.25" hidden="false" customHeight="false" outlineLevel="0" collapsed="false">
      <c r="A5" s="4" t="s">
        <v>62</v>
      </c>
      <c r="B5" s="15" t="n">
        <v>44595</v>
      </c>
      <c r="C5" s="4" t="s">
        <v>60</v>
      </c>
      <c r="D5" s="4" t="s">
        <v>63</v>
      </c>
    </row>
    <row r="6" customFormat="false" ht="14.25" hidden="false" customHeight="false" outlineLevel="0" collapsed="false">
      <c r="A6" s="4" t="s">
        <v>64</v>
      </c>
      <c r="B6" s="15" t="n">
        <v>44600</v>
      </c>
      <c r="C6" s="4" t="s">
        <v>60</v>
      </c>
      <c r="D6" s="4" t="s">
        <v>65</v>
      </c>
    </row>
    <row r="7" customFormat="false" ht="14.25" hidden="false" customHeight="false" outlineLevel="0" collapsed="false">
      <c r="A7" s="4" t="s">
        <v>66</v>
      </c>
      <c r="B7" s="15" t="n">
        <v>44602</v>
      </c>
      <c r="C7" s="4" t="s">
        <v>60</v>
      </c>
      <c r="D7" s="4" t="s">
        <v>67</v>
      </c>
    </row>
    <row r="8" customFormat="false" ht="14.25" hidden="false" customHeight="false" outlineLevel="0" collapsed="false">
      <c r="A8" s="4" t="s">
        <v>68</v>
      </c>
      <c r="B8" s="15" t="n">
        <v>44602</v>
      </c>
      <c r="C8" s="4" t="s">
        <v>60</v>
      </c>
      <c r="D8" s="4" t="s">
        <v>69</v>
      </c>
    </row>
    <row r="9" customFormat="false" ht="14.25" hidden="false" customHeight="false" outlineLevel="0" collapsed="false">
      <c r="A9" s="4" t="s">
        <v>70</v>
      </c>
      <c r="B9" s="15" t="n">
        <v>44602</v>
      </c>
      <c r="C9" s="4" t="s">
        <v>60</v>
      </c>
      <c r="D9" s="4" t="s">
        <v>71</v>
      </c>
    </row>
    <row r="10" customFormat="false" ht="14.25" hidden="false" customHeight="false" outlineLevel="0" collapsed="false">
      <c r="A10" s="4" t="s">
        <v>72</v>
      </c>
      <c r="B10" s="15" t="n">
        <v>44602</v>
      </c>
      <c r="C10" s="4" t="s">
        <v>60</v>
      </c>
      <c r="D10" s="4" t="s">
        <v>73</v>
      </c>
    </row>
    <row r="11" customFormat="false" ht="14.25" hidden="false" customHeight="false" outlineLevel="0" collapsed="false">
      <c r="A11" s="4" t="s">
        <v>74</v>
      </c>
      <c r="B11" s="15" t="n">
        <v>44603</v>
      </c>
      <c r="C11" s="4" t="s">
        <v>60</v>
      </c>
      <c r="D11" s="4" t="s">
        <v>75</v>
      </c>
    </row>
    <row r="12" customFormat="false" ht="14.25" hidden="false" customHeight="false" outlineLevel="0" collapsed="false">
      <c r="A12" s="4" t="s">
        <v>76</v>
      </c>
      <c r="B12" s="15" t="n">
        <v>44605</v>
      </c>
      <c r="C12" s="4" t="s">
        <v>60</v>
      </c>
      <c r="D12" s="4" t="s">
        <v>77</v>
      </c>
    </row>
    <row r="13" customFormat="false" ht="14.25" hidden="false" customHeight="false" outlineLevel="0" collapsed="false">
      <c r="A13" s="4" t="s">
        <v>78</v>
      </c>
      <c r="B13" s="15" t="n">
        <v>44605</v>
      </c>
      <c r="C13" s="4" t="s">
        <v>60</v>
      </c>
      <c r="D13" s="4" t="s">
        <v>79</v>
      </c>
    </row>
    <row r="14" customFormat="false" ht="14.25" hidden="false" customHeight="false" outlineLevel="0" collapsed="false">
      <c r="A14" s="4" t="s">
        <v>80</v>
      </c>
      <c r="B14" s="15" t="n">
        <v>44605</v>
      </c>
      <c r="C14" s="4" t="s">
        <v>60</v>
      </c>
      <c r="D14" s="4" t="s">
        <v>81</v>
      </c>
    </row>
    <row r="15" customFormat="false" ht="14.25" hidden="false" customHeight="false" outlineLevel="0" collapsed="false">
      <c r="A15" s="4" t="s">
        <v>82</v>
      </c>
      <c r="B15" s="15" t="n">
        <v>44635</v>
      </c>
      <c r="C15" s="4" t="s">
        <v>60</v>
      </c>
      <c r="D15" s="4" t="s">
        <v>83</v>
      </c>
    </row>
    <row r="16" customFormat="false" ht="14.25" hidden="false" customHeight="false" outlineLevel="0" collapsed="false">
      <c r="A16" s="4" t="s">
        <v>84</v>
      </c>
      <c r="B16" s="15" t="n">
        <v>44643</v>
      </c>
      <c r="C16" s="4" t="s">
        <v>60</v>
      </c>
      <c r="D16" s="4" t="s">
        <v>85</v>
      </c>
    </row>
    <row r="17" customFormat="false" ht="14.25" hidden="false" customHeight="false" outlineLevel="0" collapsed="false">
      <c r="A17" s="4" t="s">
        <v>86</v>
      </c>
      <c r="B17" s="15" t="n">
        <v>44643</v>
      </c>
      <c r="C17" s="4" t="s">
        <v>60</v>
      </c>
      <c r="D17" s="4" t="s">
        <v>87</v>
      </c>
    </row>
    <row r="18" customFormat="false" ht="14.25" hidden="false" customHeight="false" outlineLevel="0" collapsed="false">
      <c r="A18" s="4" t="s">
        <v>88</v>
      </c>
      <c r="B18" s="15" t="n">
        <v>44643</v>
      </c>
      <c r="C18" s="4" t="s">
        <v>60</v>
      </c>
      <c r="D18" s="4" t="s">
        <v>89</v>
      </c>
    </row>
    <row r="19" customFormat="false" ht="14.25" hidden="false" customHeight="false" outlineLevel="0" collapsed="false">
      <c r="A19" s="4" t="s">
        <v>90</v>
      </c>
      <c r="B19" s="15" t="n">
        <v>44656</v>
      </c>
      <c r="C19" s="4" t="s">
        <v>60</v>
      </c>
      <c r="D19" s="4" t="s">
        <v>91</v>
      </c>
    </row>
    <row r="20" customFormat="false" ht="14.25" hidden="false" customHeight="false" outlineLevel="0" collapsed="false">
      <c r="A20" s="4" t="s">
        <v>92</v>
      </c>
      <c r="B20" s="15" t="n">
        <v>44657</v>
      </c>
      <c r="C20" s="4" t="s">
        <v>60</v>
      </c>
      <c r="D20" s="4" t="s">
        <v>93</v>
      </c>
    </row>
    <row r="21" customFormat="false" ht="14.25" hidden="false" customHeight="false" outlineLevel="0" collapsed="false">
      <c r="A21" s="4" t="s">
        <v>94</v>
      </c>
      <c r="B21" s="15" t="n">
        <v>44657</v>
      </c>
      <c r="C21" s="4" t="s">
        <v>60</v>
      </c>
      <c r="D21" s="4" t="s">
        <v>95</v>
      </c>
    </row>
    <row r="22" customFormat="false" ht="14.25" hidden="false" customHeight="false" outlineLevel="0" collapsed="false">
      <c r="A22" s="4" t="s">
        <v>96</v>
      </c>
      <c r="B22" s="15" t="n">
        <v>44680</v>
      </c>
      <c r="C22" s="4" t="s">
        <v>60</v>
      </c>
      <c r="D22" s="4" t="s">
        <v>97</v>
      </c>
    </row>
    <row r="23" customFormat="false" ht="14.25" hidden="false" customHeight="false" outlineLevel="0" collapsed="false">
      <c r="A23" s="4" t="s">
        <v>98</v>
      </c>
      <c r="B23" s="15" t="n">
        <v>44680</v>
      </c>
      <c r="C23" s="4" t="s">
        <v>60</v>
      </c>
      <c r="D23" s="4" t="s">
        <v>99</v>
      </c>
    </row>
    <row r="24" customFormat="false" ht="14.25" hidden="false" customHeight="false" outlineLevel="0" collapsed="false">
      <c r="A24" s="4" t="s">
        <v>100</v>
      </c>
      <c r="B24" s="15" t="n">
        <v>44690</v>
      </c>
      <c r="C24" s="4" t="s">
        <v>60</v>
      </c>
      <c r="D24" s="4" t="s">
        <v>101</v>
      </c>
    </row>
    <row r="25" customFormat="false" ht="14.25" hidden="false" customHeight="false" outlineLevel="0" collapsed="false">
      <c r="A25" s="4" t="s">
        <v>102</v>
      </c>
      <c r="B25" s="15" t="n">
        <v>44695</v>
      </c>
      <c r="C25" s="4" t="s">
        <v>60</v>
      </c>
      <c r="D25" s="4" t="s">
        <v>103</v>
      </c>
    </row>
    <row r="26" customFormat="false" ht="14.25" hidden="false" customHeight="false" outlineLevel="0" collapsed="false">
      <c r="A26" s="4" t="s">
        <v>104</v>
      </c>
      <c r="B26" s="15" t="n">
        <v>44701</v>
      </c>
      <c r="C26" s="4" t="s">
        <v>60</v>
      </c>
      <c r="D26" s="4" t="s">
        <v>105</v>
      </c>
    </row>
    <row r="27" customFormat="false" ht="14.25" hidden="false" customHeight="false" outlineLevel="0" collapsed="false">
      <c r="A27" s="4" t="s">
        <v>106</v>
      </c>
      <c r="B27" s="15" t="n">
        <v>44701</v>
      </c>
      <c r="C27" s="4" t="s">
        <v>60</v>
      </c>
      <c r="D27" s="4" t="s">
        <v>107</v>
      </c>
    </row>
    <row r="28" customFormat="false" ht="14.25" hidden="false" customHeight="false" outlineLevel="0" collapsed="false">
      <c r="A28" s="4" t="s">
        <v>108</v>
      </c>
      <c r="B28" s="15" t="n">
        <v>44712</v>
      </c>
      <c r="C28" s="4" t="s">
        <v>60</v>
      </c>
      <c r="D28" s="4" t="s">
        <v>109</v>
      </c>
    </row>
    <row r="29" customFormat="false" ht="14.25" hidden="false" customHeight="false" outlineLevel="0" collapsed="false">
      <c r="A29" s="4" t="s">
        <v>110</v>
      </c>
      <c r="B29" s="15" t="n">
        <v>44727</v>
      </c>
      <c r="C29" s="4" t="s">
        <v>60</v>
      </c>
      <c r="D29" s="4" t="s">
        <v>111</v>
      </c>
    </row>
    <row r="30" customFormat="false" ht="14.25" hidden="false" customHeight="false" outlineLevel="0" collapsed="false">
      <c r="A30" s="4" t="s">
        <v>112</v>
      </c>
      <c r="B30" s="15" t="n">
        <v>44734</v>
      </c>
      <c r="C30" s="4" t="s">
        <v>60</v>
      </c>
      <c r="D30" s="4" t="s">
        <v>113</v>
      </c>
    </row>
    <row r="31" customFormat="false" ht="14.25" hidden="false" customHeight="false" outlineLevel="0" collapsed="false">
      <c r="A31" s="4" t="s">
        <v>114</v>
      </c>
      <c r="B31" s="15" t="n">
        <v>44741</v>
      </c>
      <c r="C31" s="4" t="s">
        <v>60</v>
      </c>
      <c r="D31" s="4" t="s">
        <v>115</v>
      </c>
    </row>
    <row r="32" customFormat="false" ht="14.25" hidden="false" customHeight="false" outlineLevel="0" collapsed="false">
      <c r="A32" s="4" t="s">
        <v>116</v>
      </c>
      <c r="B32" s="15" t="n">
        <v>44840</v>
      </c>
      <c r="C32" s="4" t="s">
        <v>60</v>
      </c>
      <c r="D32" s="4" t="s">
        <v>117</v>
      </c>
    </row>
    <row r="33" customFormat="false" ht="14.25" hidden="false" customHeight="false" outlineLevel="0" collapsed="false">
      <c r="A33" s="4" t="s">
        <v>118</v>
      </c>
      <c r="B33" s="15" t="n">
        <v>44850</v>
      </c>
      <c r="C33" s="4" t="s">
        <v>60</v>
      </c>
      <c r="D33" s="4" t="s">
        <v>119</v>
      </c>
    </row>
    <row r="34" customFormat="false" ht="14.25" hidden="false" customHeight="false" outlineLevel="0" collapsed="false">
      <c r="A34" s="4" t="s">
        <v>120</v>
      </c>
      <c r="B34" s="15" t="n">
        <v>44875</v>
      </c>
      <c r="C34" s="4" t="s">
        <v>60</v>
      </c>
      <c r="D34" s="4" t="s">
        <v>121</v>
      </c>
    </row>
    <row r="35" customFormat="false" ht="14.25" hidden="false" customHeight="false" outlineLevel="0" collapsed="false">
      <c r="A35" s="4" t="s">
        <v>122</v>
      </c>
      <c r="B35" s="15" t="n">
        <v>44876</v>
      </c>
      <c r="C35" s="4" t="s">
        <v>60</v>
      </c>
      <c r="D35" s="4" t="s">
        <v>123</v>
      </c>
    </row>
    <row r="36" customFormat="false" ht="14.25" hidden="false" customHeight="false" outlineLevel="0" collapsed="false">
      <c r="A36" s="4" t="s">
        <v>124</v>
      </c>
      <c r="B36" s="15" t="n">
        <v>44889</v>
      </c>
      <c r="C36" s="4" t="s">
        <v>60</v>
      </c>
      <c r="D36" s="4" t="s">
        <v>125</v>
      </c>
    </row>
    <row r="37" customFormat="false" ht="14.25" hidden="false" customHeight="false" outlineLevel="0" collapsed="false">
      <c r="A37" s="4" t="s">
        <v>126</v>
      </c>
      <c r="B37" s="15" t="n">
        <v>44893</v>
      </c>
      <c r="C37" s="4" t="s">
        <v>60</v>
      </c>
      <c r="D37" s="4" t="s">
        <v>127</v>
      </c>
    </row>
    <row r="38" customFormat="false" ht="14.25" hidden="false" customHeight="false" outlineLevel="0" collapsed="false">
      <c r="A38" s="4" t="s">
        <v>128</v>
      </c>
      <c r="B38" s="15" t="n">
        <v>44903</v>
      </c>
      <c r="C38" s="4" t="s">
        <v>60</v>
      </c>
      <c r="D38" s="4" t="s">
        <v>129</v>
      </c>
    </row>
    <row r="39" customFormat="false" ht="14.25" hidden="false" customHeight="false" outlineLevel="0" collapsed="false">
      <c r="A39" s="4" t="s">
        <v>130</v>
      </c>
      <c r="B39" s="15" t="n">
        <v>45082</v>
      </c>
      <c r="C39" s="4" t="s">
        <v>60</v>
      </c>
      <c r="D39" s="4" t="s">
        <v>131</v>
      </c>
    </row>
    <row r="40" customFormat="false" ht="14.25" hidden="false" customHeight="false" outlineLevel="0" collapsed="false">
      <c r="A40" s="4" t="n">
        <v>22</v>
      </c>
      <c r="B40" s="15" t="n">
        <v>45156</v>
      </c>
      <c r="C40" s="4" t="s">
        <v>132</v>
      </c>
      <c r="D40" s="4" t="s">
        <v>133</v>
      </c>
    </row>
    <row r="41" customFormat="false" ht="14.25" hidden="false" customHeight="false" outlineLevel="0" collapsed="false">
      <c r="A41" s="4" t="n">
        <v>23</v>
      </c>
      <c r="B41" s="15" t="n">
        <v>45282</v>
      </c>
      <c r="C41" s="4" t="s">
        <v>132</v>
      </c>
      <c r="D41" s="4" t="s">
        <v>134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N23" activeCellId="0" sqref="N23"/>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56"/>
    <col collapsed="false" customWidth="true" hidden="false" outlineLevel="0" max="3" min="3" style="21" width="11.89"/>
    <col collapsed="false" customWidth="true" hidden="false" outlineLevel="0" max="5" min="4" style="4" width="10.67"/>
    <col collapsed="false" customWidth="true" hidden="false" outlineLevel="0" max="6" min="6" style="4" width="10.11"/>
    <col collapsed="false" customWidth="true" hidden="false" outlineLevel="0" max="7" min="7" style="4" width="10"/>
    <col collapsed="false" customWidth="true" hidden="false" outlineLevel="0" max="8" min="8" style="4" width="9.89"/>
    <col collapsed="false" customWidth="true" hidden="false" outlineLevel="0" max="9" min="9" style="4" width="13.89"/>
    <col collapsed="false" customWidth="true" hidden="false" outlineLevel="0" max="10" min="10" style="4" width="12.55"/>
    <col collapsed="false" customWidth="true" hidden="false" outlineLevel="0" max="11" min="11" style="4" width="11.55"/>
    <col collapsed="false" customWidth="true" hidden="false" outlineLevel="0" max="12" min="12" style="4" width="13.44"/>
    <col collapsed="false" customWidth="true" hidden="false" outlineLevel="0" max="13" min="13" style="4" width="12.33"/>
    <col collapsed="false" customWidth="true" hidden="false" outlineLevel="0" max="14" min="14" style="4" width="9.89"/>
    <col collapsed="false" customWidth="true" hidden="false" outlineLevel="0" max="15" min="15" style="4" width="11.45"/>
    <col collapsed="false" customWidth="true" hidden="false" outlineLevel="0" max="16" min="16" style="4" width="12.11"/>
  </cols>
  <sheetData>
    <row r="1" customFormat="false" ht="16.4" hidden="false" customHeight="false" outlineLevel="0" collapsed="false">
      <c r="A1" s="17" t="s">
        <v>135</v>
      </c>
      <c r="D1" s="4" t="s">
        <v>364</v>
      </c>
      <c r="E1" s="4" t="s">
        <v>390</v>
      </c>
      <c r="F1" s="4" t="s">
        <v>391</v>
      </c>
      <c r="G1" s="4" t="s">
        <v>392</v>
      </c>
      <c r="H1" s="4" t="s">
        <v>393</v>
      </c>
      <c r="I1" s="4" t="s">
        <v>369</v>
      </c>
      <c r="J1" s="4" t="s">
        <v>370</v>
      </c>
      <c r="K1" s="4" t="s">
        <v>398</v>
      </c>
      <c r="L1" s="4" t="s">
        <v>399</v>
      </c>
      <c r="M1" s="4" t="s">
        <v>277</v>
      </c>
      <c r="N1" s="4" t="s">
        <v>279</v>
      </c>
      <c r="O1" s="4" t="s">
        <v>373</v>
      </c>
      <c r="P1" s="4" t="s">
        <v>363</v>
      </c>
    </row>
    <row r="2" customFormat="false" ht="15" hidden="false" customHeight="true" outlineLevel="0" collapsed="false">
      <c r="A2" s="22" t="s">
        <v>163</v>
      </c>
      <c r="B2" s="18" t="s">
        <v>406</v>
      </c>
      <c r="C2" s="23" t="s">
        <v>165</v>
      </c>
      <c r="D2" s="16" t="s">
        <v>303</v>
      </c>
      <c r="E2" s="16" t="s">
        <v>344</v>
      </c>
      <c r="F2" s="16" t="s">
        <v>345</v>
      </c>
      <c r="G2" s="16" t="s">
        <v>346</v>
      </c>
      <c r="H2" s="16" t="s">
        <v>347</v>
      </c>
      <c r="I2" s="16" t="s">
        <v>308</v>
      </c>
      <c r="J2" s="16" t="s">
        <v>309</v>
      </c>
      <c r="K2" s="16" t="s">
        <v>310</v>
      </c>
      <c r="L2" s="25" t="s">
        <v>311</v>
      </c>
      <c r="M2" s="16" t="s">
        <v>312</v>
      </c>
      <c r="N2" s="16" t="s">
        <v>314</v>
      </c>
      <c r="O2" s="16" t="s">
        <v>313</v>
      </c>
      <c r="P2" s="16" t="s">
        <v>383</v>
      </c>
    </row>
    <row r="3" customFormat="false" ht="14.25" hidden="false" customHeight="false" outlineLevel="0" collapsed="false">
      <c r="A3" s="19" t="s">
        <v>137</v>
      </c>
      <c r="B3" s="20" t="s">
        <v>413</v>
      </c>
      <c r="C3" s="21" t="s">
        <v>173</v>
      </c>
      <c r="E3" s="4" t="n">
        <v>75</v>
      </c>
    </row>
    <row r="4" customFormat="false" ht="14.25" hidden="false" customHeight="false" outlineLevel="0" collapsed="false">
      <c r="A4" s="19" t="s">
        <v>137</v>
      </c>
      <c r="B4" s="20" t="s">
        <v>413</v>
      </c>
      <c r="C4" s="21" t="s">
        <v>176</v>
      </c>
      <c r="E4" s="4" t="n">
        <v>75</v>
      </c>
    </row>
    <row r="5" customFormat="false" ht="14.25" hidden="false" customHeight="false" outlineLevel="0" collapsed="false">
      <c r="A5" s="19" t="s">
        <v>137</v>
      </c>
      <c r="B5" s="20" t="s">
        <v>413</v>
      </c>
      <c r="C5" s="21" t="s">
        <v>180</v>
      </c>
      <c r="E5" s="4" t="n">
        <v>75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B4" activeCellId="0" sqref="B4"/>
    </sheetView>
  </sheetViews>
  <sheetFormatPr defaultColWidth="8.59765625" defaultRowHeight="14.25" customHeight="true" zeroHeight="false" outlineLevelRow="0" outlineLevelCol="0"/>
  <cols>
    <col collapsed="false" customWidth="true" hidden="false" outlineLevel="0" max="1" min="1" style="21" width="11.89"/>
    <col collapsed="false" customWidth="true" hidden="false" outlineLevel="0" max="2" min="2" style="27" width="11.89"/>
    <col collapsed="false" customWidth="true" hidden="false" outlineLevel="0" max="3" min="3" style="4" width="12"/>
    <col collapsed="false" customWidth="true" hidden="false" outlineLevel="0" max="4" min="4" style="4" width="13"/>
  </cols>
  <sheetData>
    <row r="1" s="19" customFormat="true" ht="16.4" hidden="false" customHeight="false" outlineLevel="0" collapsed="false">
      <c r="A1" s="17" t="s">
        <v>135</v>
      </c>
      <c r="B1" s="22" t="s">
        <v>163</v>
      </c>
      <c r="C1" s="19" t="s">
        <v>137</v>
      </c>
    </row>
    <row r="2" s="16" customFormat="true" ht="14.25" hidden="false" customHeight="false" outlineLevel="0" collapsed="false">
      <c r="B2" s="28" t="s">
        <v>348</v>
      </c>
      <c r="C2" s="16" t="s">
        <v>385</v>
      </c>
    </row>
    <row r="3" s="20" customFormat="true" ht="14.25" hidden="false" customHeight="false" outlineLevel="0" collapsed="false">
      <c r="A3" s="23" t="s">
        <v>349</v>
      </c>
      <c r="B3" s="18" t="s">
        <v>406</v>
      </c>
      <c r="C3" s="20" t="s">
        <v>417</v>
      </c>
    </row>
    <row r="4" customFormat="false" ht="14.25" hidden="false" customHeight="false" outlineLevel="0" collapsed="false">
      <c r="A4" s="21" t="s">
        <v>222</v>
      </c>
      <c r="C4" s="4" t="n">
        <v>0.5</v>
      </c>
    </row>
    <row r="5" customFormat="false" ht="14.25" hidden="false" customHeight="false" outlineLevel="0" collapsed="false">
      <c r="A5" s="21" t="s">
        <v>223</v>
      </c>
      <c r="C5" s="4" t="n">
        <v>0.5</v>
      </c>
      <c r="K5" s="24"/>
    </row>
    <row r="6" customFormat="false" ht="14.25" hidden="false" customHeight="false" outlineLevel="0" collapsed="false">
      <c r="A6" s="21" t="s">
        <v>224</v>
      </c>
      <c r="C6" s="4" t="n">
        <v>0.5</v>
      </c>
    </row>
    <row r="7" customFormat="false" ht="14.25" hidden="false" customHeight="false" outlineLevel="0" collapsed="false">
      <c r="A7" s="21" t="s">
        <v>225</v>
      </c>
      <c r="C7" s="4" t="n">
        <v>0.5</v>
      </c>
    </row>
    <row r="8" customFormat="false" ht="14.25" hidden="false" customHeight="false" outlineLevel="0" collapsed="false">
      <c r="A8" s="21" t="s">
        <v>226</v>
      </c>
      <c r="C8" s="4" t="n">
        <v>0.5</v>
      </c>
    </row>
    <row r="9" customFormat="false" ht="14.25" hidden="false" customHeight="false" outlineLevel="0" collapsed="false">
      <c r="A9" s="21" t="s">
        <v>227</v>
      </c>
      <c r="C9" s="4" t="n">
        <v>0.5</v>
      </c>
    </row>
    <row r="10" customFormat="false" ht="14.25" hidden="false" customHeight="false" outlineLevel="0" collapsed="false">
      <c r="A10" s="21" t="s">
        <v>228</v>
      </c>
      <c r="C10" s="4" t="n">
        <v>0.5</v>
      </c>
    </row>
    <row r="11" customFormat="false" ht="14.25" hidden="false" customHeight="false" outlineLevel="0" collapsed="false">
      <c r="A11" s="21" t="s">
        <v>229</v>
      </c>
      <c r="C11" s="4" t="n">
        <v>0.5</v>
      </c>
    </row>
    <row r="12" customFormat="false" ht="14.25" hidden="false" customHeight="false" outlineLevel="0" collapsed="false">
      <c r="A12" s="21" t="s">
        <v>230</v>
      </c>
      <c r="C12" s="4" t="n">
        <v>0.5</v>
      </c>
    </row>
    <row r="13" customFormat="false" ht="14.25" hidden="false" customHeight="false" outlineLevel="0" collapsed="false">
      <c r="A13" s="21" t="s">
        <v>231</v>
      </c>
      <c r="C13" s="4" t="n">
        <v>0.5</v>
      </c>
    </row>
    <row r="14" customFormat="false" ht="14.25" hidden="false" customHeight="false" outlineLevel="0" collapsed="false">
      <c r="A14" s="21" t="s">
        <v>232</v>
      </c>
      <c r="C14" s="4" t="n">
        <v>0.5</v>
      </c>
    </row>
    <row r="15" customFormat="false" ht="14.25" hidden="false" customHeight="false" outlineLevel="0" collapsed="false">
      <c r="A15" s="21" t="s">
        <v>233</v>
      </c>
      <c r="C15" s="4" t="n">
        <v>0.5</v>
      </c>
    </row>
    <row r="16" customFormat="false" ht="14.25" hidden="false" customHeight="false" outlineLevel="0" collapsed="false">
      <c r="A16" s="21" t="s">
        <v>234</v>
      </c>
      <c r="C16" s="4" t="n">
        <v>0.5</v>
      </c>
    </row>
    <row r="17" customFormat="false" ht="14.25" hidden="false" customHeight="false" outlineLevel="0" collapsed="false">
      <c r="A17" s="21" t="s">
        <v>235</v>
      </c>
      <c r="C17" s="4" t="n">
        <v>0.5</v>
      </c>
    </row>
    <row r="18" customFormat="false" ht="14.25" hidden="false" customHeight="false" outlineLevel="0" collapsed="false">
      <c r="A18" s="21" t="s">
        <v>236</v>
      </c>
      <c r="C18" s="4" t="n">
        <v>0.5</v>
      </c>
    </row>
    <row r="19" customFormat="false" ht="14.25" hidden="false" customHeight="false" outlineLevel="0" collapsed="false">
      <c r="A19" s="21" t="s">
        <v>237</v>
      </c>
      <c r="C19" s="4" t="n">
        <v>0.5</v>
      </c>
    </row>
    <row r="20" customFormat="false" ht="14.25" hidden="false" customHeight="false" outlineLevel="0" collapsed="false">
      <c r="A20" s="21" t="s">
        <v>238</v>
      </c>
      <c r="C20" s="4" t="n">
        <v>0.5</v>
      </c>
    </row>
    <row r="21" customFormat="false" ht="14.25" hidden="false" customHeight="false" outlineLevel="0" collapsed="false">
      <c r="A21" s="21" t="s">
        <v>239</v>
      </c>
      <c r="C21" s="4" t="n">
        <v>0.5</v>
      </c>
    </row>
    <row r="22" customFormat="false" ht="14.25" hidden="false" customHeight="false" outlineLevel="0" collapsed="false">
      <c r="A22" s="21" t="s">
        <v>240</v>
      </c>
      <c r="C22" s="4" t="n">
        <v>0.5</v>
      </c>
    </row>
    <row r="23" customFormat="false" ht="14.25" hidden="false" customHeight="false" outlineLevel="0" collapsed="false">
      <c r="A23" s="21" t="s">
        <v>241</v>
      </c>
      <c r="C23" s="4" t="n">
        <v>0.5</v>
      </c>
    </row>
    <row r="24" customFormat="false" ht="14.25" hidden="false" customHeight="false" outlineLevel="0" collapsed="false">
      <c r="A24" s="21" t="s">
        <v>242</v>
      </c>
      <c r="C24" s="4" t="n">
        <v>0.5</v>
      </c>
    </row>
    <row r="25" customFormat="false" ht="14.25" hidden="false" customHeight="false" outlineLevel="0" collapsed="false">
      <c r="A25" s="21" t="s">
        <v>243</v>
      </c>
      <c r="C25" s="4" t="n">
        <v>0.5</v>
      </c>
    </row>
    <row r="26" customFormat="false" ht="14.25" hidden="false" customHeight="false" outlineLevel="0" collapsed="false">
      <c r="A26" s="21" t="s">
        <v>244</v>
      </c>
      <c r="C26" s="4" t="n">
        <v>0.5</v>
      </c>
    </row>
    <row r="27" customFormat="false" ht="14.25" hidden="false" customHeight="false" outlineLevel="0" collapsed="false">
      <c r="A27" s="21" t="s">
        <v>245</v>
      </c>
      <c r="C27" s="4" t="n">
        <v>0.5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A1" activeCellId="0" sqref="A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89"/>
    <col collapsed="false" customWidth="true" hidden="false" outlineLevel="0" max="3" min="3" style="21" width="18.34"/>
    <col collapsed="false" customWidth="true" hidden="false" outlineLevel="0" max="4" min="4" style="36" width="12.55"/>
    <col collapsed="false" customWidth="true" hidden="false" outlineLevel="0" max="5" min="5" style="4" width="11.11"/>
    <col collapsed="false" customWidth="true" hidden="false" outlineLevel="0" max="6" min="6" style="4" width="22"/>
    <col collapsed="false" customWidth="true" hidden="false" outlineLevel="0" max="7" min="7" style="4" width="19.11"/>
    <col collapsed="false" customWidth="true" hidden="false" outlineLevel="0" max="8" min="8" style="4" width="16.45"/>
    <col collapsed="false" customWidth="true" hidden="false" outlineLevel="0" max="9" min="9" style="4" width="13.56"/>
    <col collapsed="false" customWidth="true" hidden="false" outlineLevel="0" max="10" min="10" style="4" width="10.44"/>
    <col collapsed="false" customWidth="true" hidden="false" outlineLevel="0" max="11" min="11" style="4" width="18.34"/>
    <col collapsed="false" customWidth="true" hidden="false" outlineLevel="0" max="12" min="12" style="4" width="16"/>
    <col collapsed="false" customWidth="true" hidden="false" outlineLevel="0" max="13" min="13" style="4" width="7.89"/>
    <col collapsed="false" customWidth="true" hidden="false" outlineLevel="0" max="14" min="14" style="4" width="8.33"/>
  </cols>
  <sheetData>
    <row r="1" customFormat="false" ht="16.4" hidden="false" customHeight="false" outlineLevel="0" collapsed="false">
      <c r="A1" s="17" t="s">
        <v>135</v>
      </c>
      <c r="E1" s="4" t="s">
        <v>422</v>
      </c>
      <c r="F1" s="4" t="s">
        <v>423</v>
      </c>
      <c r="G1" s="4" t="s">
        <v>424</v>
      </c>
      <c r="H1" s="4" t="s">
        <v>425</v>
      </c>
      <c r="I1" s="4" t="s">
        <v>426</v>
      </c>
      <c r="J1" s="4" t="s">
        <v>427</v>
      </c>
      <c r="K1" s="4" t="s">
        <v>428</v>
      </c>
      <c r="L1" s="4" t="s">
        <v>429</v>
      </c>
    </row>
    <row r="2" customFormat="false" ht="14.25" hidden="false" customHeight="false" outlineLevel="0" collapsed="false">
      <c r="A2" s="22" t="s">
        <v>163</v>
      </c>
      <c r="B2" s="18" t="s">
        <v>406</v>
      </c>
      <c r="C2" s="23" t="s">
        <v>286</v>
      </c>
      <c r="D2" s="37" t="s">
        <v>430</v>
      </c>
      <c r="E2" s="16" t="s">
        <v>431</v>
      </c>
      <c r="F2" s="16" t="s">
        <v>384</v>
      </c>
      <c r="G2" s="16" t="s">
        <v>432</v>
      </c>
      <c r="H2" s="16" t="s">
        <v>433</v>
      </c>
      <c r="I2" s="16" t="s">
        <v>434</v>
      </c>
      <c r="J2" s="16" t="s">
        <v>435</v>
      </c>
      <c r="K2" s="16" t="s">
        <v>436</v>
      </c>
      <c r="L2" s="16" t="s">
        <v>437</v>
      </c>
    </row>
    <row r="3" customFormat="false" ht="14.25" hidden="false" customHeight="false" outlineLevel="0" collapsed="false">
      <c r="A3" s="19" t="s">
        <v>137</v>
      </c>
      <c r="B3" s="20" t="s">
        <v>413</v>
      </c>
      <c r="C3" s="21" t="s">
        <v>327</v>
      </c>
      <c r="D3" s="36" t="s">
        <v>438</v>
      </c>
      <c r="E3" s="4" t="n">
        <v>1</v>
      </c>
      <c r="I3" s="4" t="s">
        <v>435</v>
      </c>
      <c r="J3" s="4" t="n">
        <v>1</v>
      </c>
    </row>
    <row r="4" customFormat="false" ht="14.25" hidden="false" customHeight="false" outlineLevel="0" collapsed="false">
      <c r="A4" s="19" t="s">
        <v>137</v>
      </c>
      <c r="B4" s="20" t="s">
        <v>413</v>
      </c>
      <c r="C4" s="21" t="s">
        <v>322</v>
      </c>
      <c r="D4" s="36" t="s">
        <v>439</v>
      </c>
      <c r="E4" s="4" t="n">
        <v>1</v>
      </c>
      <c r="H4" s="4" t="n">
        <v>5</v>
      </c>
    </row>
    <row r="5" customFormat="false" ht="14.25" hidden="false" customHeight="false" outlineLevel="0" collapsed="false">
      <c r="A5" s="19" t="s">
        <v>137</v>
      </c>
      <c r="B5" s="20" t="s">
        <v>417</v>
      </c>
      <c r="C5" s="21" t="s">
        <v>328</v>
      </c>
      <c r="D5" s="36" t="s">
        <v>438</v>
      </c>
      <c r="E5" s="4" t="n">
        <v>1</v>
      </c>
    </row>
    <row r="6" customFormat="false" ht="14.25" hidden="false" customHeight="false" outlineLevel="0" collapsed="false">
      <c r="A6" s="19" t="s">
        <v>137</v>
      </c>
      <c r="B6" s="20" t="s">
        <v>417</v>
      </c>
      <c r="C6" s="21" t="s">
        <v>325</v>
      </c>
      <c r="D6" s="36" t="s">
        <v>439</v>
      </c>
      <c r="E6" s="4" t="n">
        <v>1</v>
      </c>
      <c r="H6" s="4" t="n">
        <v>3</v>
      </c>
    </row>
    <row r="7" customFormat="false" ht="14.25" hidden="false" customHeight="false" outlineLevel="0" collapsed="false">
      <c r="A7" s="19" t="s">
        <v>137</v>
      </c>
      <c r="B7" s="20" t="s">
        <v>415</v>
      </c>
      <c r="C7" s="21" t="s">
        <v>322</v>
      </c>
      <c r="D7" s="36" t="s">
        <v>439</v>
      </c>
      <c r="E7" s="4" t="n">
        <v>1</v>
      </c>
      <c r="G7" s="4" t="s">
        <v>175</v>
      </c>
    </row>
    <row r="8" customFormat="false" ht="14.25" hidden="false" customHeight="false" outlineLevel="0" collapsed="false">
      <c r="A8" s="19" t="s">
        <v>148</v>
      </c>
      <c r="B8" s="20" t="s">
        <v>421</v>
      </c>
      <c r="C8" s="21" t="s">
        <v>328</v>
      </c>
      <c r="D8" s="36" t="s">
        <v>438</v>
      </c>
      <c r="E8" s="4" t="n">
        <v>1</v>
      </c>
    </row>
    <row r="9" customFormat="false" ht="14.25" hidden="false" customHeight="false" outlineLevel="0" collapsed="false">
      <c r="A9" s="19" t="s">
        <v>148</v>
      </c>
      <c r="B9" s="20" t="s">
        <v>421</v>
      </c>
      <c r="C9" s="21" t="s">
        <v>322</v>
      </c>
      <c r="D9" s="36" t="s">
        <v>438</v>
      </c>
      <c r="E9" s="4" t="n">
        <v>0</v>
      </c>
    </row>
    <row r="10" customFormat="false" ht="14.25" hidden="false" customHeight="false" outlineLevel="0" collapsed="false">
      <c r="A10" s="19" t="s">
        <v>148</v>
      </c>
      <c r="B10" s="20" t="s">
        <v>421</v>
      </c>
      <c r="C10" s="21" t="s">
        <v>333</v>
      </c>
      <c r="D10" s="36" t="s">
        <v>439</v>
      </c>
      <c r="E10"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89"/>
    <col collapsed="false" customWidth="true" hidden="false" outlineLevel="0" max="3" min="3" style="21" width="18.34"/>
    <col collapsed="false" customWidth="true" hidden="false" outlineLevel="0" max="4" min="4" style="29" width="11.89"/>
    <col collapsed="false" customWidth="true" hidden="false" outlineLevel="0" max="5" min="5" style="36" width="12.55"/>
    <col collapsed="false" customWidth="true" hidden="false" outlineLevel="0" max="6" min="6" style="4" width="22"/>
    <col collapsed="false" customWidth="true" hidden="false" outlineLevel="0" max="7" min="7" style="4" width="19.11"/>
    <col collapsed="false" customWidth="true" hidden="false" outlineLevel="0" max="8" min="8" style="4" width="16.45"/>
    <col collapsed="false" customWidth="true" hidden="false" outlineLevel="0" max="9" min="9" style="4" width="13.56"/>
    <col collapsed="false" customWidth="true" hidden="false" outlineLevel="0" max="10" min="10" style="4" width="10.44"/>
    <col collapsed="false" customWidth="true" hidden="false" outlineLevel="0" max="11" min="11" style="4" width="18.34"/>
    <col collapsed="false" customWidth="true" hidden="false" outlineLevel="0" max="12" min="12" style="4" width="16"/>
    <col collapsed="false" customWidth="true" hidden="false" outlineLevel="0" max="13" min="13" style="4" width="7.89"/>
    <col collapsed="false" customWidth="true" hidden="false" outlineLevel="0" max="14" min="14" style="4" width="8.33"/>
  </cols>
  <sheetData>
    <row r="1" customFormat="false" ht="16.4" hidden="false" customHeight="false" outlineLevel="0" collapsed="false">
      <c r="A1" s="17" t="s">
        <v>135</v>
      </c>
      <c r="F1" s="4" t="s">
        <v>440</v>
      </c>
    </row>
    <row r="2" customFormat="false" ht="14.25" hidden="false" customHeight="false" outlineLevel="0" collapsed="false">
      <c r="A2" s="22" t="s">
        <v>163</v>
      </c>
      <c r="B2" s="18" t="s">
        <v>406</v>
      </c>
      <c r="C2" s="23" t="s">
        <v>286</v>
      </c>
      <c r="D2" s="30" t="s">
        <v>165</v>
      </c>
      <c r="E2" s="37" t="s">
        <v>430</v>
      </c>
      <c r="F2" s="16" t="s">
        <v>384</v>
      </c>
      <c r="G2" s="16"/>
      <c r="H2" s="16"/>
      <c r="I2" s="16"/>
      <c r="J2" s="16"/>
      <c r="K2" s="16"/>
      <c r="L2" s="16"/>
    </row>
    <row r="3" customFormat="false" ht="14.25" hidden="false" customHeight="false" outlineLevel="0" collapsed="false">
      <c r="A3" s="19" t="s">
        <v>137</v>
      </c>
      <c r="B3" s="20" t="s">
        <v>413</v>
      </c>
      <c r="C3" s="21" t="s">
        <v>327</v>
      </c>
      <c r="D3" s="29" t="s">
        <v>173</v>
      </c>
      <c r="E3" s="36" t="s">
        <v>438</v>
      </c>
    </row>
    <row r="4" customFormat="false" ht="14.25" hidden="false" customHeight="false" outlineLevel="0" collapsed="false">
      <c r="A4" s="19" t="s">
        <v>137</v>
      </c>
      <c r="B4" s="20" t="s">
        <v>413</v>
      </c>
      <c r="C4" s="21" t="s">
        <v>327</v>
      </c>
      <c r="D4" s="29" t="s">
        <v>176</v>
      </c>
      <c r="E4" s="36" t="s">
        <v>438</v>
      </c>
    </row>
    <row r="5" customFormat="false" ht="14.25" hidden="false" customHeight="false" outlineLevel="0" collapsed="false">
      <c r="A5" s="19" t="s">
        <v>137</v>
      </c>
      <c r="B5" s="20" t="s">
        <v>413</v>
      </c>
      <c r="C5" s="21" t="s">
        <v>327</v>
      </c>
      <c r="D5" s="29" t="s">
        <v>180</v>
      </c>
      <c r="E5" s="36" t="s">
        <v>438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C6" activeCellId="0" sqref="C6"/>
    </sheetView>
  </sheetViews>
  <sheetFormatPr defaultColWidth="8.59765625" defaultRowHeight="14.25" customHeight="true" zeroHeight="false" outlineLevelRow="0" outlineLevelCol="0"/>
  <cols>
    <col collapsed="false" customWidth="true" hidden="false" outlineLevel="0" max="1" min="1" style="21" width="11.89"/>
    <col collapsed="false" customWidth="true" hidden="false" outlineLevel="0" max="2" min="2" style="27" width="13.11"/>
    <col collapsed="false" customWidth="true" hidden="false" outlineLevel="0" max="3" min="3" style="4" width="12.33"/>
    <col collapsed="false" customWidth="true" hidden="false" outlineLevel="0" max="4" min="4" style="4" width="13"/>
  </cols>
  <sheetData>
    <row r="1" s="19" customFormat="true" ht="16.4" hidden="false" customHeight="false" outlineLevel="0" collapsed="false">
      <c r="A1" s="17" t="s">
        <v>135</v>
      </c>
      <c r="B1" s="22" t="s">
        <v>163</v>
      </c>
      <c r="C1" s="19" t="s">
        <v>137</v>
      </c>
    </row>
    <row r="2" s="16" customFormat="true" ht="14.25" hidden="false" customHeight="false" outlineLevel="0" collapsed="false">
      <c r="B2" s="28" t="s">
        <v>348</v>
      </c>
      <c r="C2" s="16" t="s">
        <v>384</v>
      </c>
    </row>
    <row r="3" s="20" customFormat="true" ht="14.25" hidden="false" customHeight="false" outlineLevel="0" collapsed="false">
      <c r="B3" s="18" t="s">
        <v>406</v>
      </c>
      <c r="C3" s="20" t="s">
        <v>417</v>
      </c>
    </row>
    <row r="4" s="38" customFormat="true" ht="14.25" hidden="false" customHeight="false" outlineLevel="0" collapsed="false">
      <c r="B4" s="29" t="s">
        <v>286</v>
      </c>
      <c r="C4" s="38" t="s">
        <v>328</v>
      </c>
    </row>
    <row r="5" s="36" customFormat="true" ht="14.25" hidden="false" customHeight="false" outlineLevel="0" collapsed="false">
      <c r="A5" s="23" t="s">
        <v>349</v>
      </c>
      <c r="B5" s="37" t="s">
        <v>430</v>
      </c>
      <c r="C5" s="36" t="s">
        <v>438</v>
      </c>
    </row>
    <row r="6" customFormat="false" ht="14.25" hidden="false" customHeight="false" outlineLevel="0" collapsed="false">
      <c r="A6" s="21" t="s">
        <v>222</v>
      </c>
      <c r="C6" s="4" t="n">
        <v>5</v>
      </c>
    </row>
    <row r="7" customFormat="false" ht="14.25" hidden="false" customHeight="false" outlineLevel="0" collapsed="false">
      <c r="A7" s="21" t="s">
        <v>223</v>
      </c>
      <c r="C7" s="4" t="n">
        <v>5</v>
      </c>
      <c r="K7" s="24"/>
    </row>
    <row r="8" customFormat="false" ht="14.25" hidden="false" customHeight="false" outlineLevel="0" collapsed="false">
      <c r="A8" s="21" t="s">
        <v>224</v>
      </c>
      <c r="C8" s="4" t="n">
        <v>5</v>
      </c>
    </row>
    <row r="9" customFormat="false" ht="14.25" hidden="false" customHeight="false" outlineLevel="0" collapsed="false">
      <c r="A9" s="21" t="s">
        <v>225</v>
      </c>
      <c r="C9" s="4" t="n">
        <v>5</v>
      </c>
    </row>
    <row r="10" customFormat="false" ht="14.25" hidden="false" customHeight="false" outlineLevel="0" collapsed="false">
      <c r="A10" s="21" t="s">
        <v>226</v>
      </c>
      <c r="C10" s="4" t="n">
        <v>5</v>
      </c>
    </row>
    <row r="11" customFormat="false" ht="14.25" hidden="false" customHeight="false" outlineLevel="0" collapsed="false">
      <c r="A11" s="21" t="s">
        <v>227</v>
      </c>
      <c r="C11" s="4" t="n">
        <v>5</v>
      </c>
    </row>
    <row r="12" customFormat="false" ht="14.25" hidden="false" customHeight="false" outlineLevel="0" collapsed="false">
      <c r="A12" s="21" t="s">
        <v>228</v>
      </c>
      <c r="C12" s="4" t="n">
        <v>5</v>
      </c>
    </row>
    <row r="13" customFormat="false" ht="14.25" hidden="false" customHeight="false" outlineLevel="0" collapsed="false">
      <c r="A13" s="21" t="s">
        <v>229</v>
      </c>
      <c r="C13" s="4" t="n">
        <v>5</v>
      </c>
    </row>
    <row r="14" customFormat="false" ht="14.25" hidden="false" customHeight="false" outlineLevel="0" collapsed="false">
      <c r="A14" s="21" t="s">
        <v>230</v>
      </c>
      <c r="C14" s="4" t="n">
        <v>5</v>
      </c>
    </row>
    <row r="15" customFormat="false" ht="14.25" hidden="false" customHeight="false" outlineLevel="0" collapsed="false">
      <c r="A15" s="21" t="s">
        <v>231</v>
      </c>
      <c r="C15" s="4" t="n">
        <v>5</v>
      </c>
    </row>
    <row r="16" customFormat="false" ht="14.25" hidden="false" customHeight="false" outlineLevel="0" collapsed="false">
      <c r="A16" s="21" t="s">
        <v>232</v>
      </c>
      <c r="C16" s="4" t="n">
        <v>5</v>
      </c>
    </row>
    <row r="17" customFormat="false" ht="14.25" hidden="false" customHeight="false" outlineLevel="0" collapsed="false">
      <c r="A17" s="21" t="s">
        <v>233</v>
      </c>
      <c r="C17" s="4" t="n">
        <v>5</v>
      </c>
    </row>
    <row r="18" customFormat="false" ht="14.25" hidden="false" customHeight="false" outlineLevel="0" collapsed="false">
      <c r="A18" s="21" t="s">
        <v>234</v>
      </c>
      <c r="C18" s="4" t="n">
        <v>5</v>
      </c>
    </row>
    <row r="19" customFormat="false" ht="14.25" hidden="false" customHeight="false" outlineLevel="0" collapsed="false">
      <c r="A19" s="21" t="s">
        <v>235</v>
      </c>
      <c r="C19" s="4" t="n">
        <v>5</v>
      </c>
    </row>
    <row r="20" customFormat="false" ht="14.25" hidden="false" customHeight="false" outlineLevel="0" collapsed="false">
      <c r="A20" s="21" t="s">
        <v>236</v>
      </c>
      <c r="C20" s="4" t="n">
        <v>5</v>
      </c>
    </row>
    <row r="21" customFormat="false" ht="14.25" hidden="false" customHeight="false" outlineLevel="0" collapsed="false">
      <c r="A21" s="21" t="s">
        <v>237</v>
      </c>
      <c r="C21" s="4" t="n">
        <v>5</v>
      </c>
    </row>
    <row r="22" customFormat="false" ht="14.25" hidden="false" customHeight="false" outlineLevel="0" collapsed="false">
      <c r="A22" s="21" t="s">
        <v>238</v>
      </c>
      <c r="C22" s="4" t="n">
        <v>5</v>
      </c>
    </row>
    <row r="23" customFormat="false" ht="14.25" hidden="false" customHeight="false" outlineLevel="0" collapsed="false">
      <c r="A23" s="21" t="s">
        <v>239</v>
      </c>
      <c r="C23" s="4" t="n">
        <v>5</v>
      </c>
    </row>
    <row r="24" customFormat="false" ht="14.25" hidden="false" customHeight="false" outlineLevel="0" collapsed="false">
      <c r="A24" s="21" t="s">
        <v>240</v>
      </c>
      <c r="C24" s="4" t="n">
        <v>5</v>
      </c>
    </row>
    <row r="25" customFormat="false" ht="14.25" hidden="false" customHeight="false" outlineLevel="0" collapsed="false">
      <c r="A25" s="21" t="s">
        <v>241</v>
      </c>
      <c r="C25" s="4" t="n">
        <v>5</v>
      </c>
    </row>
    <row r="26" customFormat="false" ht="14.25" hidden="false" customHeight="false" outlineLevel="0" collapsed="false">
      <c r="A26" s="21" t="s">
        <v>242</v>
      </c>
      <c r="C26" s="4" t="n">
        <v>5</v>
      </c>
    </row>
    <row r="27" customFormat="false" ht="14.25" hidden="false" customHeight="false" outlineLevel="0" collapsed="false">
      <c r="A27" s="21" t="s">
        <v>243</v>
      </c>
      <c r="C27" s="4" t="n">
        <v>5</v>
      </c>
    </row>
    <row r="28" customFormat="false" ht="14.25" hidden="false" customHeight="false" outlineLevel="0" collapsed="false">
      <c r="A28" s="21" t="s">
        <v>244</v>
      </c>
      <c r="C28" s="4" t="n">
        <v>5</v>
      </c>
    </row>
    <row r="29" customFormat="false" ht="14.25" hidden="false" customHeight="false" outlineLevel="0" collapsed="false">
      <c r="A29" s="21" t="s">
        <v>245</v>
      </c>
      <c r="C29" s="4" t="n">
        <v>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8.59765625" defaultRowHeight="14.25" customHeight="true" zeroHeight="false" outlineLevelRow="0" outlineLevelCol="0"/>
  <cols>
    <col collapsed="false" customWidth="true" hidden="false" outlineLevel="0" max="1" min="1" style="21" width="14.67"/>
    <col collapsed="false" customWidth="true" hidden="false" outlineLevel="0" max="2" min="2" style="27" width="12"/>
  </cols>
  <sheetData>
    <row r="1" s="19" customFormat="true" ht="14.25" hidden="false" customHeight="false" outlineLevel="0" collapsed="false">
      <c r="A1" s="16" t="s">
        <v>441</v>
      </c>
      <c r="B1" s="22" t="s">
        <v>163</v>
      </c>
      <c r="C1" s="19" t="s">
        <v>137</v>
      </c>
      <c r="D1" s="19" t="s">
        <v>137</v>
      </c>
      <c r="E1" s="19" t="s">
        <v>137</v>
      </c>
      <c r="F1" s="19" t="s">
        <v>148</v>
      </c>
    </row>
    <row r="2" s="20" customFormat="true" ht="14.25" hidden="false" customHeight="false" outlineLevel="0" collapsed="false">
      <c r="A2" s="23" t="s">
        <v>349</v>
      </c>
      <c r="B2" s="18" t="s">
        <v>441</v>
      </c>
      <c r="C2" s="20" t="s">
        <v>442</v>
      </c>
      <c r="D2" s="20" t="s">
        <v>443</v>
      </c>
      <c r="E2" s="20" t="s">
        <v>444</v>
      </c>
      <c r="F2" s="20" t="s">
        <v>445</v>
      </c>
    </row>
    <row r="3" customFormat="false" ht="14.25" hidden="false" customHeight="false" outlineLevel="0" collapsed="false">
      <c r="A3" s="21" t="s">
        <v>222</v>
      </c>
      <c r="C3" s="4" t="n">
        <v>1</v>
      </c>
      <c r="D3" s="4" t="n">
        <v>0.8</v>
      </c>
      <c r="E3" s="4" t="n">
        <v>0.5</v>
      </c>
      <c r="F3" s="4" t="n">
        <v>0.4</v>
      </c>
    </row>
    <row r="4" customFormat="false" ht="14.25" hidden="false" customHeight="false" outlineLevel="0" collapsed="false">
      <c r="A4" s="21" t="s">
        <v>223</v>
      </c>
      <c r="C4" s="4" t="n">
        <v>0.75</v>
      </c>
      <c r="D4" s="4" t="n">
        <v>0.8</v>
      </c>
      <c r="E4" s="4" t="n">
        <v>0.5</v>
      </c>
      <c r="F4" s="4" t="n">
        <v>0.4</v>
      </c>
    </row>
    <row r="5" customFormat="false" ht="14.25" hidden="false" customHeight="false" outlineLevel="0" collapsed="false">
      <c r="A5" s="21" t="s">
        <v>224</v>
      </c>
      <c r="C5" s="4" t="n">
        <v>0.25</v>
      </c>
      <c r="D5" s="4" t="n">
        <v>1</v>
      </c>
      <c r="E5" s="4" t="n">
        <v>0.5</v>
      </c>
      <c r="F5" s="4" t="n">
        <v>0.4</v>
      </c>
    </row>
    <row r="6" customFormat="false" ht="14.25" hidden="false" customHeight="false" outlineLevel="0" collapsed="false">
      <c r="A6" s="21" t="s">
        <v>225</v>
      </c>
      <c r="C6" s="4" t="n">
        <v>0</v>
      </c>
      <c r="D6" s="4" t="n">
        <v>1</v>
      </c>
      <c r="E6" s="4" t="n">
        <v>0.5</v>
      </c>
      <c r="F6" s="4" t="n">
        <v>0.4</v>
      </c>
    </row>
    <row r="7" customFormat="false" ht="14.25" hidden="false" customHeight="false" outlineLevel="0" collapsed="false">
      <c r="A7" s="21" t="s">
        <v>226</v>
      </c>
      <c r="C7" s="4" t="n">
        <v>1</v>
      </c>
      <c r="D7" s="4" t="n">
        <v>1</v>
      </c>
      <c r="E7" s="4" t="n">
        <v>0.5</v>
      </c>
      <c r="F7" s="4" t="n">
        <v>0.4</v>
      </c>
    </row>
    <row r="8" customFormat="false" ht="14.25" hidden="false" customHeight="false" outlineLevel="0" collapsed="false">
      <c r="A8" s="21" t="s">
        <v>227</v>
      </c>
      <c r="C8" s="4" t="n">
        <v>0.75</v>
      </c>
      <c r="D8" s="4" t="n">
        <v>1</v>
      </c>
      <c r="E8" s="4" t="n">
        <v>0.5</v>
      </c>
      <c r="F8" s="4" t="n">
        <v>0.4</v>
      </c>
    </row>
    <row r="9" customFormat="false" ht="14.25" hidden="false" customHeight="false" outlineLevel="0" collapsed="false">
      <c r="A9" s="21" t="s">
        <v>228</v>
      </c>
      <c r="C9" s="4" t="n">
        <v>0.25</v>
      </c>
      <c r="D9" s="4" t="n">
        <v>1</v>
      </c>
      <c r="E9" s="4" t="n">
        <v>1</v>
      </c>
      <c r="F9" s="4" t="n">
        <v>0.4</v>
      </c>
    </row>
    <row r="10" customFormat="false" ht="14.25" hidden="false" customHeight="false" outlineLevel="0" collapsed="false">
      <c r="A10" s="21" t="s">
        <v>229</v>
      </c>
      <c r="C10" s="4" t="n">
        <v>0</v>
      </c>
      <c r="D10" s="4" t="n">
        <v>1</v>
      </c>
      <c r="E10" s="4" t="n">
        <v>1</v>
      </c>
      <c r="F10" s="4" t="n">
        <v>0.4</v>
      </c>
    </row>
    <row r="11" customFormat="false" ht="14.25" hidden="false" customHeight="false" outlineLevel="0" collapsed="false">
      <c r="A11" s="21" t="s">
        <v>230</v>
      </c>
      <c r="C11" s="4" t="n">
        <v>1</v>
      </c>
      <c r="D11" s="4" t="n">
        <v>1</v>
      </c>
      <c r="E11" s="4" t="n">
        <v>1</v>
      </c>
      <c r="F11" s="4" t="n">
        <v>0.4</v>
      </c>
    </row>
    <row r="12" customFormat="false" ht="14.25" hidden="false" customHeight="false" outlineLevel="0" collapsed="false">
      <c r="A12" s="21" t="s">
        <v>231</v>
      </c>
      <c r="C12" s="4" t="n">
        <v>0.75</v>
      </c>
      <c r="D12" s="4" t="n">
        <v>1</v>
      </c>
      <c r="E12" s="4" t="n">
        <v>1</v>
      </c>
      <c r="F12" s="4" t="n">
        <v>0.4</v>
      </c>
    </row>
    <row r="13" customFormat="false" ht="14.25" hidden="false" customHeight="false" outlineLevel="0" collapsed="false">
      <c r="A13" s="21" t="s">
        <v>232</v>
      </c>
      <c r="C13" s="4" t="n">
        <v>0.25</v>
      </c>
      <c r="D13" s="4" t="n">
        <v>1</v>
      </c>
      <c r="E13" s="4" t="n">
        <v>1</v>
      </c>
      <c r="F13" s="4" t="n">
        <v>0.4</v>
      </c>
    </row>
    <row r="14" customFormat="false" ht="14.25" hidden="false" customHeight="false" outlineLevel="0" collapsed="false">
      <c r="A14" s="21" t="s">
        <v>233</v>
      </c>
      <c r="C14" s="4" t="n">
        <v>0</v>
      </c>
      <c r="D14" s="4" t="n">
        <v>1</v>
      </c>
      <c r="E14" s="4" t="n">
        <v>1</v>
      </c>
      <c r="F14" s="4" t="n">
        <v>0.4</v>
      </c>
    </row>
    <row r="15" customFormat="false" ht="14.25" hidden="false" customHeight="false" outlineLevel="0" collapsed="false">
      <c r="A15" s="21" t="s">
        <v>234</v>
      </c>
      <c r="C15" s="4" t="n">
        <v>1</v>
      </c>
      <c r="D15" s="4" t="n">
        <v>1</v>
      </c>
      <c r="E15" s="4" t="n">
        <v>1</v>
      </c>
      <c r="F15" s="4" t="n">
        <v>0.4</v>
      </c>
    </row>
    <row r="16" customFormat="false" ht="14.25" hidden="false" customHeight="false" outlineLevel="0" collapsed="false">
      <c r="A16" s="21" t="s">
        <v>235</v>
      </c>
      <c r="C16" s="4" t="n">
        <v>0.75</v>
      </c>
      <c r="D16" s="4" t="n">
        <v>1</v>
      </c>
      <c r="E16" s="4" t="n">
        <v>1</v>
      </c>
      <c r="F16" s="4" t="n">
        <v>0.4</v>
      </c>
    </row>
    <row r="17" customFormat="false" ht="14.25" hidden="false" customHeight="false" outlineLevel="0" collapsed="false">
      <c r="A17" s="21" t="s">
        <v>236</v>
      </c>
      <c r="C17" s="4" t="n">
        <v>0.25</v>
      </c>
      <c r="D17" s="4" t="n">
        <v>1</v>
      </c>
      <c r="E17" s="4" t="n">
        <v>1</v>
      </c>
      <c r="F17" s="4" t="n">
        <v>0.4</v>
      </c>
    </row>
    <row r="18" customFormat="false" ht="14.25" hidden="false" customHeight="false" outlineLevel="0" collapsed="false">
      <c r="A18" s="21" t="s">
        <v>237</v>
      </c>
      <c r="C18" s="4" t="n">
        <v>0</v>
      </c>
      <c r="D18" s="4" t="n">
        <v>1</v>
      </c>
      <c r="E18" s="4" t="n">
        <v>0.5</v>
      </c>
      <c r="F18" s="4" t="n">
        <v>0.4</v>
      </c>
    </row>
    <row r="19" customFormat="false" ht="14.25" hidden="false" customHeight="false" outlineLevel="0" collapsed="false">
      <c r="A19" s="21" t="s">
        <v>238</v>
      </c>
      <c r="C19" s="4" t="n">
        <v>1</v>
      </c>
      <c r="D19" s="4" t="n">
        <v>1</v>
      </c>
      <c r="E19" s="4" t="n">
        <v>0.5</v>
      </c>
      <c r="F19" s="4" t="n">
        <v>0.4</v>
      </c>
    </row>
    <row r="20" customFormat="false" ht="14.25" hidden="false" customHeight="false" outlineLevel="0" collapsed="false">
      <c r="A20" s="21" t="s">
        <v>239</v>
      </c>
      <c r="C20" s="4" t="n">
        <v>0.75</v>
      </c>
      <c r="D20" s="4" t="n">
        <v>1</v>
      </c>
      <c r="E20" s="4" t="n">
        <v>0.5</v>
      </c>
      <c r="F20" s="4" t="n">
        <v>0.4</v>
      </c>
    </row>
    <row r="21" customFormat="false" ht="14.25" hidden="false" customHeight="false" outlineLevel="0" collapsed="false">
      <c r="A21" s="21" t="s">
        <v>240</v>
      </c>
      <c r="C21" s="4" t="n">
        <v>0.25</v>
      </c>
      <c r="D21" s="4" t="n">
        <v>1</v>
      </c>
      <c r="E21" s="4" t="n">
        <v>0.5</v>
      </c>
      <c r="F21" s="4" t="n">
        <v>0.4</v>
      </c>
    </row>
    <row r="22" customFormat="false" ht="14.25" hidden="false" customHeight="false" outlineLevel="0" collapsed="false">
      <c r="A22" s="21" t="s">
        <v>241</v>
      </c>
      <c r="C22" s="4" t="n">
        <v>0</v>
      </c>
      <c r="D22" s="4" t="n">
        <v>1</v>
      </c>
      <c r="E22" s="4" t="n">
        <v>0.5</v>
      </c>
      <c r="F22" s="4" t="n">
        <v>0.4</v>
      </c>
    </row>
    <row r="23" customFormat="false" ht="14.25" hidden="false" customHeight="false" outlineLevel="0" collapsed="false">
      <c r="A23" s="21" t="s">
        <v>242</v>
      </c>
      <c r="C23" s="4" t="n">
        <v>1</v>
      </c>
      <c r="D23" s="4" t="n">
        <v>1</v>
      </c>
      <c r="E23" s="4" t="n">
        <v>0.5</v>
      </c>
      <c r="F23" s="4" t="n">
        <v>0.4</v>
      </c>
    </row>
    <row r="24" customFormat="false" ht="14.25" hidden="false" customHeight="false" outlineLevel="0" collapsed="false">
      <c r="A24" s="21" t="s">
        <v>243</v>
      </c>
      <c r="C24" s="4" t="n">
        <v>0.75</v>
      </c>
      <c r="D24" s="4" t="n">
        <v>1</v>
      </c>
      <c r="E24" s="4" t="n">
        <v>0.5</v>
      </c>
      <c r="F24" s="4" t="n">
        <v>0.4</v>
      </c>
    </row>
    <row r="25" customFormat="false" ht="14.25" hidden="false" customHeight="false" outlineLevel="0" collapsed="false">
      <c r="A25" s="21" t="s">
        <v>244</v>
      </c>
      <c r="C25" s="4" t="n">
        <v>0.25</v>
      </c>
      <c r="D25" s="4" t="n">
        <v>1</v>
      </c>
      <c r="E25" s="4" t="n">
        <v>0.5</v>
      </c>
      <c r="F25" s="4" t="n">
        <v>0.4</v>
      </c>
    </row>
    <row r="26" customFormat="false" ht="14.25" hidden="false" customHeight="false" outlineLevel="0" collapsed="false">
      <c r="A26" s="21" t="s">
        <v>245</v>
      </c>
      <c r="C26" s="4" t="n">
        <v>0</v>
      </c>
      <c r="D26" s="4" t="n">
        <v>1</v>
      </c>
      <c r="E26" s="4" t="n">
        <v>0.5</v>
      </c>
      <c r="F26" s="4" t="n">
        <v>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9765625" defaultRowHeight="14.25" customHeight="true" zeroHeight="false" outlineLevelRow="0" outlineLevelCol="0"/>
  <cols>
    <col collapsed="false" customWidth="true" hidden="false" outlineLevel="0" max="1" min="1" style="19" width="11.89"/>
    <col collapsed="false" customWidth="true" hidden="false" outlineLevel="0" max="2" min="2" style="20" width="13"/>
    <col collapsed="false" customWidth="true" hidden="false" outlineLevel="0" max="3" min="3" style="21" width="15.11"/>
    <col collapsed="false" customWidth="true" hidden="false" outlineLevel="0" max="4" min="4" style="4" width="15.89"/>
    <col collapsed="false" customWidth="true" hidden="false" outlineLevel="0" max="7" min="5" style="4" width="11.55"/>
  </cols>
  <sheetData>
    <row r="1" customFormat="false" ht="16.4" hidden="false" customHeight="false" outlineLevel="0" collapsed="false">
      <c r="A1" s="17" t="s">
        <v>135</v>
      </c>
      <c r="D1" s="4" t="s">
        <v>446</v>
      </c>
    </row>
    <row r="2" customFormat="false" ht="14.25" hidden="false" customHeight="false" outlineLevel="0" collapsed="false">
      <c r="A2" s="22" t="s">
        <v>163</v>
      </c>
      <c r="B2" s="18" t="s">
        <v>286</v>
      </c>
      <c r="C2" s="23" t="s">
        <v>441</v>
      </c>
      <c r="D2" s="16" t="s">
        <v>447</v>
      </c>
    </row>
    <row r="3" customFormat="false" ht="14.25" hidden="false" customHeight="false" outlineLevel="0" collapsed="false">
      <c r="A3" s="19" t="s">
        <v>137</v>
      </c>
      <c r="B3" s="20" t="s">
        <v>329</v>
      </c>
      <c r="C3" s="21" t="s">
        <v>444</v>
      </c>
      <c r="D3" s="4" t="s">
        <v>448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9765625" defaultRowHeight="14.25" customHeight="true" zeroHeight="false" outlineLevelRow="0" outlineLevelCol="0"/>
  <cols>
    <col collapsed="false" customWidth="true" hidden="false" outlineLevel="0" max="1" min="1" style="19" width="11.89"/>
    <col collapsed="false" customWidth="true" hidden="false" outlineLevel="0" max="2" min="2" style="20" width="13.56"/>
    <col collapsed="false" customWidth="true" hidden="false" outlineLevel="0" max="3" min="3" style="21" width="15.11"/>
    <col collapsed="false" customWidth="true" hidden="false" outlineLevel="0" max="4" min="4" style="4" width="15.89"/>
    <col collapsed="false" customWidth="true" hidden="false" outlineLevel="0" max="7" min="5" style="4" width="11.55"/>
  </cols>
  <sheetData>
    <row r="1" customFormat="false" ht="16.4" hidden="false" customHeight="false" outlineLevel="0" collapsed="false">
      <c r="A1" s="17" t="s">
        <v>135</v>
      </c>
      <c r="D1" s="4" t="s">
        <v>446</v>
      </c>
    </row>
    <row r="2" customFormat="false" ht="14.25" hidden="false" customHeight="false" outlineLevel="0" collapsed="false">
      <c r="A2" s="22" t="s">
        <v>163</v>
      </c>
      <c r="B2" s="18" t="s">
        <v>377</v>
      </c>
      <c r="C2" s="23" t="s">
        <v>441</v>
      </c>
      <c r="D2" s="16" t="s">
        <v>447</v>
      </c>
    </row>
    <row r="3" customFormat="false" ht="14.25" hidden="false" customHeight="false" outlineLevel="0" collapsed="false">
      <c r="A3" s="19" t="s">
        <v>137</v>
      </c>
      <c r="B3" s="20" t="s">
        <v>386</v>
      </c>
      <c r="C3" s="21" t="s">
        <v>443</v>
      </c>
      <c r="D3" s="4" t="s">
        <v>448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D4" activeCellId="0" sqref="D4"/>
    </sheetView>
  </sheetViews>
  <sheetFormatPr defaultColWidth="8.59765625" defaultRowHeight="14.25" customHeight="true" zeroHeight="false" outlineLevelRow="0" outlineLevelCol="0"/>
  <cols>
    <col collapsed="false" customWidth="true" hidden="false" outlineLevel="0" max="1" min="1" style="19" width="11.89"/>
    <col collapsed="false" customWidth="true" hidden="false" outlineLevel="0" max="2" min="2" style="20" width="11.89"/>
    <col collapsed="false" customWidth="true" hidden="false" outlineLevel="0" max="3" min="3" style="38" width="11.89"/>
    <col collapsed="false" customWidth="true" hidden="false" outlineLevel="0" max="4" min="4" style="21" width="11.89"/>
    <col collapsed="false" customWidth="true" hidden="false" outlineLevel="0" max="5" min="5" style="4" width="15.89"/>
    <col collapsed="false" customWidth="true" hidden="false" outlineLevel="0" max="8" min="6" style="4" width="11.55"/>
  </cols>
  <sheetData>
    <row r="1" customFormat="false" ht="16.4" hidden="false" customHeight="false" outlineLevel="0" collapsed="false">
      <c r="A1" s="17" t="s">
        <v>135</v>
      </c>
      <c r="E1" s="4" t="s">
        <v>446</v>
      </c>
    </row>
    <row r="2" customFormat="false" ht="14.25" hidden="false" customHeight="false" outlineLevel="0" collapsed="false">
      <c r="A2" s="22" t="s">
        <v>163</v>
      </c>
      <c r="B2" s="18" t="s">
        <v>406</v>
      </c>
      <c r="C2" s="29" t="s">
        <v>286</v>
      </c>
      <c r="D2" s="23" t="s">
        <v>441</v>
      </c>
      <c r="E2" s="16" t="s">
        <v>447</v>
      </c>
    </row>
    <row r="3" customFormat="false" ht="14.25" hidden="false" customHeight="false" outlineLevel="0" collapsed="false">
      <c r="A3" s="19" t="s">
        <v>137</v>
      </c>
      <c r="B3" s="20" t="s">
        <v>415</v>
      </c>
      <c r="C3" s="38" t="s">
        <v>322</v>
      </c>
      <c r="D3" s="21" t="s">
        <v>442</v>
      </c>
      <c r="E3" s="4" t="s">
        <v>448</v>
      </c>
    </row>
    <row r="4" customFormat="false" ht="14.25" hidden="false" customHeight="false" outlineLevel="0" collapsed="false">
      <c r="A4" s="19" t="s">
        <v>137</v>
      </c>
      <c r="B4" s="20" t="s">
        <v>421</v>
      </c>
      <c r="C4" s="38" t="s">
        <v>333</v>
      </c>
      <c r="D4" s="21" t="s">
        <v>445</v>
      </c>
      <c r="E4" s="4" t="s">
        <v>449</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25" activeCellId="0" sqref="H25"/>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56"/>
    <col collapsed="false" customWidth="true" hidden="false" outlineLevel="0" max="3" min="3" style="4" width="13.89"/>
    <col collapsed="false" customWidth="true" hidden="false" outlineLevel="0" max="4" min="4" style="4" width="19.11"/>
    <col collapsed="false" customWidth="true" hidden="false" outlineLevel="0" max="5" min="5" style="4" width="22.89"/>
    <col collapsed="false" customWidth="true" hidden="false" outlineLevel="0" max="6" min="6" style="4" width="19.11"/>
    <col collapsed="false" customWidth="true" hidden="false" outlineLevel="0" max="7" min="7" style="4" width="16"/>
    <col collapsed="false" customWidth="true" hidden="false" outlineLevel="0" max="8" min="8" style="4" width="22.89"/>
    <col collapsed="false" customWidth="true" hidden="false" outlineLevel="0" max="9" min="9" style="4" width="11.55"/>
    <col collapsed="false" customWidth="true" hidden="false" outlineLevel="0" max="10" min="10" style="4" width="12.55"/>
    <col collapsed="false" customWidth="true" hidden="false" outlineLevel="0" max="11" min="11" style="4" width="15.33"/>
    <col collapsed="false" customWidth="true" hidden="false" outlineLevel="0" max="12" min="12" style="4" width="21"/>
    <col collapsed="false" customWidth="true" hidden="false" outlineLevel="0" max="13" min="13" style="4" width="22"/>
    <col collapsed="false" customWidth="true" hidden="false" outlineLevel="0" max="14" min="14" style="4" width="24.11"/>
    <col collapsed="false" customWidth="true" hidden="false" outlineLevel="0" max="15" min="15" style="4" width="12.33"/>
    <col collapsed="false" customWidth="true" hidden="false" outlineLevel="0" max="16" min="16" style="4" width="9.89"/>
    <col collapsed="false" customWidth="true" hidden="false" outlineLevel="0" max="17" min="17" style="4" width="14"/>
    <col collapsed="false" customWidth="true" hidden="false" outlineLevel="0" max="18" min="18" style="4" width="15.11"/>
    <col collapsed="false" customWidth="true" hidden="false" outlineLevel="0" max="19" min="19" style="4" width="16.67"/>
    <col collapsed="false" customWidth="true" hidden="false" outlineLevel="0" max="20" min="20" style="4" width="15.67"/>
    <col collapsed="false" customWidth="true" hidden="false" outlineLevel="0" max="22" min="21" style="4" width="20.89"/>
    <col collapsed="false" customWidth="true" hidden="false" outlineLevel="0" max="24" min="23" style="4" width="16.67"/>
    <col collapsed="false" customWidth="true" hidden="false" outlineLevel="0" max="25" min="25" style="4" width="16.45"/>
    <col collapsed="false" customWidth="true" hidden="false" outlineLevel="0" max="30" min="26" style="4" width="11.55"/>
  </cols>
  <sheetData>
    <row r="1" customFormat="false" ht="16.4" hidden="false" customHeight="false" outlineLevel="0" collapsed="false">
      <c r="A1" s="17" t="s">
        <v>135</v>
      </c>
      <c r="C1" s="4" t="s">
        <v>450</v>
      </c>
      <c r="D1" s="4" t="s">
        <v>451</v>
      </c>
      <c r="E1" s="4" t="s">
        <v>452</v>
      </c>
      <c r="F1" s="4" t="s">
        <v>453</v>
      </c>
      <c r="G1" s="4" t="s">
        <v>454</v>
      </c>
      <c r="H1" s="4" t="s">
        <v>455</v>
      </c>
      <c r="I1" s="4" t="s">
        <v>456</v>
      </c>
      <c r="J1" s="4" t="s">
        <v>457</v>
      </c>
      <c r="K1" s="4" t="s">
        <v>458</v>
      </c>
      <c r="L1" s="4" t="s">
        <v>459</v>
      </c>
      <c r="M1" s="4" t="s">
        <v>460</v>
      </c>
      <c r="N1" s="4" t="s">
        <v>461</v>
      </c>
      <c r="O1" s="4" t="s">
        <v>462</v>
      </c>
      <c r="P1" s="4" t="s">
        <v>463</v>
      </c>
      <c r="Q1" s="4" t="s">
        <v>464</v>
      </c>
      <c r="R1" s="4" t="s">
        <v>465</v>
      </c>
      <c r="S1" s="4" t="s">
        <v>466</v>
      </c>
      <c r="T1" s="4" t="s">
        <v>467</v>
      </c>
      <c r="U1" s="4" t="s">
        <v>468</v>
      </c>
      <c r="V1" s="4" t="s">
        <v>469</v>
      </c>
      <c r="W1" s="4" t="s">
        <v>470</v>
      </c>
      <c r="X1" s="4" t="s">
        <v>471</v>
      </c>
      <c r="Y1" s="4" t="s">
        <v>472</v>
      </c>
    </row>
    <row r="2" customFormat="false" ht="16.4" hidden="false" customHeight="false" outlineLevel="0" collapsed="false">
      <c r="A2" s="22" t="s">
        <v>163</v>
      </c>
      <c r="B2" s="18" t="s">
        <v>473</v>
      </c>
      <c r="C2" s="16" t="s">
        <v>474</v>
      </c>
      <c r="D2" s="16" t="s">
        <v>475</v>
      </c>
      <c r="E2" s="16" t="s">
        <v>476</v>
      </c>
      <c r="F2" s="16" t="s">
        <v>477</v>
      </c>
      <c r="G2" s="16" t="s">
        <v>478</v>
      </c>
      <c r="H2" s="16" t="s">
        <v>479</v>
      </c>
      <c r="I2" s="16" t="s">
        <v>480</v>
      </c>
      <c r="J2" s="16" t="s">
        <v>481</v>
      </c>
      <c r="K2" s="16" t="s">
        <v>482</v>
      </c>
      <c r="L2" s="16" t="s">
        <v>483</v>
      </c>
      <c r="M2" s="16" t="s">
        <v>484</v>
      </c>
      <c r="N2" s="16" t="s">
        <v>485</v>
      </c>
      <c r="O2" s="16" t="s">
        <v>486</v>
      </c>
      <c r="P2" s="16" t="s">
        <v>487</v>
      </c>
      <c r="Q2" s="16" t="s">
        <v>488</v>
      </c>
      <c r="R2" s="25" t="s">
        <v>292</v>
      </c>
      <c r="S2" s="16" t="s">
        <v>304</v>
      </c>
      <c r="T2" s="16" t="s">
        <v>305</v>
      </c>
      <c r="U2" s="16" t="s">
        <v>489</v>
      </c>
      <c r="V2" s="16" t="s">
        <v>490</v>
      </c>
      <c r="W2" s="16" t="s">
        <v>491</v>
      </c>
      <c r="X2" s="16" t="s">
        <v>492</v>
      </c>
      <c r="Y2" s="16" t="s">
        <v>493</v>
      </c>
    </row>
    <row r="3" customFormat="false" ht="14.25" hidden="false" customHeight="false" outlineLevel="0" collapsed="false">
      <c r="A3" s="19" t="s">
        <v>137</v>
      </c>
      <c r="B3" s="20" t="s">
        <v>494</v>
      </c>
      <c r="D3" s="4" t="s">
        <v>175</v>
      </c>
      <c r="G3" s="4" t="n">
        <v>10</v>
      </c>
      <c r="R3" s="35"/>
    </row>
    <row r="4" customFormat="false" ht="14.25" hidden="false" customHeight="false" outlineLevel="0" collapsed="false">
      <c r="A4" s="19" t="s">
        <v>137</v>
      </c>
      <c r="B4" s="20" t="s">
        <v>495</v>
      </c>
      <c r="J4" s="4" t="n">
        <v>200</v>
      </c>
      <c r="K4" s="4" t="n">
        <v>5000</v>
      </c>
      <c r="M4" s="4" t="n">
        <v>0.6</v>
      </c>
      <c r="N4" s="4" t="n">
        <v>5500</v>
      </c>
    </row>
    <row r="5" customFormat="false" ht="14.25" hidden="false" customHeight="false" outlineLevel="0" collapsed="false">
      <c r="A5" s="19" t="s">
        <v>138</v>
      </c>
      <c r="B5" s="20" t="s">
        <v>495</v>
      </c>
      <c r="I5" s="4" t="s">
        <v>175</v>
      </c>
      <c r="L5" s="4" t="s">
        <v>175</v>
      </c>
    </row>
    <row r="6" customFormat="false" ht="14.25" hidden="false" customHeight="false" outlineLevel="0" collapsed="false">
      <c r="A6" s="19" t="s">
        <v>143</v>
      </c>
      <c r="B6" s="20" t="s">
        <v>143</v>
      </c>
      <c r="U6" s="4" t="n">
        <v>40</v>
      </c>
      <c r="W6" s="4" t="n">
        <v>120</v>
      </c>
    </row>
    <row r="7" customFormat="false" ht="14.25" hidden="false" customHeight="false" outlineLevel="0" collapsed="false">
      <c r="A7" s="19" t="s">
        <v>137</v>
      </c>
      <c r="B7" s="20" t="s">
        <v>496</v>
      </c>
      <c r="C7" s="4" t="s">
        <v>175</v>
      </c>
      <c r="Y7" s="4" t="s">
        <v>497</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H17" activeCellId="0" sqref="H17"/>
    </sheetView>
  </sheetViews>
  <sheetFormatPr defaultColWidth="8.59765625" defaultRowHeight="14.25" customHeight="true" zeroHeight="false" outlineLevelRow="0" outlineLevelCol="0"/>
  <cols>
    <col collapsed="false" customWidth="true" hidden="false" outlineLevel="0" max="1" min="1" style="16" width="21.89"/>
    <col collapsed="false" customWidth="true" hidden="false" outlineLevel="0" max="21" min="2" style="4" width="14.67"/>
  </cols>
  <sheetData>
    <row r="1" customFormat="false" ht="16.4" hidden="false" customHeight="false" outlineLevel="0" collapsed="false">
      <c r="A1" s="17" t="s">
        <v>135</v>
      </c>
      <c r="B1" s="4" t="s">
        <v>136</v>
      </c>
    </row>
    <row r="2" customFormat="false" ht="15" hidden="false" customHeight="true" outlineLevel="0" collapsed="false">
      <c r="B2" s="18" t="s">
        <v>137</v>
      </c>
      <c r="C2" s="18" t="s">
        <v>138</v>
      </c>
      <c r="D2" s="18" t="s">
        <v>139</v>
      </c>
      <c r="E2" s="18" t="s">
        <v>140</v>
      </c>
      <c r="F2" s="18" t="s">
        <v>141</v>
      </c>
      <c r="G2" s="18" t="s">
        <v>142</v>
      </c>
      <c r="H2" s="18" t="s">
        <v>143</v>
      </c>
      <c r="I2" s="18" t="s">
        <v>144</v>
      </c>
      <c r="J2" s="18" t="s">
        <v>145</v>
      </c>
      <c r="K2" s="18" t="s">
        <v>146</v>
      </c>
      <c r="L2" s="18" t="s">
        <v>147</v>
      </c>
      <c r="M2" s="18" t="s">
        <v>148</v>
      </c>
    </row>
    <row r="3" customFormat="false" ht="14.25" hidden="false" customHeight="false" outlineLevel="0" collapsed="false">
      <c r="A3" s="16" t="s">
        <v>149</v>
      </c>
      <c r="B3" s="4" t="s">
        <v>137</v>
      </c>
      <c r="C3" s="4" t="s">
        <v>137</v>
      </c>
      <c r="D3" s="4" t="s">
        <v>137</v>
      </c>
      <c r="E3" s="4" t="s">
        <v>137</v>
      </c>
      <c r="F3" s="4" t="s">
        <v>137</v>
      </c>
      <c r="G3" s="4" t="s">
        <v>137</v>
      </c>
      <c r="H3" s="4" t="s">
        <v>137</v>
      </c>
      <c r="I3" s="4" t="s">
        <v>137</v>
      </c>
      <c r="J3" s="4" t="s">
        <v>137</v>
      </c>
      <c r="K3" s="4" t="s">
        <v>137</v>
      </c>
      <c r="L3" s="4" t="s">
        <v>137</v>
      </c>
      <c r="M3" s="4" t="s">
        <v>137</v>
      </c>
    </row>
    <row r="4" customFormat="false" ht="14.25" hidden="false" customHeight="false" outlineLevel="0" collapsed="false">
      <c r="A4" s="16" t="s">
        <v>150</v>
      </c>
      <c r="C4" s="4" t="s">
        <v>138</v>
      </c>
      <c r="D4" s="4" t="s">
        <v>139</v>
      </c>
      <c r="E4" s="4" t="s">
        <v>140</v>
      </c>
      <c r="F4" s="4" t="s">
        <v>141</v>
      </c>
      <c r="G4" s="4" t="s">
        <v>139</v>
      </c>
      <c r="H4" s="4" t="s">
        <v>143</v>
      </c>
      <c r="I4" s="4" t="s">
        <v>144</v>
      </c>
      <c r="J4" s="4" t="s">
        <v>144</v>
      </c>
      <c r="K4" s="4" t="s">
        <v>144</v>
      </c>
      <c r="L4" s="4" t="s">
        <v>140</v>
      </c>
      <c r="M4" s="4" t="s">
        <v>148</v>
      </c>
    </row>
    <row r="5" customFormat="false" ht="14.25" hidden="false" customHeight="false" outlineLevel="0" collapsed="false">
      <c r="A5" s="16" t="s">
        <v>151</v>
      </c>
      <c r="G5" s="4" t="s">
        <v>141</v>
      </c>
      <c r="J5" s="4" t="s">
        <v>145</v>
      </c>
      <c r="K5" s="4" t="s">
        <v>146</v>
      </c>
      <c r="L5" s="4" t="s">
        <v>152</v>
      </c>
    </row>
    <row r="6" customFormat="false" ht="14.25" hidden="false" customHeight="false" outlineLevel="0" collapsed="false">
      <c r="A6" s="16" t="s">
        <v>153</v>
      </c>
    </row>
    <row r="7" customFormat="false" ht="14.25" hidden="false" customHeight="false" outlineLevel="0" collapsed="false">
      <c r="A7" s="16" t="s">
        <v>154</v>
      </c>
    </row>
    <row r="8" customFormat="false" ht="14.25" hidden="false" customHeight="false" outlineLevel="0" collapsed="false">
      <c r="A8" s="16" t="s">
        <v>155</v>
      </c>
    </row>
    <row r="9" customFormat="false" ht="14.25" hidden="false" customHeight="false" outlineLevel="0" collapsed="false">
      <c r="A9" s="16" t="s">
        <v>156</v>
      </c>
    </row>
    <row r="10" customFormat="false" ht="14.25" hidden="false" customHeight="false" outlineLevel="0" collapsed="false">
      <c r="A10" s="16" t="s">
        <v>157</v>
      </c>
    </row>
    <row r="11" customFormat="false" ht="14.25" hidden="false" customHeight="false" outlineLevel="0" collapsed="false">
      <c r="A11" s="16" t="s">
        <v>158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7.56"/>
    <col collapsed="false" customWidth="true" hidden="false" outlineLevel="0" max="3" min="3" style="21" width="10.67"/>
    <col collapsed="false" customWidth="true" hidden="false" outlineLevel="0" max="4" min="4" style="4" width="15.89"/>
    <col collapsed="false" customWidth="true" hidden="false" outlineLevel="0" max="5" min="5" style="4" width="13.33"/>
    <col collapsed="false" customWidth="true" hidden="false" outlineLevel="0" max="6" min="6" style="4" width="22.44"/>
    <col collapsed="false" customWidth="true" hidden="false" outlineLevel="0" max="7" min="7" style="4" width="11.55"/>
    <col collapsed="false" customWidth="true" hidden="false" outlineLevel="0" max="8" min="8" style="4" width="16.11"/>
    <col collapsed="false" customWidth="true" hidden="false" outlineLevel="0" max="9" min="9" style="4" width="18.89"/>
    <col collapsed="false" customWidth="true" hidden="false" outlineLevel="0" max="10" min="10" style="4" width="18.11"/>
    <col collapsed="false" customWidth="true" hidden="false" outlineLevel="0" max="12" min="11" style="4" width="20.89"/>
    <col collapsed="false" customWidth="true" hidden="false" outlineLevel="0" max="14" min="13" style="4" width="16.55"/>
  </cols>
  <sheetData>
    <row r="1" customFormat="false" ht="16.4" hidden="false" customHeight="false" outlineLevel="0" collapsed="false">
      <c r="A1" s="17" t="s">
        <v>135</v>
      </c>
      <c r="D1" s="4" t="s">
        <v>454</v>
      </c>
      <c r="E1" s="4" t="s">
        <v>457</v>
      </c>
      <c r="F1" s="4" t="s">
        <v>460</v>
      </c>
      <c r="G1" s="4" t="s">
        <v>463</v>
      </c>
      <c r="H1" s="4" t="s">
        <v>498</v>
      </c>
      <c r="I1" s="4" t="s">
        <v>499</v>
      </c>
      <c r="J1" s="4" t="s">
        <v>500</v>
      </c>
      <c r="K1" s="4" t="s">
        <v>468</v>
      </c>
      <c r="L1" s="4" t="s">
        <v>469</v>
      </c>
      <c r="M1" s="4" t="s">
        <v>470</v>
      </c>
      <c r="N1" s="4" t="s">
        <v>471</v>
      </c>
    </row>
    <row r="2" customFormat="false" ht="14.25" hidden="false" customHeight="false" outlineLevel="0" collapsed="false">
      <c r="A2" s="22" t="s">
        <v>163</v>
      </c>
      <c r="B2" s="18" t="s">
        <v>473</v>
      </c>
      <c r="C2" s="23" t="s">
        <v>165</v>
      </c>
      <c r="D2" s="16" t="s">
        <v>478</v>
      </c>
      <c r="E2" s="16" t="s">
        <v>481</v>
      </c>
      <c r="F2" s="16" t="s">
        <v>484</v>
      </c>
      <c r="G2" s="16" t="s">
        <v>487</v>
      </c>
      <c r="H2" s="16" t="s">
        <v>501</v>
      </c>
      <c r="I2" s="16" t="s">
        <v>344</v>
      </c>
      <c r="J2" s="16" t="s">
        <v>345</v>
      </c>
      <c r="K2" s="16" t="s">
        <v>489</v>
      </c>
      <c r="L2" s="16" t="s">
        <v>490</v>
      </c>
      <c r="M2" s="16" t="s">
        <v>491</v>
      </c>
      <c r="N2" s="16" t="s">
        <v>492</v>
      </c>
    </row>
    <row r="3" customFormat="false" ht="14.25" hidden="false" customHeight="false" outlineLevel="0" collapsed="false">
      <c r="A3" s="19" t="s">
        <v>137</v>
      </c>
      <c r="B3" s="20" t="s">
        <v>494</v>
      </c>
      <c r="C3" s="21" t="s">
        <v>173</v>
      </c>
      <c r="G3" s="4" t="n">
        <v>20</v>
      </c>
    </row>
    <row r="4" customFormat="false" ht="14.25" hidden="false" customHeight="false" outlineLevel="0" collapsed="false">
      <c r="A4" s="19" t="s">
        <v>137</v>
      </c>
      <c r="B4" s="20" t="s">
        <v>494</v>
      </c>
      <c r="C4" s="21" t="s">
        <v>176</v>
      </c>
      <c r="G4" s="4" t="n">
        <v>20</v>
      </c>
    </row>
    <row r="5" customFormat="false" ht="14.25" hidden="false" customHeight="false" outlineLevel="0" collapsed="false">
      <c r="A5" s="19" t="s">
        <v>137</v>
      </c>
      <c r="B5" s="20" t="s">
        <v>494</v>
      </c>
      <c r="C5" s="21" t="s">
        <v>180</v>
      </c>
      <c r="G5" s="4" t="n">
        <v>20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9765625" defaultRowHeight="14.25" customHeight="true" zeroHeight="false" outlineLevelRow="0" outlineLevelCol="0"/>
  <cols>
    <col collapsed="false" customWidth="true" hidden="false" outlineLevel="0" max="1" min="1" style="20" width="11.89"/>
    <col collapsed="false" customWidth="true" hidden="false" outlineLevel="0" max="2" min="2" style="21" width="11.89"/>
    <col collapsed="false" customWidth="true" hidden="false" outlineLevel="0" max="8" min="3" style="4" width="11.55"/>
  </cols>
  <sheetData>
    <row r="1" customFormat="false" ht="14.25" hidden="false" customHeight="false" outlineLevel="0" collapsed="false">
      <c r="A1" s="18" t="s">
        <v>473</v>
      </c>
      <c r="B1" s="23" t="s">
        <v>377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9765625" defaultRowHeight="14.25" customHeight="true" zeroHeight="false" outlineLevelRow="0" outlineLevelCol="0"/>
  <cols>
    <col collapsed="false" customWidth="true" hidden="false" outlineLevel="0" max="1" min="1" style="20" width="11.89"/>
    <col collapsed="false" customWidth="true" hidden="false" outlineLevel="0" max="2" min="2" style="21" width="11.89"/>
    <col collapsed="false" customWidth="true" hidden="false" outlineLevel="0" max="3" min="3" style="29" width="11.89"/>
    <col collapsed="false" customWidth="true" hidden="false" outlineLevel="0" max="9" min="4" style="4" width="11.55"/>
  </cols>
  <sheetData>
    <row r="1" customFormat="false" ht="14.25" hidden="false" customHeight="false" outlineLevel="0" collapsed="false">
      <c r="A1" s="18" t="s">
        <v>473</v>
      </c>
      <c r="B1" s="23" t="s">
        <v>377</v>
      </c>
      <c r="C1" s="30" t="s">
        <v>286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9765625" defaultRowHeight="14.25" customHeight="true" zeroHeight="false" outlineLevelRow="0" outlineLevelCol="0"/>
  <cols>
    <col collapsed="false" customWidth="true" hidden="false" outlineLevel="0" max="1" min="1" style="20" width="18.34"/>
    <col collapsed="false" customWidth="true" hidden="false" outlineLevel="0" max="2" min="2" style="21" width="11.89"/>
    <col collapsed="false" customWidth="true" hidden="false" outlineLevel="0" max="8" min="3" style="4" width="11.55"/>
  </cols>
  <sheetData>
    <row r="1" customFormat="false" ht="14.25" hidden="false" customHeight="false" outlineLevel="0" collapsed="false">
      <c r="A1" s="18" t="s">
        <v>473</v>
      </c>
      <c r="B1" s="23" t="s">
        <v>286</v>
      </c>
    </row>
    <row r="2" customFormat="false" ht="14.25" hidden="false" customHeight="false" outlineLevel="0" collapsed="false">
      <c r="A2" s="20" t="s">
        <v>494</v>
      </c>
      <c r="B2" s="21" t="s">
        <v>327</v>
      </c>
    </row>
    <row r="3" customFormat="false" ht="14.25" hidden="false" customHeight="false" outlineLevel="0" collapsed="false">
      <c r="A3" s="20" t="s">
        <v>494</v>
      </c>
      <c r="B3" s="21" t="s">
        <v>328</v>
      </c>
    </row>
    <row r="4" customFormat="false" ht="14.25" hidden="false" customHeight="false" outlineLevel="0" collapsed="false">
      <c r="A4" s="20" t="s">
        <v>495</v>
      </c>
      <c r="B4" s="21" t="s">
        <v>322</v>
      </c>
    </row>
    <row r="5" customFormat="false" ht="14.25" hidden="false" customHeight="false" outlineLevel="0" collapsed="false">
      <c r="A5" s="20" t="s">
        <v>496</v>
      </c>
      <c r="B5" s="21" t="s">
        <v>322</v>
      </c>
    </row>
    <row r="6" customFormat="false" ht="14.25" hidden="false" customHeight="false" outlineLevel="0" collapsed="false">
      <c r="A6" s="20" t="s">
        <v>496</v>
      </c>
      <c r="B6" s="21" t="s">
        <v>325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9765625" defaultRowHeight="14.25" customHeight="true" zeroHeight="false" outlineLevelRow="0" outlineLevelCol="0"/>
  <cols>
    <col collapsed="false" customWidth="true" hidden="false" outlineLevel="0" max="1" min="1" style="20" width="11.89"/>
    <col collapsed="false" customWidth="true" hidden="false" outlineLevel="0" max="2" min="2" style="21" width="11.89"/>
    <col collapsed="false" customWidth="true" hidden="false" outlineLevel="0" max="8" min="3" style="4" width="11.55"/>
  </cols>
  <sheetData>
    <row r="1" customFormat="false" ht="14.25" hidden="false" customHeight="false" outlineLevel="0" collapsed="false">
      <c r="A1" s="18" t="s">
        <v>473</v>
      </c>
      <c r="B1" s="23" t="s">
        <v>406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9765625" defaultRowHeight="14.25" customHeight="true" zeroHeight="false" outlineLevelRow="0" outlineLevelCol="0"/>
  <cols>
    <col collapsed="false" customWidth="true" hidden="false" outlineLevel="0" max="1" min="1" style="20" width="11.89"/>
    <col collapsed="false" customWidth="true" hidden="false" outlineLevel="0" max="2" min="2" style="21" width="11.89"/>
    <col collapsed="false" customWidth="true" hidden="false" outlineLevel="0" max="3" min="3" style="29" width="11.89"/>
    <col collapsed="false" customWidth="true" hidden="false" outlineLevel="0" max="9" min="4" style="4" width="11.55"/>
  </cols>
  <sheetData>
    <row r="1" customFormat="false" ht="16.4" hidden="false" customHeight="false" outlineLevel="0" collapsed="false">
      <c r="A1" s="18" t="s">
        <v>473</v>
      </c>
      <c r="B1" s="39" t="s">
        <v>406</v>
      </c>
      <c r="C1" s="30" t="s">
        <v>286</v>
      </c>
    </row>
    <row r="2" customFormat="false" ht="14.25" hidden="false" customHeight="false" outlineLevel="0" collapsed="false">
      <c r="A2" s="20" t="s">
        <v>143</v>
      </c>
      <c r="B2" s="21" t="s">
        <v>413</v>
      </c>
      <c r="C2" s="29" t="s">
        <v>322</v>
      </c>
    </row>
    <row r="3" customFormat="false" ht="14.25" hidden="false" customHeight="false" outlineLevel="0" collapsed="false">
      <c r="A3" s="20" t="s">
        <v>143</v>
      </c>
      <c r="B3" s="21" t="s">
        <v>417</v>
      </c>
      <c r="C3" s="29" t="s">
        <v>325</v>
      </c>
    </row>
  </sheetData>
  <hyperlinks>
    <hyperlink ref="B1" location="unit_c!A1" display="un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F1" activeCellId="0" sqref="F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1" width="11.89"/>
    <col collapsed="false" customWidth="true" hidden="false" outlineLevel="0" max="4" min="4" style="29" width="11.89"/>
    <col collapsed="false" customWidth="true" hidden="false" outlineLevel="0" max="5" min="5" style="40" width="11.89"/>
    <col collapsed="false" customWidth="true" hidden="false" outlineLevel="0" max="6" min="6" style="4" width="21.33"/>
    <col collapsed="false" customWidth="true" hidden="false" outlineLevel="0" max="7" min="7" style="4" width="18"/>
    <col collapsed="false" customWidth="true" hidden="false" outlineLevel="0" max="12" min="8" style="4" width="11.55"/>
  </cols>
  <sheetData>
    <row r="1" customFormat="false" ht="16.4" hidden="false" customHeight="false" outlineLevel="0" collapsed="false">
      <c r="A1" s="17" t="s">
        <v>135</v>
      </c>
      <c r="F1" s="4" t="s">
        <v>502</v>
      </c>
      <c r="G1" s="4" t="s">
        <v>503</v>
      </c>
      <c r="H1" s="4" t="s">
        <v>504</v>
      </c>
      <c r="I1" s="4" t="s">
        <v>505</v>
      </c>
    </row>
    <row r="2" customFormat="false" ht="14.25" hidden="false" customHeight="false" outlineLevel="0" collapsed="false">
      <c r="A2" s="22" t="s">
        <v>163</v>
      </c>
      <c r="B2" s="18" t="s">
        <v>506</v>
      </c>
      <c r="C2" s="23" t="s">
        <v>507</v>
      </c>
      <c r="D2" s="30" t="s">
        <v>377</v>
      </c>
      <c r="E2" s="41" t="s">
        <v>286</v>
      </c>
      <c r="F2" s="16" t="s">
        <v>508</v>
      </c>
      <c r="G2" s="16" t="s">
        <v>509</v>
      </c>
      <c r="H2" s="16" t="s">
        <v>510</v>
      </c>
      <c r="I2" s="16" t="s">
        <v>511</v>
      </c>
    </row>
    <row r="3" customFormat="false" ht="14.25" hidden="false" customHeight="false" outlineLevel="0" collapsed="false">
      <c r="A3" s="19" t="s">
        <v>146</v>
      </c>
      <c r="B3" s="20" t="s">
        <v>512</v>
      </c>
      <c r="C3" s="21" t="s">
        <v>513</v>
      </c>
      <c r="D3" s="29" t="s">
        <v>386</v>
      </c>
      <c r="E3" s="40" t="s">
        <v>322</v>
      </c>
      <c r="H3" s="4" t="n">
        <v>1</v>
      </c>
      <c r="I3"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H20" activeCellId="0" sqref="H20"/>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1" width="11.89"/>
    <col collapsed="false" customWidth="true" hidden="false" outlineLevel="0" max="4" min="4" style="29" width="11.89"/>
    <col collapsed="false" customWidth="true" hidden="false" outlineLevel="0" max="5" min="5" style="4" width="15.67"/>
    <col collapsed="false" customWidth="true" hidden="false" outlineLevel="0" max="6" min="6" style="4" width="12.89"/>
    <col collapsed="false" customWidth="true" hidden="false" outlineLevel="0" max="7" min="7" style="4" width="15.89"/>
    <col collapsed="false" customWidth="true" hidden="false" outlineLevel="0" max="8" min="8" style="4" width="21.44"/>
    <col collapsed="false" customWidth="true" hidden="false" outlineLevel="0" max="12" min="9" style="4" width="11.55"/>
  </cols>
  <sheetData>
    <row r="1" customFormat="false" ht="16.4" hidden="false" customHeight="false" outlineLevel="0" collapsed="false">
      <c r="A1" s="17" t="s">
        <v>135</v>
      </c>
      <c r="E1" s="4" t="s">
        <v>514</v>
      </c>
      <c r="F1" s="4" t="s">
        <v>515</v>
      </c>
      <c r="G1" s="4" t="s">
        <v>516</v>
      </c>
      <c r="H1" s="4" t="s">
        <v>517</v>
      </c>
    </row>
    <row r="2" customFormat="false" ht="14.25" hidden="false" customHeight="false" outlineLevel="0" collapsed="false">
      <c r="A2" s="22" t="s">
        <v>163</v>
      </c>
      <c r="B2" s="18" t="s">
        <v>506</v>
      </c>
      <c r="C2" s="23" t="s">
        <v>507</v>
      </c>
      <c r="D2" s="30" t="s">
        <v>473</v>
      </c>
      <c r="E2" s="16" t="s">
        <v>518</v>
      </c>
      <c r="F2" s="16" t="s">
        <v>519</v>
      </c>
      <c r="G2" s="16" t="s">
        <v>520</v>
      </c>
      <c r="H2" s="16" t="s">
        <v>508</v>
      </c>
    </row>
    <row r="3" customFormat="false" ht="14.25" hidden="false" customHeight="false" outlineLevel="0" collapsed="false">
      <c r="A3" s="19" t="s">
        <v>144</v>
      </c>
      <c r="B3" s="20" t="s">
        <v>512</v>
      </c>
      <c r="C3" s="21" t="s">
        <v>513</v>
      </c>
      <c r="D3" s="29" t="s">
        <v>495</v>
      </c>
      <c r="E3" s="4" t="s">
        <v>521</v>
      </c>
      <c r="F3" s="4" t="n">
        <v>50</v>
      </c>
      <c r="G3" s="4" t="n">
        <v>20000</v>
      </c>
      <c r="H3" s="4" t="n">
        <v>0.02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C6" activeCellId="0" sqref="C6"/>
    </sheetView>
  </sheetViews>
  <sheetFormatPr defaultColWidth="8.59765625" defaultRowHeight="14.25" customHeight="true" zeroHeight="false" outlineLevelRow="0" outlineLevelCol="0"/>
  <cols>
    <col collapsed="false" customWidth="true" hidden="false" outlineLevel="0" max="1" min="1" style="21" width="11.89"/>
    <col collapsed="false" customWidth="true" hidden="false" outlineLevel="0" max="2" min="2" style="27" width="11.89"/>
    <col collapsed="false" customWidth="true" hidden="false" outlineLevel="0" max="3" min="3" style="4" width="12"/>
    <col collapsed="false" customWidth="true" hidden="false" outlineLevel="0" max="4" min="4" style="4" width="13"/>
  </cols>
  <sheetData>
    <row r="1" s="19" customFormat="true" ht="16.4" hidden="false" customHeight="false" outlineLevel="0" collapsed="false">
      <c r="A1" s="17" t="s">
        <v>135</v>
      </c>
      <c r="B1" s="22" t="s">
        <v>163</v>
      </c>
    </row>
    <row r="2" s="20" customFormat="true" ht="14.25" hidden="false" customHeight="false" outlineLevel="0" collapsed="false">
      <c r="B2" s="18" t="s">
        <v>506</v>
      </c>
    </row>
    <row r="3" s="38" customFormat="true" ht="14.25" hidden="false" customHeight="false" outlineLevel="0" collapsed="false">
      <c r="B3" s="29" t="s">
        <v>507</v>
      </c>
    </row>
    <row r="4" s="36" customFormat="true" ht="14.25" hidden="false" customHeight="false" outlineLevel="0" collapsed="false">
      <c r="B4" s="37" t="s">
        <v>473</v>
      </c>
    </row>
    <row r="5" s="16" customFormat="true" ht="14.25" hidden="false" customHeight="false" outlineLevel="0" collapsed="false">
      <c r="A5" s="23" t="s">
        <v>349</v>
      </c>
      <c r="B5" s="28" t="s">
        <v>348</v>
      </c>
    </row>
    <row r="6" customFormat="false" ht="14.25" hidden="false" customHeight="false" outlineLevel="0" collapsed="false">
      <c r="A6" s="21" t="s">
        <v>222</v>
      </c>
    </row>
    <row r="7" customFormat="false" ht="14.25" hidden="false" customHeight="false" outlineLevel="0" collapsed="false">
      <c r="A7" s="21" t="s">
        <v>223</v>
      </c>
      <c r="K7" s="24"/>
    </row>
    <row r="8" customFormat="false" ht="14.25" hidden="false" customHeight="false" outlineLevel="0" collapsed="false">
      <c r="A8" s="21" t="s">
        <v>224</v>
      </c>
    </row>
    <row r="9" customFormat="false" ht="14.25" hidden="false" customHeight="false" outlineLevel="0" collapsed="false">
      <c r="A9" s="21" t="s">
        <v>225</v>
      </c>
    </row>
    <row r="10" customFormat="false" ht="14.25" hidden="false" customHeight="false" outlineLevel="0" collapsed="false">
      <c r="A10" s="21" t="s">
        <v>226</v>
      </c>
    </row>
    <row r="11" customFormat="false" ht="14.25" hidden="false" customHeight="false" outlineLevel="0" collapsed="false">
      <c r="A11" s="21" t="s">
        <v>227</v>
      </c>
    </row>
    <row r="12" customFormat="false" ht="14.25" hidden="false" customHeight="false" outlineLevel="0" collapsed="false">
      <c r="A12" s="21" t="s">
        <v>228</v>
      </c>
    </row>
    <row r="13" customFormat="false" ht="14.25" hidden="false" customHeight="false" outlineLevel="0" collapsed="false">
      <c r="A13" s="21" t="s">
        <v>229</v>
      </c>
    </row>
    <row r="14" customFormat="false" ht="14.25" hidden="false" customHeight="false" outlineLevel="0" collapsed="false">
      <c r="A14" s="21" t="s">
        <v>230</v>
      </c>
    </row>
    <row r="15" customFormat="false" ht="14.25" hidden="false" customHeight="false" outlineLevel="0" collapsed="false">
      <c r="A15" s="21" t="s">
        <v>231</v>
      </c>
    </row>
    <row r="16" customFormat="false" ht="14.25" hidden="false" customHeight="false" outlineLevel="0" collapsed="false">
      <c r="A16" s="21" t="s">
        <v>232</v>
      </c>
    </row>
    <row r="17" customFormat="false" ht="14.25" hidden="false" customHeight="false" outlineLevel="0" collapsed="false">
      <c r="A17" s="21" t="s">
        <v>233</v>
      </c>
    </row>
    <row r="18" customFormat="false" ht="14.25" hidden="false" customHeight="false" outlineLevel="0" collapsed="false">
      <c r="A18" s="21" t="s">
        <v>234</v>
      </c>
    </row>
    <row r="19" customFormat="false" ht="14.25" hidden="false" customHeight="false" outlineLevel="0" collapsed="false">
      <c r="A19" s="21" t="s">
        <v>235</v>
      </c>
    </row>
    <row r="20" customFormat="false" ht="14.25" hidden="false" customHeight="false" outlineLevel="0" collapsed="false">
      <c r="A20" s="21" t="s">
        <v>236</v>
      </c>
    </row>
    <row r="21" customFormat="false" ht="14.25" hidden="false" customHeight="false" outlineLevel="0" collapsed="false">
      <c r="A21" s="21" t="s">
        <v>237</v>
      </c>
    </row>
    <row r="22" customFormat="false" ht="14.25" hidden="false" customHeight="false" outlineLevel="0" collapsed="false">
      <c r="A22" s="21" t="s">
        <v>238</v>
      </c>
    </row>
    <row r="23" customFormat="false" ht="14.25" hidden="false" customHeight="false" outlineLevel="0" collapsed="false">
      <c r="A23" s="21" t="s">
        <v>239</v>
      </c>
    </row>
    <row r="24" customFormat="false" ht="14.25" hidden="false" customHeight="false" outlineLevel="0" collapsed="false">
      <c r="A24" s="21" t="s">
        <v>240</v>
      </c>
    </row>
    <row r="25" customFormat="false" ht="14.25" hidden="false" customHeight="false" outlineLevel="0" collapsed="false">
      <c r="A25" s="21" t="s">
        <v>241</v>
      </c>
    </row>
    <row r="26" customFormat="false" ht="14.25" hidden="false" customHeight="false" outlineLevel="0" collapsed="false">
      <c r="A26" s="21" t="s">
        <v>242</v>
      </c>
    </row>
    <row r="27" customFormat="false" ht="14.25" hidden="false" customHeight="false" outlineLevel="0" collapsed="false">
      <c r="A27" s="21" t="s">
        <v>243</v>
      </c>
    </row>
    <row r="28" customFormat="false" ht="14.25" hidden="false" customHeight="false" outlineLevel="0" collapsed="false">
      <c r="A28" s="21" t="s">
        <v>244</v>
      </c>
    </row>
    <row r="29" customFormat="false" ht="14.25" hidden="false" customHeight="false" outlineLevel="0" collapsed="false">
      <c r="A29" s="21" t="s">
        <v>245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D1" activeCellId="0" sqref="D1"/>
    </sheetView>
  </sheetViews>
  <sheetFormatPr defaultColWidth="8.59765625" defaultRowHeight="14.25" customHeight="true" zeroHeight="false" outlineLevelRow="0" outlineLevelCol="0"/>
  <cols>
    <col collapsed="false" customWidth="true" hidden="false" outlineLevel="0" max="1" min="1" style="19" width="16.89"/>
    <col collapsed="false" customWidth="true" hidden="false" outlineLevel="0" max="2" min="2" style="20" width="11.89"/>
    <col collapsed="false" customWidth="true" hidden="false" outlineLevel="0" max="3" min="3" style="21" width="11.89"/>
    <col collapsed="false" customWidth="true" hidden="false" outlineLevel="0" max="4" min="4" style="29" width="11.89"/>
    <col collapsed="false" customWidth="true" hidden="false" outlineLevel="0" max="5" min="5" style="40" width="11.89"/>
    <col collapsed="false" customWidth="true" hidden="false" outlineLevel="0" max="6" min="6" style="4" width="22.11"/>
    <col collapsed="false" customWidth="true" hidden="false" outlineLevel="0" max="7" min="7" style="4" width="17.11"/>
    <col collapsed="false" customWidth="true" hidden="false" outlineLevel="0" max="8" min="8" style="4" width="12.11"/>
    <col collapsed="false" customWidth="true" hidden="false" outlineLevel="0" max="12" min="9" style="4" width="11.55"/>
  </cols>
  <sheetData>
    <row r="1" customFormat="false" ht="16.4" hidden="false" customHeight="false" outlineLevel="0" collapsed="false">
      <c r="A1" s="17" t="s">
        <v>135</v>
      </c>
      <c r="F1" s="4" t="s">
        <v>522</v>
      </c>
      <c r="G1" s="4" t="s">
        <v>523</v>
      </c>
      <c r="H1" s="4" t="s">
        <v>504</v>
      </c>
      <c r="I1" s="4" t="s">
        <v>505</v>
      </c>
    </row>
    <row r="2" customFormat="false" ht="14.25" hidden="false" customHeight="false" outlineLevel="0" collapsed="false">
      <c r="A2" s="22" t="s">
        <v>163</v>
      </c>
      <c r="B2" s="18" t="s">
        <v>506</v>
      </c>
      <c r="C2" s="23" t="s">
        <v>507</v>
      </c>
      <c r="D2" s="30" t="s">
        <v>406</v>
      </c>
      <c r="E2" s="41" t="s">
        <v>286</v>
      </c>
      <c r="F2" s="16" t="s">
        <v>508</v>
      </c>
      <c r="G2" s="16" t="s">
        <v>509</v>
      </c>
      <c r="H2" s="16" t="s">
        <v>510</v>
      </c>
      <c r="I2" s="16" t="s">
        <v>511</v>
      </c>
    </row>
    <row r="3" customFormat="false" ht="14.25" hidden="false" customHeight="false" outlineLevel="0" collapsed="false">
      <c r="A3" s="19" t="s">
        <v>144</v>
      </c>
      <c r="B3" s="20" t="s">
        <v>512</v>
      </c>
      <c r="C3" s="21" t="s">
        <v>513</v>
      </c>
      <c r="D3" s="29" t="s">
        <v>413</v>
      </c>
      <c r="E3" s="40" t="s">
        <v>322</v>
      </c>
      <c r="H3" s="4" t="n">
        <v>0.5</v>
      </c>
      <c r="I3" s="4" t="n">
        <v>1</v>
      </c>
    </row>
    <row r="4" customFormat="false" ht="14.25" hidden="false" customHeight="false" outlineLevel="0" collapsed="false">
      <c r="A4" s="19" t="s">
        <v>145</v>
      </c>
      <c r="B4" s="20" t="s">
        <v>512</v>
      </c>
      <c r="C4" s="21" t="s">
        <v>513</v>
      </c>
      <c r="D4" s="29" t="s">
        <v>415</v>
      </c>
      <c r="E4" s="40" t="s">
        <v>322</v>
      </c>
      <c r="H4" s="4" t="n">
        <v>1</v>
      </c>
      <c r="I4" s="4" t="n">
        <v>0.9</v>
      </c>
    </row>
    <row r="5" customFormat="false" ht="14.25" hidden="false" customHeight="false" outlineLevel="0" collapsed="false">
      <c r="A5" s="19" t="s">
        <v>145</v>
      </c>
      <c r="B5" s="20" t="s">
        <v>512</v>
      </c>
      <c r="C5" s="21" t="s">
        <v>513</v>
      </c>
      <c r="D5" s="29" t="s">
        <v>413</v>
      </c>
      <c r="E5" s="40" t="s">
        <v>322</v>
      </c>
      <c r="H5" s="4" t="n">
        <v>0.01</v>
      </c>
      <c r="I5" s="4" t="n">
        <v>1</v>
      </c>
    </row>
    <row r="6" customFormat="false" ht="14.25" hidden="false" customHeight="false" outlineLevel="0" collapsed="false">
      <c r="A6" s="19" t="s">
        <v>146</v>
      </c>
      <c r="B6" s="20" t="s">
        <v>512</v>
      </c>
      <c r="C6" s="21" t="s">
        <v>513</v>
      </c>
      <c r="D6" s="29" t="s">
        <v>417</v>
      </c>
      <c r="E6" s="40" t="s">
        <v>325</v>
      </c>
      <c r="H6" s="4" t="n">
        <v>0.5</v>
      </c>
      <c r="I6" s="4" t="n">
        <v>1</v>
      </c>
    </row>
    <row r="7" customFormat="false" ht="14.25" hidden="false" customHeight="false" outlineLevel="0" collapsed="false">
      <c r="A7" s="19" t="s">
        <v>146</v>
      </c>
      <c r="B7" s="20" t="s">
        <v>512</v>
      </c>
      <c r="C7" s="21" t="s">
        <v>513</v>
      </c>
      <c r="D7" s="29" t="s">
        <v>413</v>
      </c>
      <c r="E7" s="40" t="s">
        <v>322</v>
      </c>
      <c r="H7" s="4" t="n">
        <v>0.01</v>
      </c>
      <c r="I7"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2" activeCellId="0" sqref="D2"/>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5.11"/>
    <col collapsed="false" customWidth="true" hidden="false" outlineLevel="0" max="3" min="3" style="21" width="10.11"/>
    <col collapsed="false" customWidth="true" hidden="false" outlineLevel="0" max="4" min="4" style="4" width="21.33"/>
    <col collapsed="false" customWidth="true" hidden="false" outlineLevel="0" max="5" min="5" style="4" width="18.11"/>
    <col collapsed="false" customWidth="true" hidden="false" outlineLevel="0" max="6" min="6" style="4" width="16.55"/>
    <col collapsed="false" customWidth="true" hidden="false" outlineLevel="0" max="7" min="7" style="4" width="16.11"/>
    <col collapsed="false" customWidth="true" hidden="false" outlineLevel="0" max="8" min="8" style="4" width="22.07"/>
    <col collapsed="false" customWidth="true" hidden="false" outlineLevel="0" max="9" min="9" style="4" width="18.38"/>
    <col collapsed="false" customWidth="true" hidden="false" outlineLevel="0" max="14" min="10" style="4" width="11.55"/>
  </cols>
  <sheetData>
    <row r="1" customFormat="false" ht="16.4" hidden="false" customHeight="false" outlineLevel="0" collapsed="false">
      <c r="A1" s="17" t="s">
        <v>135</v>
      </c>
      <c r="D1" s="4" t="s">
        <v>159</v>
      </c>
      <c r="E1" s="4" t="s">
        <v>160</v>
      </c>
      <c r="F1" s="4" t="s">
        <v>161</v>
      </c>
      <c r="G1" s="4" t="s">
        <v>162</v>
      </c>
    </row>
    <row r="2" customFormat="false" ht="14.25" hidden="false" customHeight="false" outlineLevel="0" collapsed="false">
      <c r="A2" s="22" t="s">
        <v>163</v>
      </c>
      <c r="B2" s="18" t="s">
        <v>164</v>
      </c>
      <c r="C2" s="23" t="s">
        <v>165</v>
      </c>
      <c r="D2" s="16" t="s">
        <v>166</v>
      </c>
      <c r="E2" s="16" t="s">
        <v>167</v>
      </c>
      <c r="F2" s="16" t="s">
        <v>168</v>
      </c>
      <c r="G2" s="16" t="s">
        <v>169</v>
      </c>
      <c r="H2" s="16" t="s">
        <v>170</v>
      </c>
      <c r="I2" s="16" t="s">
        <v>171</v>
      </c>
    </row>
    <row r="3" customFormat="false" ht="14.25" hidden="false" customHeight="false" outlineLevel="0" collapsed="false">
      <c r="A3" s="19" t="s">
        <v>137</v>
      </c>
      <c r="B3" s="20" t="s">
        <v>172</v>
      </c>
      <c r="C3" s="21" t="s">
        <v>173</v>
      </c>
      <c r="D3" s="4" t="s">
        <v>174</v>
      </c>
      <c r="E3" s="4" t="n">
        <v>5</v>
      </c>
      <c r="F3" s="4" t="s">
        <v>175</v>
      </c>
      <c r="G3" s="4" t="s">
        <v>175</v>
      </c>
    </row>
    <row r="4" customFormat="false" ht="14.25" hidden="false" customHeight="false" outlineLevel="0" collapsed="false">
      <c r="A4" s="19" t="s">
        <v>137</v>
      </c>
      <c r="B4" s="20" t="s">
        <v>172</v>
      </c>
      <c r="C4" s="21" t="s">
        <v>176</v>
      </c>
      <c r="D4" s="4" t="s">
        <v>174</v>
      </c>
      <c r="E4" s="4" t="n">
        <v>5</v>
      </c>
      <c r="G4" s="4" t="s">
        <v>175</v>
      </c>
    </row>
    <row r="5" customFormat="false" ht="14.25" hidden="false" customHeight="false" outlineLevel="0" collapsed="false">
      <c r="A5" s="19" t="s">
        <v>140</v>
      </c>
      <c r="B5" s="20" t="s">
        <v>172</v>
      </c>
      <c r="C5" s="21" t="s">
        <v>173</v>
      </c>
      <c r="D5" s="4" t="s">
        <v>174</v>
      </c>
      <c r="E5" s="4" t="n">
        <v>5</v>
      </c>
      <c r="G5" s="4" t="s">
        <v>175</v>
      </c>
    </row>
    <row r="6" customFormat="false" ht="14.25" hidden="false" customHeight="false" outlineLevel="0" collapsed="false">
      <c r="A6" s="19" t="s">
        <v>140</v>
      </c>
      <c r="B6" s="20" t="s">
        <v>172</v>
      </c>
      <c r="C6" s="21" t="s">
        <v>176</v>
      </c>
      <c r="D6" s="4" t="s">
        <v>174</v>
      </c>
      <c r="E6" s="4" t="n">
        <v>5</v>
      </c>
      <c r="G6" s="4" t="s">
        <v>175</v>
      </c>
    </row>
    <row r="7" customFormat="false" ht="14.25" hidden="false" customHeight="false" outlineLevel="0" collapsed="false">
      <c r="A7" s="19" t="s">
        <v>140</v>
      </c>
      <c r="B7" s="20" t="s">
        <v>177</v>
      </c>
      <c r="C7" s="21" t="s">
        <v>173</v>
      </c>
      <c r="D7" s="4" t="s">
        <v>178</v>
      </c>
      <c r="E7" s="4" t="n">
        <v>5</v>
      </c>
      <c r="F7" s="4" t="s">
        <v>175</v>
      </c>
    </row>
    <row r="8" customFormat="false" ht="14.25" hidden="false" customHeight="false" outlineLevel="0" collapsed="false">
      <c r="A8" s="19" t="s">
        <v>140</v>
      </c>
      <c r="B8" s="20" t="s">
        <v>179</v>
      </c>
      <c r="C8" s="21" t="s">
        <v>176</v>
      </c>
      <c r="D8" s="4" t="s">
        <v>174</v>
      </c>
      <c r="E8" s="4" t="n">
        <v>5</v>
      </c>
      <c r="G8" s="4" t="s">
        <v>175</v>
      </c>
    </row>
    <row r="9" customFormat="false" ht="14.25" hidden="false" customHeight="false" outlineLevel="0" collapsed="false">
      <c r="A9" s="19" t="s">
        <v>140</v>
      </c>
      <c r="B9" s="20" t="s">
        <v>179</v>
      </c>
      <c r="C9" s="21" t="s">
        <v>180</v>
      </c>
      <c r="D9" s="4" t="s">
        <v>174</v>
      </c>
      <c r="E9" s="4" t="n">
        <v>5</v>
      </c>
      <c r="G9" s="4" t="s">
        <v>175</v>
      </c>
    </row>
    <row r="10" customFormat="false" ht="14.25" hidden="false" customHeight="false" outlineLevel="0" collapsed="false">
      <c r="A10" s="19" t="s">
        <v>140</v>
      </c>
      <c r="B10" s="20" t="s">
        <v>181</v>
      </c>
      <c r="C10" s="21" t="s">
        <v>176</v>
      </c>
      <c r="D10" s="4" t="s">
        <v>178</v>
      </c>
      <c r="E10" s="4" t="n">
        <v>5</v>
      </c>
      <c r="F10" s="4" t="s">
        <v>175</v>
      </c>
    </row>
    <row r="14" customFormat="false" ht="14.25" hidden="false" customHeight="false" outlineLevel="0" collapsed="false">
      <c r="E14" s="24"/>
      <c r="F14" s="24"/>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J12" activeCellId="0" sqref="J12"/>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20.55"/>
    <col collapsed="false" customWidth="true" hidden="false" outlineLevel="0" max="3" min="3" style="4" width="17.44"/>
    <col collapsed="false" customWidth="true" hidden="false" outlineLevel="0" max="9" min="4" style="4" width="11.55"/>
  </cols>
  <sheetData>
    <row r="1" customFormat="false" ht="16.4" hidden="false" customHeight="false" outlineLevel="0" collapsed="false">
      <c r="A1" s="17" t="s">
        <v>135</v>
      </c>
      <c r="C1" s="4" t="s">
        <v>524</v>
      </c>
    </row>
    <row r="2" customFormat="false" ht="14.25" hidden="false" customHeight="false" outlineLevel="0" collapsed="false">
      <c r="A2" s="22" t="s">
        <v>163</v>
      </c>
      <c r="B2" s="18" t="s">
        <v>525</v>
      </c>
      <c r="C2" s="16" t="s">
        <v>288</v>
      </c>
      <c r="D2" s="16" t="s">
        <v>526</v>
      </c>
      <c r="E2" s="16" t="s">
        <v>527</v>
      </c>
    </row>
    <row r="3" customFormat="false" ht="14.25" hidden="false" customHeight="false" outlineLevel="0" collapsed="false">
      <c r="A3" s="19" t="s">
        <v>137</v>
      </c>
      <c r="B3" s="20" t="s">
        <v>528</v>
      </c>
      <c r="C3" s="26" t="b">
        <f aca="false">TRUE()</f>
        <v>1</v>
      </c>
      <c r="D3" s="4" t="s">
        <v>529</v>
      </c>
      <c r="E3" s="4" t="n">
        <v>0</v>
      </c>
    </row>
    <row r="4" customFormat="false" ht="14.25" hidden="false" customHeight="false" outlineLevel="0" collapsed="false">
      <c r="A4" s="19" t="s">
        <v>148</v>
      </c>
      <c r="B4" s="20" t="s">
        <v>530</v>
      </c>
      <c r="C4" s="26" t="b">
        <f aca="false">TRUE()</f>
        <v>1</v>
      </c>
      <c r="D4" s="4" t="s">
        <v>531</v>
      </c>
      <c r="E4" s="4" t="n">
        <v>0</v>
      </c>
    </row>
    <row r="5" customFormat="false" ht="14.25" hidden="false" customHeight="false" outlineLevel="0" collapsed="false">
      <c r="A5" s="19" t="s">
        <v>141</v>
      </c>
      <c r="B5" s="20" t="s">
        <v>532</v>
      </c>
      <c r="C5" s="26" t="b">
        <f aca="false">TRUE()</f>
        <v>1</v>
      </c>
      <c r="D5" s="4" t="s">
        <v>531</v>
      </c>
      <c r="E5" s="4" t="n">
        <v>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A1" activeCellId="0" sqref="A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1" width="11.89"/>
    <col collapsed="false" customWidth="true" hidden="false" outlineLevel="0" max="4" min="4" style="36" width="12.89"/>
    <col collapsed="false" customWidth="true" hidden="false" outlineLevel="0" max="5" min="5" style="29" width="11.89"/>
    <col collapsed="false" customWidth="true" hidden="false" outlineLevel="0" max="6" min="6" style="4" width="26.11"/>
    <col collapsed="false" customWidth="true" hidden="false" outlineLevel="0" max="10" min="7" style="4" width="11.55"/>
  </cols>
  <sheetData>
    <row r="1" customFormat="false" ht="16.4" hidden="false" customHeight="false" outlineLevel="0" collapsed="false">
      <c r="A1" s="17" t="s">
        <v>135</v>
      </c>
      <c r="F1" s="4" t="s">
        <v>533</v>
      </c>
    </row>
    <row r="2" customFormat="false" ht="14.25" hidden="false" customHeight="false" outlineLevel="0" collapsed="false">
      <c r="A2" s="22" t="s">
        <v>163</v>
      </c>
      <c r="B2" s="18" t="s">
        <v>406</v>
      </c>
      <c r="C2" s="23" t="s">
        <v>286</v>
      </c>
      <c r="D2" s="37" t="s">
        <v>430</v>
      </c>
      <c r="E2" s="30" t="s">
        <v>525</v>
      </c>
      <c r="F2" s="16" t="s">
        <v>534</v>
      </c>
    </row>
    <row r="3" customFormat="false" ht="14.25" hidden="false" customHeight="false" outlineLevel="0" collapsed="false">
      <c r="A3" s="19" t="s">
        <v>137</v>
      </c>
      <c r="B3" s="20" t="s">
        <v>413</v>
      </c>
      <c r="C3" s="21" t="s">
        <v>327</v>
      </c>
      <c r="D3" s="36" t="s">
        <v>438</v>
      </c>
      <c r="E3" s="29" t="s">
        <v>528</v>
      </c>
      <c r="F3" s="4" t="n">
        <v>1</v>
      </c>
    </row>
    <row r="4" customFormat="false" ht="14.25" hidden="false" customHeight="false" outlineLevel="0" collapsed="false">
      <c r="A4" s="19" t="s">
        <v>137</v>
      </c>
      <c r="B4" s="20" t="s">
        <v>413</v>
      </c>
      <c r="C4" s="21" t="s">
        <v>322</v>
      </c>
      <c r="D4" s="36" t="s">
        <v>439</v>
      </c>
      <c r="E4" s="29" t="s">
        <v>528</v>
      </c>
      <c r="F4" s="4" t="n">
        <v>-0.1</v>
      </c>
    </row>
    <row r="5" customFormat="false" ht="14.25" hidden="false" customHeight="false" outlineLevel="0" collapsed="false">
      <c r="A5" s="19" t="s">
        <v>148</v>
      </c>
      <c r="B5" s="20" t="s">
        <v>421</v>
      </c>
      <c r="C5" s="21" t="s">
        <v>328</v>
      </c>
      <c r="D5" s="36" t="s">
        <v>438</v>
      </c>
      <c r="E5" s="29" t="s">
        <v>530</v>
      </c>
      <c r="F5" s="4" t="n">
        <v>-1</v>
      </c>
    </row>
    <row r="6" customFormat="false" ht="14.25" hidden="false" customHeight="false" outlineLevel="0" collapsed="false">
      <c r="A6" s="19" t="s">
        <v>148</v>
      </c>
      <c r="B6" s="20" t="s">
        <v>421</v>
      </c>
      <c r="C6" s="21" t="s">
        <v>322</v>
      </c>
      <c r="D6" s="36" t="s">
        <v>438</v>
      </c>
      <c r="E6" s="29" t="s">
        <v>530</v>
      </c>
      <c r="F6" s="4" t="n">
        <v>4</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1" width="11.89"/>
    <col collapsed="false" customWidth="true" hidden="false" outlineLevel="0" max="4" min="4" style="29" width="11.89"/>
    <col collapsed="false" customWidth="true" hidden="false" outlineLevel="0" max="5" min="5" style="4" width="26.11"/>
    <col collapsed="false" customWidth="true" hidden="false" outlineLevel="0" max="9" min="6" style="4" width="11.55"/>
  </cols>
  <sheetData>
    <row r="1" customFormat="false" ht="16.4" hidden="false" customHeight="false" outlineLevel="0" collapsed="false">
      <c r="A1" s="17" t="s">
        <v>135</v>
      </c>
      <c r="E1" s="4" t="s">
        <v>535</v>
      </c>
    </row>
    <row r="2" customFormat="false" ht="14.25" hidden="false" customHeight="false" outlineLevel="0" collapsed="false">
      <c r="A2" s="22" t="s">
        <v>163</v>
      </c>
      <c r="B2" s="18" t="s">
        <v>377</v>
      </c>
      <c r="C2" s="23" t="s">
        <v>286</v>
      </c>
      <c r="D2" s="30" t="s">
        <v>525</v>
      </c>
      <c r="E2" s="16" t="s">
        <v>534</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C3" activeCellId="0" sqref="C3"/>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3.11"/>
    <col collapsed="false" customWidth="true" hidden="false" outlineLevel="0" max="3" min="3" style="29" width="20"/>
    <col collapsed="false" customWidth="true" hidden="false" outlineLevel="0" max="4" min="4" style="4" width="26.11"/>
    <col collapsed="false" customWidth="true" hidden="false" outlineLevel="0" max="5" min="5" style="4" width="29.11"/>
    <col collapsed="false" customWidth="true" hidden="false" outlineLevel="0" max="8" min="6" style="4" width="11.55"/>
  </cols>
  <sheetData>
    <row r="1" customFormat="false" ht="16.4" hidden="false" customHeight="false" outlineLevel="0" collapsed="false">
      <c r="A1" s="17" t="s">
        <v>135</v>
      </c>
      <c r="D1" s="4" t="s">
        <v>536</v>
      </c>
      <c r="E1" s="4" t="s">
        <v>537</v>
      </c>
    </row>
    <row r="2" customFormat="false" ht="14.25" hidden="false" customHeight="false" outlineLevel="0" collapsed="false">
      <c r="A2" s="22" t="s">
        <v>163</v>
      </c>
      <c r="B2" s="18" t="s">
        <v>286</v>
      </c>
      <c r="C2" s="30" t="s">
        <v>525</v>
      </c>
      <c r="D2" s="16" t="s">
        <v>538</v>
      </c>
      <c r="E2" s="16" t="s">
        <v>539</v>
      </c>
    </row>
    <row r="3" customFormat="false" ht="14.25" hidden="false" customHeight="false" outlineLevel="0" collapsed="false">
      <c r="A3" s="19" t="s">
        <v>141</v>
      </c>
      <c r="B3" s="20" t="s">
        <v>329</v>
      </c>
      <c r="C3" s="29" t="s">
        <v>532</v>
      </c>
      <c r="E3" s="4"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1" activeCellId="0" sqref="A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9" width="11.89"/>
    <col collapsed="false" customWidth="true" hidden="false" outlineLevel="0" max="4" min="4" style="4" width="29.11"/>
    <col collapsed="false" customWidth="true" hidden="false" outlineLevel="0" max="7" min="5" style="4" width="11.55"/>
  </cols>
  <sheetData>
    <row r="1" customFormat="false" ht="16.4" hidden="false" customHeight="false" outlineLevel="0" collapsed="false">
      <c r="A1" s="17" t="s">
        <v>135</v>
      </c>
      <c r="D1" s="4" t="s">
        <v>540</v>
      </c>
    </row>
    <row r="2" customFormat="false" ht="14.25" hidden="false" customHeight="false" outlineLevel="0" collapsed="false">
      <c r="A2" s="22" t="s">
        <v>163</v>
      </c>
      <c r="B2" s="18" t="s">
        <v>406</v>
      </c>
      <c r="C2" s="30" t="s">
        <v>525</v>
      </c>
      <c r="D2" s="16" t="s">
        <v>539</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C3" activeCellId="0" sqref="C3"/>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1.89"/>
    <col collapsed="false" customWidth="true" hidden="false" outlineLevel="0" max="3" min="3" style="29" width="20"/>
    <col collapsed="false" customWidth="true" hidden="false" outlineLevel="0" max="4" min="4" style="4" width="29.11"/>
    <col collapsed="false" customWidth="true" hidden="false" outlineLevel="0" max="7" min="5" style="4" width="11.55"/>
  </cols>
  <sheetData>
    <row r="1" customFormat="false" ht="16.4" hidden="false" customHeight="false" outlineLevel="0" collapsed="false">
      <c r="A1" s="17" t="s">
        <v>135</v>
      </c>
      <c r="D1" s="4" t="s">
        <v>541</v>
      </c>
    </row>
    <row r="2" customFormat="false" ht="14.25" hidden="false" customHeight="false" outlineLevel="0" collapsed="false">
      <c r="A2" s="22" t="s">
        <v>163</v>
      </c>
      <c r="B2" s="18" t="s">
        <v>377</v>
      </c>
      <c r="C2" s="30" t="s">
        <v>525</v>
      </c>
      <c r="D2" s="16" t="s">
        <v>539</v>
      </c>
    </row>
    <row r="3" customFormat="false" ht="14.25" hidden="false" customHeight="false" outlineLevel="0" collapsed="false">
      <c r="A3" s="19" t="s">
        <v>141</v>
      </c>
      <c r="B3" s="20" t="s">
        <v>389</v>
      </c>
      <c r="C3" s="29" t="s">
        <v>532</v>
      </c>
      <c r="D3" s="4" t="n">
        <v>-8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38.67"/>
    <col collapsed="false" customWidth="true" hidden="false" outlineLevel="0" max="3" min="3" style="42" width="14"/>
    <col collapsed="false" customWidth="true" hidden="false" outlineLevel="0" max="4" min="4" style="4" width="117.89"/>
  </cols>
  <sheetData>
    <row r="1" customFormat="false" ht="16.4" hidden="false" customHeight="false" outlineLevel="0" collapsed="false">
      <c r="A1" s="17" t="s">
        <v>135</v>
      </c>
      <c r="C1" s="43"/>
    </row>
    <row r="2" customFormat="false" ht="14.25" hidden="false" customHeight="false" outlineLevel="0" collapsed="false">
      <c r="A2" s="22" t="s">
        <v>163</v>
      </c>
      <c r="B2" s="18" t="s">
        <v>439</v>
      </c>
      <c r="C2" s="44" t="s">
        <v>542</v>
      </c>
      <c r="D2" s="16" t="s">
        <v>543</v>
      </c>
    </row>
    <row r="3" customFormat="false" ht="14.25" hidden="false" customHeight="false" outlineLevel="0" collapsed="false">
      <c r="A3" s="19" t="s">
        <v>137</v>
      </c>
      <c r="B3" s="20" t="s">
        <v>544</v>
      </c>
      <c r="D3" s="4" t="s">
        <v>545</v>
      </c>
    </row>
    <row r="4" customFormat="false" ht="14.25" hidden="false" customHeight="false" outlineLevel="0" collapsed="false">
      <c r="A4" s="19" t="s">
        <v>137</v>
      </c>
      <c r="B4" s="20" t="s">
        <v>546</v>
      </c>
      <c r="D4" s="4" t="s">
        <v>547</v>
      </c>
    </row>
    <row r="5" customFormat="false" ht="14.25" hidden="false" customHeight="false" outlineLevel="0" collapsed="false">
      <c r="A5" s="19" t="s">
        <v>137</v>
      </c>
      <c r="B5" s="20" t="s">
        <v>548</v>
      </c>
      <c r="D5" s="4" t="s">
        <v>549</v>
      </c>
    </row>
    <row r="6" customFormat="false" ht="14.25" hidden="false" customHeight="false" outlineLevel="0" collapsed="false">
      <c r="A6" s="19" t="s">
        <v>137</v>
      </c>
      <c r="B6" s="20" t="s">
        <v>550</v>
      </c>
      <c r="D6" s="4" t="s">
        <v>551</v>
      </c>
    </row>
    <row r="7" customFormat="false" ht="14.25" hidden="false" customHeight="false" outlineLevel="0" collapsed="false">
      <c r="A7" s="19" t="s">
        <v>137</v>
      </c>
      <c r="B7" s="20" t="s">
        <v>552</v>
      </c>
      <c r="D7" s="4" t="s">
        <v>553</v>
      </c>
    </row>
    <row r="8" customFormat="false" ht="14.25" hidden="false" customHeight="false" outlineLevel="0" collapsed="false">
      <c r="A8" s="19" t="s">
        <v>137</v>
      </c>
      <c r="B8" s="20" t="s">
        <v>554</v>
      </c>
      <c r="C8" s="42" t="s">
        <v>175</v>
      </c>
      <c r="D8" s="4" t="s">
        <v>555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2" activeCellId="0" sqref="D2"/>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4.67"/>
    <col collapsed="false" customWidth="true" hidden="false" outlineLevel="0" max="4" min="3" style="4" width="22.44"/>
    <col collapsed="false" customWidth="true" hidden="false" outlineLevel="0" max="5" min="5" style="4" width="17.89"/>
    <col collapsed="false" customWidth="true" hidden="false" outlineLevel="0" max="6" min="6" style="4" width="15.11"/>
    <col collapsed="false" customWidth="true" hidden="false" outlineLevel="0" max="7" min="7" style="4" width="15"/>
    <col collapsed="false" customWidth="true" hidden="false" outlineLevel="0" max="8" min="8" style="4" width="14.11"/>
    <col collapsed="false" customWidth="true" hidden="false" outlineLevel="0" max="9" min="9" style="4" width="20.33"/>
    <col collapsed="false" customWidth="true" hidden="false" outlineLevel="0" max="18" min="10" style="4" width="18.89"/>
  </cols>
  <sheetData>
    <row r="1" customFormat="false" ht="16.4" hidden="false" customHeight="false" outlineLevel="0" collapsed="false">
      <c r="A1" s="17" t="s">
        <v>135</v>
      </c>
      <c r="C1" s="4" t="s">
        <v>182</v>
      </c>
      <c r="D1" s="4" t="s">
        <v>183</v>
      </c>
      <c r="E1" s="4" t="s">
        <v>184</v>
      </c>
      <c r="F1" s="4" t="s">
        <v>185</v>
      </c>
      <c r="G1" s="4" t="s">
        <v>186</v>
      </c>
      <c r="H1" s="4" t="s">
        <v>187</v>
      </c>
      <c r="I1" s="4" t="s">
        <v>188</v>
      </c>
      <c r="J1" s="4" t="s">
        <v>189</v>
      </c>
    </row>
    <row r="2" customFormat="false" ht="14.25" hidden="false" customHeight="false" outlineLevel="0" collapsed="false">
      <c r="A2" s="22" t="s">
        <v>163</v>
      </c>
      <c r="B2" s="18" t="s">
        <v>164</v>
      </c>
      <c r="C2" s="16" t="s">
        <v>190</v>
      </c>
      <c r="D2" s="16" t="s">
        <v>191</v>
      </c>
      <c r="E2" s="16" t="s">
        <v>192</v>
      </c>
      <c r="F2" s="16" t="s">
        <v>193</v>
      </c>
      <c r="G2" s="16" t="s">
        <v>194</v>
      </c>
      <c r="H2" s="16" t="s">
        <v>195</v>
      </c>
      <c r="I2" s="16" t="s">
        <v>196</v>
      </c>
      <c r="J2" s="16" t="s">
        <v>197</v>
      </c>
      <c r="K2" s="16" t="s">
        <v>198</v>
      </c>
      <c r="L2" s="16" t="s">
        <v>199</v>
      </c>
      <c r="M2" s="16" t="s">
        <v>200</v>
      </c>
      <c r="N2" s="16" t="s">
        <v>201</v>
      </c>
      <c r="O2" s="16" t="s">
        <v>202</v>
      </c>
      <c r="P2" s="16" t="s">
        <v>203</v>
      </c>
      <c r="Q2" s="16" t="s">
        <v>204</v>
      </c>
      <c r="R2" s="16" t="s">
        <v>205</v>
      </c>
    </row>
    <row r="3" customFormat="false" ht="14.25" hidden="false" customHeight="false" outlineLevel="0" collapsed="false">
      <c r="A3" s="19" t="s">
        <v>137</v>
      </c>
      <c r="B3" s="20" t="s">
        <v>172</v>
      </c>
      <c r="C3" s="4" t="s">
        <v>206</v>
      </c>
      <c r="E3" s="4" t="s">
        <v>207</v>
      </c>
      <c r="F3" s="4" t="s">
        <v>208</v>
      </c>
      <c r="G3" s="4" t="s">
        <v>209</v>
      </c>
      <c r="H3" s="4" t="s">
        <v>208</v>
      </c>
    </row>
    <row r="4" customFormat="false" ht="14.25" hidden="false" customHeight="false" outlineLevel="0" collapsed="false">
      <c r="A4" s="19" t="s">
        <v>140</v>
      </c>
      <c r="B4" s="20" t="s">
        <v>172</v>
      </c>
      <c r="C4" s="4" t="s">
        <v>206</v>
      </c>
      <c r="E4" s="4" t="s">
        <v>207</v>
      </c>
      <c r="F4" s="4" t="s">
        <v>208</v>
      </c>
      <c r="G4" s="4" t="s">
        <v>209</v>
      </c>
      <c r="H4" s="4" t="s">
        <v>208</v>
      </c>
    </row>
    <row r="5" customFormat="false" ht="14.25" hidden="false" customHeight="false" outlineLevel="0" collapsed="false">
      <c r="A5" s="19" t="s">
        <v>140</v>
      </c>
      <c r="B5" s="20" t="s">
        <v>177</v>
      </c>
      <c r="C5" s="4" t="s">
        <v>206</v>
      </c>
      <c r="E5" s="4" t="s">
        <v>207</v>
      </c>
      <c r="F5" s="4" t="s">
        <v>208</v>
      </c>
      <c r="G5" s="4" t="s">
        <v>209</v>
      </c>
      <c r="H5" s="4" t="s">
        <v>208</v>
      </c>
    </row>
    <row r="6" customFormat="false" ht="14.25" hidden="false" customHeight="false" outlineLevel="0" collapsed="false">
      <c r="A6" s="19" t="s">
        <v>140</v>
      </c>
      <c r="B6" s="20" t="s">
        <v>179</v>
      </c>
      <c r="C6" s="4" t="s">
        <v>206</v>
      </c>
      <c r="E6" s="4" t="s">
        <v>207</v>
      </c>
      <c r="F6" s="4" t="s">
        <v>208</v>
      </c>
      <c r="G6" s="4" t="s">
        <v>209</v>
      </c>
      <c r="H6" s="4" t="s">
        <v>208</v>
      </c>
    </row>
    <row r="7" customFormat="false" ht="14.25" hidden="false" customHeight="false" outlineLevel="0" collapsed="false">
      <c r="A7" s="19" t="s">
        <v>140</v>
      </c>
      <c r="B7" s="20" t="s">
        <v>181</v>
      </c>
      <c r="C7" s="4" t="s">
        <v>206</v>
      </c>
      <c r="E7" s="4" t="s">
        <v>207</v>
      </c>
      <c r="F7" s="4" t="s">
        <v>208</v>
      </c>
      <c r="G7" s="4" t="s">
        <v>209</v>
      </c>
      <c r="H7" s="4" t="s">
        <v>208</v>
      </c>
    </row>
    <row r="8" customFormat="false" ht="14.25" hidden="false" customHeight="false" outlineLevel="0" collapsed="false">
      <c r="A8" s="19" t="s">
        <v>152</v>
      </c>
      <c r="B8" s="20" t="s">
        <v>172</v>
      </c>
      <c r="E8" s="4" t="s">
        <v>210</v>
      </c>
    </row>
    <row r="9" customFormat="false" ht="14.25" hidden="false" customHeight="false" outlineLevel="0" collapsed="false">
      <c r="A9" s="19" t="s">
        <v>152</v>
      </c>
      <c r="B9" s="20" t="s">
        <v>177</v>
      </c>
      <c r="E9" s="4" t="s">
        <v>210</v>
      </c>
    </row>
    <row r="10" customFormat="false" ht="14.25" hidden="false" customHeight="false" outlineLevel="0" collapsed="false">
      <c r="A10" s="19" t="s">
        <v>152</v>
      </c>
      <c r="B10" s="20" t="s">
        <v>179</v>
      </c>
      <c r="E10" s="4" t="s">
        <v>210</v>
      </c>
    </row>
    <row r="11" customFormat="false" ht="14.25" hidden="false" customHeight="false" outlineLevel="0" collapsed="false">
      <c r="A11" s="19" t="s">
        <v>152</v>
      </c>
      <c r="B11" s="20" t="s">
        <v>181</v>
      </c>
      <c r="E11" s="4" t="s">
        <v>210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4.67"/>
    <col collapsed="false" customWidth="true" hidden="false" outlineLevel="0" max="3" min="3" style="4" width="22.44"/>
    <col collapsed="false" customWidth="true" hidden="false" outlineLevel="0" max="4" min="4" style="4" width="17.89"/>
    <col collapsed="false" customWidth="true" hidden="false" outlineLevel="0" max="5" min="5" style="4" width="15.11"/>
    <col collapsed="false" customWidth="true" hidden="false" outlineLevel="0" max="6" min="6" style="4" width="15"/>
    <col collapsed="false" customWidth="true" hidden="false" outlineLevel="0" max="7" min="7" style="4" width="14.11"/>
    <col collapsed="false" customWidth="true" hidden="false" outlineLevel="0" max="8" min="8" style="4" width="20.33"/>
    <col collapsed="false" customWidth="true" hidden="false" outlineLevel="0" max="17" min="9" style="4" width="18.89"/>
  </cols>
  <sheetData>
    <row r="1" customFormat="false" ht="16.4" hidden="false" customHeight="false" outlineLevel="0" collapsed="false">
      <c r="A1" s="17" t="s">
        <v>135</v>
      </c>
      <c r="C1" s="4" t="s">
        <v>211</v>
      </c>
      <c r="D1" s="4" t="s">
        <v>212</v>
      </c>
      <c r="E1" s="4" t="s">
        <v>213</v>
      </c>
    </row>
    <row r="2" customFormat="false" ht="14.25" hidden="false" customHeight="false" outlineLevel="0" collapsed="false">
      <c r="A2" s="22" t="s">
        <v>163</v>
      </c>
      <c r="B2" s="18" t="s">
        <v>164</v>
      </c>
      <c r="C2" s="16" t="s">
        <v>214</v>
      </c>
      <c r="D2" s="16" t="s">
        <v>215</v>
      </c>
      <c r="E2" s="16" t="s">
        <v>216</v>
      </c>
      <c r="F2" s="16"/>
      <c r="G2" s="16"/>
      <c r="H2" s="16"/>
      <c r="I2" s="16"/>
      <c r="J2" s="16"/>
      <c r="K2" s="16"/>
      <c r="L2" s="16"/>
      <c r="M2" s="16"/>
      <c r="N2" s="16"/>
      <c r="O2" s="16"/>
      <c r="P2" s="16"/>
      <c r="Q2" s="16"/>
    </row>
    <row r="3" customFormat="false" ht="14.25" hidden="false" customHeight="false" outlineLevel="0" collapsed="false">
      <c r="A3" s="19" t="s">
        <v>137</v>
      </c>
      <c r="B3" s="20" t="s">
        <v>172</v>
      </c>
      <c r="C3" s="4" t="n">
        <v>4800</v>
      </c>
      <c r="D3" s="4" t="n">
        <v>6780</v>
      </c>
      <c r="E3" s="4" t="n">
        <v>15000</v>
      </c>
    </row>
    <row r="4" customFormat="false" ht="14.25" hidden="false" customHeight="false" outlineLevel="0" collapsed="false">
      <c r="A4" s="19" t="s">
        <v>140</v>
      </c>
      <c r="B4" s="20" t="s">
        <v>172</v>
      </c>
    </row>
    <row r="5" customFormat="false" ht="14.25" hidden="false" customHeight="false" outlineLevel="0" collapsed="false">
      <c r="A5" s="19" t="s">
        <v>140</v>
      </c>
      <c r="B5" s="20" t="s">
        <v>177</v>
      </c>
    </row>
    <row r="6" customFormat="false" ht="14.25" hidden="false" customHeight="false" outlineLevel="0" collapsed="false">
      <c r="A6" s="19" t="s">
        <v>140</v>
      </c>
      <c r="B6" s="20" t="s">
        <v>179</v>
      </c>
    </row>
    <row r="7" customFormat="false" ht="14.25" hidden="false" customHeight="false" outlineLevel="0" collapsed="false">
      <c r="A7" s="19" t="s">
        <v>140</v>
      </c>
      <c r="B7" s="20" t="s">
        <v>181</v>
      </c>
    </row>
    <row r="8" customFormat="false" ht="14.25" hidden="false" customHeight="false" outlineLevel="0" collapsed="false">
      <c r="A8" s="19" t="s">
        <v>152</v>
      </c>
      <c r="B8" s="20" t="s">
        <v>172</v>
      </c>
    </row>
    <row r="9" customFormat="false" ht="14.25" hidden="false" customHeight="false" outlineLevel="0" collapsed="false">
      <c r="A9" s="19" t="s">
        <v>152</v>
      </c>
      <c r="B9" s="20" t="s">
        <v>177</v>
      </c>
    </row>
    <row r="10" customFormat="false" ht="14.25" hidden="false" customHeight="false" outlineLevel="0" collapsed="false">
      <c r="A10" s="19" t="s">
        <v>152</v>
      </c>
      <c r="B10" s="20" t="s">
        <v>179</v>
      </c>
    </row>
    <row r="11" customFormat="false" ht="14.25" hidden="false" customHeight="false" outlineLevel="0" collapsed="false">
      <c r="A11" s="19" t="s">
        <v>152</v>
      </c>
      <c r="B11" s="20" t="s">
        <v>181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2.11"/>
    <col collapsed="false" customWidth="true" hidden="false" outlineLevel="0" max="3" min="3" style="20" width="17.66"/>
    <col collapsed="false" customWidth="true" hidden="false" outlineLevel="0" max="4" min="4" style="4" width="17.56"/>
    <col collapsed="false" customWidth="true" hidden="false" outlineLevel="0" max="13" min="5" style="4" width="11.55"/>
  </cols>
  <sheetData>
    <row r="1" customFormat="false" ht="16.4" hidden="false" customHeight="false" outlineLevel="0" collapsed="false">
      <c r="A1" s="17" t="s">
        <v>135</v>
      </c>
      <c r="D1" s="4" t="s">
        <v>217</v>
      </c>
    </row>
    <row r="2" customFormat="false" ht="14.25" hidden="false" customHeight="false" outlineLevel="0" collapsed="false">
      <c r="A2" s="22" t="s">
        <v>163</v>
      </c>
      <c r="B2" s="18" t="s">
        <v>218</v>
      </c>
      <c r="C2" s="18" t="s">
        <v>219</v>
      </c>
      <c r="D2" s="4" t="s">
        <v>220</v>
      </c>
    </row>
    <row r="3" customFormat="false" ht="14.25" hidden="false" customHeight="false" outlineLevel="0" collapsed="false">
      <c r="A3" s="19" t="s">
        <v>137</v>
      </c>
      <c r="B3" s="20" t="s">
        <v>221</v>
      </c>
      <c r="C3" s="20" t="s">
        <v>222</v>
      </c>
      <c r="D3" s="4" t="n">
        <v>1</v>
      </c>
    </row>
    <row r="4" customFormat="false" ht="14.25" hidden="false" customHeight="false" outlineLevel="0" collapsed="false">
      <c r="A4" s="19" t="s">
        <v>137</v>
      </c>
      <c r="B4" s="20" t="s">
        <v>221</v>
      </c>
      <c r="C4" s="20" t="s">
        <v>223</v>
      </c>
      <c r="D4" s="4" t="n">
        <v>1</v>
      </c>
    </row>
    <row r="5" customFormat="false" ht="14.25" hidden="false" customHeight="false" outlineLevel="0" collapsed="false">
      <c r="A5" s="19" t="s">
        <v>137</v>
      </c>
      <c r="B5" s="20" t="s">
        <v>221</v>
      </c>
      <c r="C5" s="20" t="s">
        <v>224</v>
      </c>
      <c r="D5" s="4" t="n">
        <v>1</v>
      </c>
    </row>
    <row r="6" customFormat="false" ht="14.25" hidden="false" customHeight="false" outlineLevel="0" collapsed="false">
      <c r="A6" s="19" t="s">
        <v>137</v>
      </c>
      <c r="B6" s="20" t="s">
        <v>221</v>
      </c>
      <c r="C6" s="20" t="s">
        <v>225</v>
      </c>
      <c r="D6" s="4" t="n">
        <v>1</v>
      </c>
    </row>
    <row r="7" customFormat="false" ht="14.25" hidden="false" customHeight="false" outlineLevel="0" collapsed="false">
      <c r="A7" s="19" t="s">
        <v>137</v>
      </c>
      <c r="B7" s="20" t="s">
        <v>221</v>
      </c>
      <c r="C7" s="20" t="s">
        <v>226</v>
      </c>
      <c r="D7" s="4" t="n">
        <v>1</v>
      </c>
    </row>
    <row r="8" customFormat="false" ht="14.25" hidden="false" customHeight="false" outlineLevel="0" collapsed="false">
      <c r="A8" s="19" t="s">
        <v>137</v>
      </c>
      <c r="B8" s="20" t="s">
        <v>221</v>
      </c>
      <c r="C8" s="20" t="s">
        <v>227</v>
      </c>
      <c r="D8" s="4" t="n">
        <v>1</v>
      </c>
    </row>
    <row r="9" customFormat="false" ht="14.25" hidden="false" customHeight="false" outlineLevel="0" collapsed="false">
      <c r="A9" s="19" t="s">
        <v>137</v>
      </c>
      <c r="B9" s="20" t="s">
        <v>221</v>
      </c>
      <c r="C9" s="20" t="s">
        <v>228</v>
      </c>
      <c r="D9" s="4" t="n">
        <v>1</v>
      </c>
    </row>
    <row r="10" customFormat="false" ht="14.25" hidden="false" customHeight="false" outlineLevel="0" collapsed="false">
      <c r="A10" s="19" t="s">
        <v>137</v>
      </c>
      <c r="B10" s="20" t="s">
        <v>221</v>
      </c>
      <c r="C10" s="20" t="s">
        <v>229</v>
      </c>
      <c r="D10" s="4" t="n">
        <v>1</v>
      </c>
    </row>
    <row r="11" customFormat="false" ht="14.25" hidden="false" customHeight="false" outlineLevel="0" collapsed="false">
      <c r="A11" s="19" t="s">
        <v>137</v>
      </c>
      <c r="B11" s="20" t="s">
        <v>221</v>
      </c>
      <c r="C11" s="20" t="s">
        <v>230</v>
      </c>
      <c r="D11" s="4" t="n">
        <v>1</v>
      </c>
    </row>
    <row r="12" customFormat="false" ht="14.25" hidden="false" customHeight="false" outlineLevel="0" collapsed="false">
      <c r="A12" s="19" t="s">
        <v>137</v>
      </c>
      <c r="B12" s="20" t="s">
        <v>221</v>
      </c>
      <c r="C12" s="20" t="s">
        <v>231</v>
      </c>
      <c r="D12" s="4" t="n">
        <v>1</v>
      </c>
    </row>
    <row r="13" customFormat="false" ht="14.25" hidden="false" customHeight="false" outlineLevel="0" collapsed="false">
      <c r="A13" s="19" t="s">
        <v>137</v>
      </c>
      <c r="B13" s="20" t="s">
        <v>221</v>
      </c>
      <c r="C13" s="20" t="s">
        <v>232</v>
      </c>
      <c r="D13" s="4" t="n">
        <v>1</v>
      </c>
    </row>
    <row r="14" customFormat="false" ht="14.25" hidden="false" customHeight="false" outlineLevel="0" collapsed="false">
      <c r="A14" s="19" t="s">
        <v>137</v>
      </c>
      <c r="B14" s="20" t="s">
        <v>221</v>
      </c>
      <c r="C14" s="20" t="s">
        <v>233</v>
      </c>
      <c r="D14" s="4" t="n">
        <v>1</v>
      </c>
    </row>
    <row r="15" customFormat="false" ht="14.25" hidden="false" customHeight="false" outlineLevel="0" collapsed="false">
      <c r="A15" s="19" t="s">
        <v>137</v>
      </c>
      <c r="B15" s="20" t="s">
        <v>221</v>
      </c>
      <c r="C15" s="20" t="s">
        <v>234</v>
      </c>
      <c r="D15" s="4" t="n">
        <v>1</v>
      </c>
    </row>
    <row r="16" customFormat="false" ht="14.25" hidden="false" customHeight="false" outlineLevel="0" collapsed="false">
      <c r="A16" s="19" t="s">
        <v>137</v>
      </c>
      <c r="B16" s="20" t="s">
        <v>221</v>
      </c>
      <c r="C16" s="20" t="s">
        <v>235</v>
      </c>
      <c r="D16" s="4" t="n">
        <v>1</v>
      </c>
    </row>
    <row r="17" customFormat="false" ht="14.25" hidden="false" customHeight="false" outlineLevel="0" collapsed="false">
      <c r="A17" s="19" t="s">
        <v>137</v>
      </c>
      <c r="B17" s="20" t="s">
        <v>221</v>
      </c>
      <c r="C17" s="20" t="s">
        <v>236</v>
      </c>
      <c r="D17" s="4" t="n">
        <v>1</v>
      </c>
    </row>
    <row r="18" customFormat="false" ht="14.25" hidden="false" customHeight="false" outlineLevel="0" collapsed="false">
      <c r="A18" s="19" t="s">
        <v>137</v>
      </c>
      <c r="B18" s="20" t="s">
        <v>221</v>
      </c>
      <c r="C18" s="20" t="s">
        <v>237</v>
      </c>
      <c r="D18" s="4" t="n">
        <v>1</v>
      </c>
    </row>
    <row r="19" customFormat="false" ht="14.25" hidden="false" customHeight="false" outlineLevel="0" collapsed="false">
      <c r="A19" s="19" t="s">
        <v>137</v>
      </c>
      <c r="B19" s="20" t="s">
        <v>221</v>
      </c>
      <c r="C19" s="20" t="s">
        <v>238</v>
      </c>
      <c r="D19" s="4" t="n">
        <v>1</v>
      </c>
    </row>
    <row r="20" customFormat="false" ht="14.25" hidden="false" customHeight="false" outlineLevel="0" collapsed="false">
      <c r="A20" s="19" t="s">
        <v>137</v>
      </c>
      <c r="B20" s="20" t="s">
        <v>221</v>
      </c>
      <c r="C20" s="20" t="s">
        <v>239</v>
      </c>
      <c r="D20" s="4" t="n">
        <v>1</v>
      </c>
    </row>
    <row r="21" customFormat="false" ht="14.25" hidden="false" customHeight="false" outlineLevel="0" collapsed="false">
      <c r="A21" s="19" t="s">
        <v>137</v>
      </c>
      <c r="B21" s="20" t="s">
        <v>221</v>
      </c>
      <c r="C21" s="20" t="s">
        <v>240</v>
      </c>
      <c r="D21" s="4" t="n">
        <v>1</v>
      </c>
    </row>
    <row r="22" customFormat="false" ht="14.25" hidden="false" customHeight="false" outlineLevel="0" collapsed="false">
      <c r="A22" s="19" t="s">
        <v>137</v>
      </c>
      <c r="B22" s="20" t="s">
        <v>221</v>
      </c>
      <c r="C22" s="20" t="s">
        <v>241</v>
      </c>
      <c r="D22" s="4" t="n">
        <v>1</v>
      </c>
    </row>
    <row r="23" customFormat="false" ht="14.25" hidden="false" customHeight="false" outlineLevel="0" collapsed="false">
      <c r="A23" s="19" t="s">
        <v>137</v>
      </c>
      <c r="B23" s="20" t="s">
        <v>221</v>
      </c>
      <c r="C23" s="20" t="s">
        <v>242</v>
      </c>
      <c r="D23" s="4" t="n">
        <v>1</v>
      </c>
    </row>
    <row r="24" customFormat="false" ht="14.25" hidden="false" customHeight="false" outlineLevel="0" collapsed="false">
      <c r="A24" s="19" t="s">
        <v>137</v>
      </c>
      <c r="B24" s="20" t="s">
        <v>221</v>
      </c>
      <c r="C24" s="20" t="s">
        <v>243</v>
      </c>
      <c r="D24" s="4" t="n">
        <v>1</v>
      </c>
    </row>
    <row r="25" customFormat="false" ht="14.25" hidden="false" customHeight="false" outlineLevel="0" collapsed="false">
      <c r="A25" s="19" t="s">
        <v>137</v>
      </c>
      <c r="B25" s="20" t="s">
        <v>221</v>
      </c>
      <c r="C25" s="20" t="s">
        <v>244</v>
      </c>
      <c r="D25" s="4" t="n">
        <v>1</v>
      </c>
    </row>
    <row r="26" customFormat="false" ht="14.25" hidden="false" customHeight="false" outlineLevel="0" collapsed="false">
      <c r="A26" s="19" t="s">
        <v>137</v>
      </c>
      <c r="B26" s="20" t="s">
        <v>221</v>
      </c>
      <c r="C26" s="20" t="s">
        <v>245</v>
      </c>
      <c r="D26" s="4" t="n">
        <v>1</v>
      </c>
    </row>
  </sheetData>
  <hyperlinks>
    <hyperlink ref="A1" location="navigate!A1" display="navigat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E46" activeCellId="0" sqref="E46"/>
    </sheetView>
  </sheetViews>
  <sheetFormatPr defaultColWidth="8.59765625" defaultRowHeight="13.8" customHeight="true" zeroHeight="false" outlineLevelRow="0" outlineLevelCol="0"/>
  <cols>
    <col collapsed="false" customWidth="true" hidden="false" outlineLevel="0" max="1" min="1" style="19" width="12.67"/>
    <col collapsed="false" customWidth="true" hidden="false" outlineLevel="0" max="2" min="2" style="20" width="13.89"/>
    <col collapsed="false" customWidth="true" hidden="false" outlineLevel="0" max="3" min="3" style="4" width="14.89"/>
    <col collapsed="false" customWidth="true" hidden="false" outlineLevel="0" max="4" min="4" style="4" width="17.33"/>
    <col collapsed="false" customWidth="true" hidden="false" outlineLevel="0" max="12" min="5" style="4" width="11.55"/>
    <col collapsed="false" customWidth="true" hidden="false" outlineLevel="0" max="16384" min="16384" style="4" width="10.16"/>
  </cols>
  <sheetData>
    <row r="1" customFormat="false" ht="16.4" hidden="false" customHeight="false" outlineLevel="0" collapsed="false">
      <c r="A1" s="17" t="s">
        <v>135</v>
      </c>
      <c r="C1" s="4" t="s">
        <v>246</v>
      </c>
      <c r="D1" s="4" t="s">
        <v>247</v>
      </c>
    </row>
    <row r="2" customFormat="false" ht="13.8" hidden="false" customHeight="false" outlineLevel="0" collapsed="false">
      <c r="A2" s="22" t="s">
        <v>163</v>
      </c>
      <c r="B2" s="18" t="s">
        <v>248</v>
      </c>
      <c r="C2" s="4" t="s">
        <v>218</v>
      </c>
      <c r="D2" s="4" t="s">
        <v>249</v>
      </c>
    </row>
    <row r="3" customFormat="false" ht="13.8" hidden="false" customHeight="false" outlineLevel="0" collapsed="false">
      <c r="A3" s="19" t="s">
        <v>137</v>
      </c>
      <c r="B3" s="20" t="s">
        <v>174</v>
      </c>
      <c r="C3" s="4" t="s">
        <v>221</v>
      </c>
    </row>
    <row r="4" customFormat="false" ht="13.8" hidden="false" customHeight="false" outlineLevel="0" collapsed="false">
      <c r="A4" s="19" t="s">
        <v>137</v>
      </c>
      <c r="B4" s="20" t="s">
        <v>178</v>
      </c>
      <c r="C4" s="4" t="s">
        <v>221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7" activeCellId="0" sqref="D7"/>
    </sheetView>
  </sheetViews>
  <sheetFormatPr defaultColWidth="8.59765625" defaultRowHeight="14.25" customHeight="true" zeroHeight="false" outlineLevelRow="0" outlineLevelCol="0"/>
  <cols>
    <col collapsed="false" customWidth="true" hidden="false" outlineLevel="0" max="1" min="1" style="19" width="12.67"/>
    <col collapsed="false" customWidth="true" hidden="false" outlineLevel="0" max="2" min="2" style="20" width="13.89"/>
    <col collapsed="false" customWidth="true" hidden="false" outlineLevel="0" max="3" min="3" style="21" width="10.11"/>
    <col collapsed="false" customWidth="true" hidden="false" outlineLevel="0" max="4" min="4" style="4" width="14.89"/>
    <col collapsed="false" customWidth="true" hidden="false" outlineLevel="0" max="5" min="5" style="4" width="17.33"/>
    <col collapsed="false" customWidth="true" hidden="false" outlineLevel="0" max="13" min="6" style="4" width="11.55"/>
  </cols>
  <sheetData>
    <row r="1" customFormat="false" ht="16.4" hidden="false" customHeight="false" outlineLevel="0" collapsed="false">
      <c r="A1" s="17" t="s">
        <v>135</v>
      </c>
      <c r="D1" s="4" t="s">
        <v>250</v>
      </c>
    </row>
    <row r="2" customFormat="false" ht="14.25" hidden="false" customHeight="false" outlineLevel="0" collapsed="false">
      <c r="A2" s="22" t="s">
        <v>163</v>
      </c>
      <c r="B2" s="18" t="s">
        <v>248</v>
      </c>
      <c r="C2" s="23" t="s">
        <v>251</v>
      </c>
      <c r="D2" s="4" t="s">
        <v>252</v>
      </c>
    </row>
    <row r="3" customFormat="false" ht="14.25" hidden="false" customHeight="false" outlineLevel="0" collapsed="false">
      <c r="A3" s="19" t="s">
        <v>137</v>
      </c>
      <c r="B3" s="20" t="s">
        <v>174</v>
      </c>
      <c r="C3" s="21" t="s">
        <v>222</v>
      </c>
      <c r="D3" s="4" t="n">
        <v>24</v>
      </c>
    </row>
    <row r="4" customFormat="false" ht="14.25" hidden="false" customHeight="false" outlineLevel="0" collapsed="false">
      <c r="A4" s="19" t="s">
        <v>137</v>
      </c>
      <c r="B4" s="20" t="s">
        <v>178</v>
      </c>
      <c r="C4" s="21" t="s">
        <v>222</v>
      </c>
      <c r="D4" s="4" t="n">
        <v>12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229</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2022-01-24T20:09:21Z</dcterms:created>
  <dc:creator>Kiviluoma Juha</dc:creator>
  <dc:description/>
  <dc:language>en-GB</dc:language>
  <cp:lastModifiedBy>Juha Kiviluoma</cp:lastModifiedBy>
  <dcterms:modified xsi:type="dcterms:W3CDTF">2025-09-09T17:21:14Z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