
<file path=[Content_Types].xml><?xml version="1.0" encoding="utf-8"?>
<Types xmlns="http://schemas.openxmlformats.org/package/2006/content-types">
  <Override PartName="/xl/_rels/workbook.xml.rels" ContentType="application/vnd.openxmlformats-package.relationships+xml"/>
  <Override PartName="/xl/charts/chart23.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sults" sheetId="1" state="visible" r:id="rId2"/>
    <sheet name="Detailed Results" sheetId="2" state="visible" r:id="rId3"/>
    <sheet name="Histograms" sheetId="3" state="visible" r:id="rId4"/>
    <sheet name="Student Info" sheetId="4" state="visible" r:id="rId5"/>
    <sheet name="Sheet5" sheetId="5" state="visible" r:id="rId6"/>
  </sheets>
  <definedNames>
    <definedName function="false" hidden="true" localSheetId="0" name="_xlnm._FilterDatabase" vbProcedure="false">Results!$A$1:$O$9</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0" authorId="0">
      <text>
        <r>
          <rPr>
            <sz val="10"/>
            <rFont val="Arial"/>
            <family val="2"/>
          </rPr>
          <t xml:space="preserve">Majority of the images over which the network trains have orientation of pendulum close to ±π
rad. Predicting angles between not-so-different orientations produces more error than between
significantly different orientations.
</t>
        </r>
      </text>
    </comment>
    <comment ref="D11" authorId="0">
      <text>
        <r>
          <rPr>
            <sz val="10"/>
            <rFont val="Arial"/>
            <family val="2"/>
          </rPr>
          <t xml:space="preserve">test data set is used to check if the hyperparam-
eters such as structure of the network and number of hidden layers have been over fit or not.
</t>
        </r>
      </text>
    </comment>
    <comment ref="D17" authorId="0">
      <text>
        <r>
          <rPr>
            <sz val="10"/>
            <rFont val="Arial"/>
            <family val="2"/>
          </rPr>
          <t xml:space="preserve">ReLU loses gradient information when it is zero. In absence of informative gradients, the model
does not learn and thus the prediction accuracy deteriorates. ELU is chosen as a common
alternative in such cases.
</t>
        </r>
      </text>
    </comment>
    <comment ref="D26" authorId="0">
      <text>
        <r>
          <rPr>
            <sz val="10"/>
            <color rgb="FF000000"/>
            <rFont val="Arial"/>
            <family val="0"/>
            <charset val="1"/>
          </rPr>
          <t xml:space="preserve">Their answer is 201</t>
        </r>
      </text>
    </comment>
    <comment ref="D52" authorId="0">
      <text>
        <r>
          <rPr>
            <sz val="10"/>
            <color rgb="FF000000"/>
            <rFont val="Arial"/>
            <family val="0"/>
            <charset val="1"/>
          </rPr>
          <t xml:space="preserve">The fact that model 1 is updated using the output of the model is
why model 1 is open-loop feedforward inverse control. It is open-loop because there is no usage
of the error signal. Model 2 is Model-Based Predictive Control (MBPC).</t>
        </r>
      </text>
    </comment>
    <comment ref="E52" authorId="0">
      <text>
        <r>
          <rPr>
            <sz val="10"/>
            <color rgb="FF000000"/>
            <rFont val="Arial"/>
            <family val="0"/>
            <charset val="1"/>
          </rPr>
          <t xml:space="preserve">An improved method proposed is to include a physical
model in the control loop. It is included as an linearised
inverse model to compute a feedforward signal, along with
a PD-feedback signal to account for smaller errors. There
are two controllers using this approach, controller 1 and con-
troller 2, with the difference being that controller 1 linearized
its mechanics around the current state, while controller 2
linearizes the mechanics around the desired state.</t>
        </r>
      </text>
    </comment>
    <comment ref="E80" authorId="0">
      <text>
        <r>
          <rPr>
            <sz val="10"/>
            <color rgb="FF000000"/>
            <rFont val="Arial"/>
            <family val="0"/>
            <charset val="1"/>
          </rPr>
          <t xml:space="preserve">Missing date and coure code
</t>
        </r>
      </text>
    </comment>
    <comment ref="F52" authorId="0">
      <text>
        <r>
          <rPr>
            <sz val="10"/>
            <color rgb="FF000000"/>
            <rFont val="Arial"/>
            <family val="0"/>
            <charset val="1"/>
          </rPr>
          <t xml:space="preserve"> controller 1 is an open-loop feed forward controller o</t>
        </r>
      </text>
    </comment>
    <comment ref="G27" authorId="0">
      <text>
        <r>
          <rPr>
            <sz val="10"/>
            <color rgb="FF000000"/>
            <rFont val="Arial"/>
            <family val="0"/>
            <charset val="1"/>
          </rPr>
          <t xml:space="preserve">The exact error is not reported
</t>
        </r>
      </text>
    </comment>
    <comment ref="G28" authorId="0">
      <text>
        <r>
          <rPr>
            <sz val="10"/>
            <color rgb="FF000000"/>
            <rFont val="Arial"/>
            <family val="0"/>
            <charset val="1"/>
          </rPr>
          <t xml:space="preserve">They say alpha is the learning rate and it is  equal to 0. They do not mention that epsilon is the random action rate  </t>
        </r>
      </text>
    </comment>
    <comment ref="G29" authorId="0">
      <text>
        <r>
          <rPr>
            <sz val="10"/>
            <color rgb="FF000000"/>
            <rFont val="Arial"/>
            <family val="0"/>
            <charset val="1"/>
          </rPr>
          <t xml:space="preserve">They say “The initial value of the learning update rate α is 0.
This would mean that the value function is never updated and thus the algorithm never learns.”
</t>
        </r>
      </text>
    </comment>
    <comment ref="G52" authorId="0">
      <text>
        <r>
          <rPr>
            <sz val="10"/>
            <color rgb="FF000000"/>
            <rFont val="Arial"/>
            <family val="0"/>
            <charset val="1"/>
          </rPr>
          <t xml:space="preserve"> controllers 1 and 2 correspond to the control structure of an Open
Loop Feedback controller.</t>
        </r>
      </text>
    </comment>
    <comment ref="I10" authorId="0">
      <text>
        <r>
          <rPr>
            <sz val="10"/>
            <rFont val="Arial"/>
            <family val="2"/>
          </rPr>
          <t xml:space="preserve">From the figure of a successful run (See fig.3), we can notice that lowest prediction accuracy
happens when θ is around −π and π. The network learns from the observation images. However,
the pendulum is actually in the same position when θ = −π and θ = π, which means the same
input has two corresponding labels. This results in the failure of learning and prediction when
θ is around −π and π, since our network has no memory.
</t>
        </r>
      </text>
    </comment>
    <comment ref="J29" authorId="0">
      <text>
        <r>
          <rPr>
            <sz val="10"/>
            <color rgb="FF000000"/>
            <rFont val="Arial"/>
            <family val="0"/>
            <charset val="1"/>
          </rPr>
          <t xml:space="preserve">Their answer c: “The value of _x005F_x000f_ should be between 0 and 1. But exclude 0 and 1. However, the
current _x005F_x000f_ is 0, which means that the learning algorithm does not learn anything.”</t>
        </r>
      </text>
    </comment>
    <comment ref="J32" authorId="0">
      <text>
        <r>
          <rPr>
            <sz val="10"/>
            <color rgb="FF000000"/>
            <rFont val="Arial"/>
            <family val="0"/>
            <charset val="1"/>
          </rPr>
          <t xml:space="preserve">Files not include in zip
</t>
        </r>
      </text>
    </comment>
    <comment ref="K8" authorId="0">
      <text>
        <r>
          <rPr>
            <sz val="10"/>
            <rFont val="Arial"/>
            <family val="2"/>
          </rPr>
          <t xml:space="preserve">the mean = 6.19e-1 and the standard deviation = 8.01e-1 for 5 runs</t>
        </r>
      </text>
    </comment>
    <comment ref="K10" authorId="0">
      <text>
        <r>
          <rPr>
            <sz val="10"/>
            <rFont val="Arial"/>
            <family val="2"/>
          </rPr>
          <t xml:space="preserve">When the input image is a vertical downward pendulum, the output could be π or −π. At this point, the
optimization problem is not able to distinguish the difference.
As it was stated in the lecture, L1 cost function will tend to fit the median of the output and L2 will fit
the average. In this case we are using L2 cost function. Depending on the number of output of π and −π,
the prediction will try to fit the average of all the output we have on the input downward pendulum.
</t>
        </r>
      </text>
    </comment>
    <comment ref="L10" authorId="0">
      <text>
        <r>
          <rPr>
            <sz val="10"/>
            <rFont val="Arial"/>
            <family val="2"/>
          </rPr>
          <t xml:space="preserve">When analyzing the plots, the lowest accuracy is generally achieved on the
outer limits of the possible angles, as visualized in Fig. 1.1. This makes sense, as the position of −π
is the same as π so it is impossible to classify these correct and the chance of choosing the correct
angle is 50 %. A</t>
        </r>
      </text>
    </comment>
    <comment ref="L80" authorId="0">
      <text>
        <r>
          <rPr>
            <sz val="10"/>
            <color rgb="FF000000"/>
            <rFont val="Arial"/>
            <family val="0"/>
            <charset val="1"/>
          </rPr>
          <t xml:space="preserve">Missing only course code</t>
        </r>
      </text>
    </comment>
    <comment ref="N27" authorId="0">
      <text>
        <r>
          <rPr>
            <sz val="10"/>
            <color rgb="FF000000"/>
            <rFont val="Arial"/>
            <family val="0"/>
            <charset val="1"/>
          </rPr>
          <t xml:space="preserve">They say: “• "assignment_verify.m" reports following functions are not defined or empty: "init_Q", "discretize_state",
"take_action", "observe_reward", "is_terminal", "execute_policy" and "update_Q". It also
reports dimension of Q is incorrect, defined states discretization are out of bound and defined action is
out of bound. What’s more, it also reports parameter out of feasible bound. Valid parameters are shown
as following:
Random Action Rate: _x005F_x000f_ ∈ (0, 1)
Discount Factor: γ ∈ (0, 1]
Learning Rate: α ∈ (0, 1]
Number of discretized positions ∈ [1, 1000)
Number of discretized velocities ∈ [1, 1”</t>
        </r>
      </text>
    </comment>
    <comment ref="O29" authorId="0">
      <text>
        <r>
          <rPr>
            <sz val="10"/>
            <color rgb="FF000000"/>
            <rFont val="Arial"/>
            <family val="0"/>
            <charset val="1"/>
          </rPr>
          <t xml:space="preserve">The parameter ε is the probability that the next
decision is random, and it should be a number between 0 and 1. However, if epsilon is 0, it means that
the action the machine takes must have the largest Q value. If ε is 1, the machine will choose actions
randomly. When ε is 0, and the initial values in Q-table are all the same, the machine cannot make a
decision. And when the initial values are random numbers, the machine will quickly converge to a local
optimal solution without exploring many states. When ε is 1, the machine loses its ability to learn, as
ε represents the strength of machine learning. The smaller the epsilon, the faster the machine learning
speed, but the smaller the area to be explored.</t>
        </r>
      </text>
    </comment>
    <comment ref="P10" authorId="0">
      <text>
        <r>
          <rPr>
            <sz val="10"/>
            <rFont val="Arial"/>
            <family val="2"/>
          </rPr>
          <t xml:space="preserve"> This
could be caused by the fact that the training data has no data available outside of the interval
[−π, π]1. When the pendulum is close to ±π, it sometimes extrapolates to the unknown angles
outside the interval, causing larger errors</t>
        </r>
      </text>
    </comment>
    <comment ref="U10" authorId="0">
      <text>
        <r>
          <rPr>
            <sz val="10"/>
            <rFont val="Arial"/>
            <family val="2"/>
          </rPr>
          <t xml:space="preserve">From a single input frame from the pendulum with an orientation in that
region, it is not possible for the neural network to determine if the angle is −π or +π, resulting in bad
predictions and thus a large error. Additionally, the pendulum is in this region when it is pointing down
with its tip, which is a configuration where it often is in the simulation, which causes this ambiguity to
occur often</t>
        </r>
      </text>
    </comment>
    <comment ref="U26" authorId="0">
      <text>
        <r>
          <rPr>
            <sz val="10"/>
            <color rgb="FF000000"/>
            <rFont val="Arial"/>
            <family val="0"/>
            <charset val="1"/>
          </rPr>
          <t xml:space="preserve">No number provided
</t>
        </r>
      </text>
    </comment>
    <comment ref="U80" authorId="0">
      <text>
        <r>
          <rPr>
            <sz val="10"/>
            <color rgb="FF000000"/>
            <rFont val="Arial"/>
            <family val="0"/>
            <charset val="1"/>
          </rPr>
          <t xml:space="preserve">Missing date
</t>
        </r>
      </text>
    </comment>
    <comment ref="V10" authorId="0">
      <text>
        <r>
          <rPr>
            <sz val="10"/>
            <rFont val="Arial"/>
            <family val="2"/>
          </rPr>
          <t xml:space="preserve">I give 1 point because they pointed where it is the lower accuracy but they dont seem to have a clue of the actual reason :Let’s analyze the plot of (c) run 3 in the above plots. At θ = [−3.14, −2.86] this model have the lowest
accuracy. Since the pendulum is at the bottom position, so it needs to overcome the whole gravity which
makes it hard to predict.
</t>
        </r>
      </text>
    </comment>
    <comment ref="V11" authorId="0">
      <text>
        <r>
          <rPr>
            <sz val="10"/>
            <rFont val="Arial"/>
            <family val="2"/>
          </rPr>
          <t xml:space="preserve">If we use the evaluation of a model skill on the training dataset, it would result in a biased score. So we
should use a separate test dataset to evaluate the model and get an unbiased score.
</t>
        </r>
      </text>
    </comment>
    <comment ref="X26" authorId="0">
      <text>
        <r>
          <rPr>
            <sz val="10"/>
            <color rgb="FF000000"/>
            <rFont val="Arial"/>
            <family val="0"/>
            <charset val="1"/>
          </rPr>
          <t xml:space="preserve">They don’t answer at all section 2.1
</t>
        </r>
      </text>
    </comment>
    <comment ref="Y80" authorId="0">
      <text>
        <r>
          <rPr>
            <sz val="10"/>
            <color rgb="FF000000"/>
            <rFont val="Arial"/>
            <family val="0"/>
            <charset val="1"/>
          </rPr>
          <t xml:space="preserve">Missing course code</t>
        </r>
      </text>
    </comment>
    <comment ref="Z10" authorId="0">
      <text>
        <r>
          <rPr>
            <sz val="10"/>
            <rFont val="Arial"/>
            <family val="2"/>
          </rPr>
          <t xml:space="preserve">Also, the regions that are very close to θ = π fall in either of these two bins. It is often the case that
an observation belonging to the bin (-3) gets miss-classified as belonging to bin (+3) and vice-versa.
</t>
        </r>
      </text>
    </comment>
    <comment ref="Z80" authorId="0">
      <text>
        <r>
          <rPr>
            <sz val="10"/>
            <color rgb="FF000000"/>
            <rFont val="Arial"/>
            <family val="0"/>
            <charset val="1"/>
          </rPr>
          <t xml:space="preserve">Tile could be better</t>
        </r>
      </text>
    </comment>
    <comment ref="AA10" authorId="0">
      <text>
        <r>
          <rPr>
            <sz val="10"/>
            <rFont val="Arial"/>
            <family val="2"/>
          </rPr>
          <t xml:space="preserve">Here the middle point at the bottom has the angle π and −π depending from which
direction the pendulum swings. If the pendulum swings in the positive direction, then the pendulum has at
the lowest point an angle of pi and vise versa.
</t>
        </r>
      </text>
    </comment>
    <comment ref="AA80" authorId="0">
      <text>
        <r>
          <rPr>
            <sz val="10"/>
            <color rgb="FF000000"/>
            <rFont val="Arial"/>
            <family val="0"/>
            <charset val="1"/>
          </rPr>
          <t xml:space="preserve">Missing date</t>
        </r>
      </text>
    </comment>
    <comment ref="AB10" authorId="0">
      <text>
        <r>
          <rPr>
            <sz val="10"/>
            <rFont val="Arial"/>
            <family val="2"/>
          </rPr>
          <t xml:space="preserve"> However, the accuracy drastically decreases around −π and π. A reason for this
could be the fact that the 0 value for the angle is on top of the pendulum and thus both, the
negative and the positive π represent the same angle of the pendulum, straight down.
</t>
        </r>
      </text>
    </comment>
    <comment ref="AB11" authorId="0">
      <text>
        <r>
          <rPr>
            <sz val="10"/>
            <rFont val="Arial"/>
            <family val="2"/>
          </rPr>
          <t xml:space="preserve">In general a separate test data set is used to evaluate the performance of a model. This is in
order to get an unbiased evaluation of the performance, bias which could have been acquired by
the model in the training stage.
</t>
        </r>
      </text>
    </comment>
    <comment ref="AD10" authorId="0">
      <text>
        <r>
          <rPr>
            <sz val="10"/>
            <rFont val="Arial"/>
            <family val="2"/>
          </rPr>
          <t xml:space="preserve">the highest prediction error/lowest accuracy are the -3 and 3 radians, which corresponds to highest top
and lowest bottom positions. From the simulations we observe that we have many cases for the intermediate
positions, thus we get multiple measurements for these positions, but only few cases that the pendulum makes
a complete encirclement. Therefore the algorithm is not trained enough for the extreme cases and presents high
prediction errors for these positions.
</t>
        </r>
      </text>
    </comment>
    <comment ref="AG10" authorId="0">
      <text>
        <r>
          <rPr>
            <sz val="10"/>
            <rFont val="Arial"/>
            <family val="2"/>
          </rPr>
          <t xml:space="preserve"> The reason why this region has lowest accuracy is that the model fails to differentiate the
position since -π and π are effectively the same position.
</t>
        </r>
      </text>
    </comment>
    <comment ref="AH10" authorId="0">
      <text>
        <r>
          <rPr>
            <sz val="10"/>
            <rFont val="Arial"/>
            <family val="2"/>
          </rPr>
          <t xml:space="preserve">This model has the lowest accuracy at the edges, that is at -3 and 3 radian bins. This may be caused
due to a lesser amount of training data at these bins because these would be at the maximum angle away
from the ideal 0 degree orientation.
</t>
        </r>
      </text>
    </comment>
    <comment ref="AI10" authorId="0">
      <text>
        <r>
          <rPr>
            <sz val="10"/>
            <rFont val="Arial"/>
            <family val="2"/>
          </rPr>
          <t xml:space="preserve">In Figure 1 it can be seen that the largest errors, the places with the lowest accuracy, are the bins of -3 andradians. A reason for this could be that that angles like -1 and 1, -2 and 2 have a spacing between them ofradians, these angles can therefore be easily distinguished from eachother. The angles in the -3 and 3 radians
bins have a much smaller spacing between them, only 0.283 radians(16.2 degrees). The model thus probably
more easily confused because those angles are less distinctive from eachother and therefore there will be moment
where it thinks the angle is 3 radians instead of -3 radians. </t>
        </r>
      </text>
    </comment>
    <comment ref="AJ10" authorId="0">
      <text>
        <r>
          <rPr>
            <sz val="10"/>
            <rFont val="Arial"/>
            <family val="2"/>
          </rPr>
          <t xml:space="preserve">Furthermore, the largest prediction errors (for a model that learned to predict to some
extent) consistently are for the bins with values around θ = 3 and θ =− 3, to which the
training samples of figure 3 correspond. We can conclude that these samples can be
misclassified between each other since they are almost equal.
</t>
        </r>
      </text>
    </comment>
    <comment ref="AL11" authorId="0">
      <text>
        <r>
          <rPr>
            <sz val="10"/>
            <rFont val="Arial"/>
            <family val="2"/>
          </rPr>
          <t xml:space="preserve"> In general, a test set would be used as well to check whether the right hyperparameters were
chosen.</t>
        </r>
      </text>
    </comment>
    <comment ref="AN10" authorId="0">
      <text>
        <r>
          <rPr>
            <sz val="10"/>
            <rFont val="Arial"/>
            <family val="2"/>
          </rPr>
          <t xml:space="preserve"> the observation made is that at (−π and π) we
see that the accuracy seems to be at the lowest and the prediction error is high. This
is because if we look at the images, it is visible that at these 2 angles the pendulum is
straight but in different directions. But, since we only have a single output layer, the
model cannot differentiate between these and hence the error occurs at these angles.
</t>
        </r>
      </text>
    </comment>
    <comment ref="AN80" authorId="0">
      <text>
        <r>
          <rPr>
            <sz val="10"/>
            <color rgb="FF000000"/>
            <rFont val="Arial"/>
            <family val="0"/>
            <charset val="1"/>
          </rPr>
          <t xml:space="preserve">Missing course code</t>
        </r>
      </text>
    </comment>
    <comment ref="AQ10" authorId="0">
      <text>
        <r>
          <rPr>
            <sz val="10"/>
            <rFont val="Arial"/>
            <family val="2"/>
          </rPr>
          <t xml:space="preserve">One more interesting observation is that even when the model does learn, performance for the out­
ermost bins is substantially worse than performance in the middle of the range. This can be explained
from intuition. Images of small angles around ±π rad look extremely similar to each other. Compared
to for instance two images at π/2 and ­π/2 there is a big difference. It can be expected that the neural
network has trouble discerning these images at ±π and therefore wrongly assigns images that were
on one side of the equilibrium position to the other side.
</t>
        </r>
      </text>
    </comment>
    <comment ref="AQ80" authorId="0">
      <text>
        <r>
          <rPr>
            <sz val="10"/>
            <color rgb="FF000000"/>
            <rFont val="Arial"/>
            <family val="0"/>
            <charset val="1"/>
          </rPr>
          <t xml:space="preserve">Missing date</t>
        </r>
      </text>
    </comment>
    <comment ref="AR10" authorId="0">
      <text>
        <r>
          <rPr>
            <sz val="10"/>
            <rFont val="Arial"/>
            <family val="2"/>
          </rPr>
          <t xml:space="preserve">The error seems to be the largest at both ends of the theta interval, which corresponds to -3 and 3 radians.
This is because the neural networks find the continuous angles hard to predict, as the -3 and 3 radians correspond
to π, which is effectively the same angle.
</t>
        </r>
      </text>
    </comment>
    <comment ref="AS80" authorId="0">
      <text>
        <r>
          <rPr>
            <sz val="10"/>
            <color rgb="FF000000"/>
            <rFont val="Arial"/>
            <family val="0"/>
            <charset val="1"/>
          </rPr>
          <t xml:space="preserve">Missing date</t>
        </r>
      </text>
    </comment>
    <comment ref="AT10" authorId="0">
      <text>
        <r>
          <rPr>
            <sz val="10"/>
            <rFont val="Arial"/>
            <family val="2"/>
          </rPr>
          <t xml:space="preserve">the high error appears at the region where the angle is π or −π, the reason for that is these
two angles are similar to each other, and the difference of them is only 2π which is not large, the
learner can not strictly classify them. </t>
        </r>
      </text>
    </comment>
    <comment ref="AV10" authorId="0">
      <text>
        <r>
          <rPr>
            <sz val="10"/>
            <rFont val="Arial"/>
            <family val="2"/>
          </rPr>
          <t xml:space="preserve">What can be seen from Fig 2, is that the accuracy is worse at π and -π. This can be explained by the
fact that the model does not know that the prediction values are bounded by π and -π. So, in that
region it can predict values above π and below -π, which is not possible in our setup and results in an
accuracy loss.
</t>
        </r>
      </text>
    </comment>
    <comment ref="AV80" authorId="0">
      <text>
        <r>
          <rPr>
            <sz val="10"/>
            <color rgb="FF000000"/>
            <rFont val="Arial"/>
            <family val="0"/>
            <charset val="1"/>
          </rPr>
          <t xml:space="preserve">Missing course code</t>
        </r>
      </text>
    </comment>
    <comment ref="AW80" authorId="0">
      <text>
        <r>
          <rPr>
            <sz val="10"/>
            <color rgb="FF000000"/>
            <rFont val="Arial"/>
            <family val="0"/>
            <charset val="1"/>
          </rPr>
          <t xml:space="preserve">Missing date</t>
        </r>
      </text>
    </comment>
    <comment ref="AX80" authorId="0">
      <text>
        <r>
          <rPr>
            <sz val="10"/>
            <color rgb="FF000000"/>
            <rFont val="Arial"/>
            <family val="0"/>
            <charset val="1"/>
          </rPr>
          <t xml:space="preserve">Missing student names and student numbers</t>
        </r>
      </text>
    </comment>
    <comment ref="AY10" authorId="0">
      <text>
        <r>
          <rPr>
            <sz val="10"/>
            <rFont val="Arial"/>
            <family val="2"/>
          </rPr>
          <t xml:space="preserve">One possible explanation for that is because −π and π share the same boundary (vertical line), the
prediction of π and −π has a more significant prediction error. Assume for each point. We have a
distribution over θ to present the probability to predict θ wrongly.
</t>
        </r>
      </text>
    </comment>
    <comment ref="AZ8" authorId="0">
      <text>
        <r>
          <rPr>
            <sz val="10"/>
            <rFont val="Arial"/>
            <family val="2"/>
          </rPr>
          <t xml:space="preserve">Mean error across all runs = 0.2239 rad
Standard deviation = 0.0571 rad
</t>
        </r>
      </text>
    </comment>
    <comment ref="AZ36" authorId="0">
      <text>
        <r>
          <rPr>
            <sz val="10"/>
            <color rgb="FF000000"/>
            <rFont val="Arial"/>
            <family val="0"/>
            <charset val="1"/>
          </rPr>
          <t xml:space="preserve">Criteria for all velocities and not just for 0 velocity
</t>
        </r>
      </text>
    </comment>
    <comment ref="BA10" authorId="0">
      <text>
        <r>
          <rPr>
            <sz val="10"/>
            <rFont val="Arial"/>
            <family val="2"/>
          </rPr>
          <t xml:space="preserve"> Here, θ has an angle of 180 degrees, positive and negative. However,
in reality, this is the same position. We thus have two labels and two separate prediction possibilities where
there should only be one label and one prediction (downward position). The reason for the high inaccuracy is
then that the network predicts for example -180 degrees, and the label is 180 degrees, or vice versa. While in
reality, they are the same. This problem does not occur for other values of θ, as they correspond to unique
angles.
</t>
        </r>
      </text>
    </comment>
    <comment ref="BB80" authorId="0">
      <text>
        <r>
          <rPr>
            <sz val="10"/>
            <color rgb="FF000000"/>
            <rFont val="Arial"/>
            <family val="0"/>
            <charset val="1"/>
          </rPr>
          <t xml:space="preserve">Title could say Practical assignment</t>
        </r>
      </text>
    </comment>
    <comment ref="BC80" authorId="0">
      <text>
        <r>
          <rPr>
            <sz val="10"/>
            <color rgb="FF000000"/>
            <rFont val="Arial"/>
            <family val="0"/>
            <charset val="1"/>
          </rPr>
          <t xml:space="preserve">Missing student numbers</t>
        </r>
      </text>
    </comment>
    <comment ref="BD10" authorId="0">
      <text>
        <r>
          <rPr>
            <sz val="10"/>
            <rFont val="Arial"/>
            <family val="2"/>
          </rPr>
          <t xml:space="preserve">After analyzing the plot of a successful run we can clearly notice that when
the prediction of the angle theta approaches the limits of [π,−π], it induces an
error that is significantly higher than in the other values of theta. This is due
to the fact that in terms of position the angle π is the same as the angle −π and
when we extract this information from the pictures could lead to errors iden-
tifying the angle and thus making the error bigger around the region mentioned</t>
        </r>
      </text>
    </comment>
    <comment ref="BG10" authorId="0">
      <text>
        <r>
          <rPr>
            <sz val="10"/>
            <rFont val="Arial"/>
            <family val="2"/>
          </rPr>
          <t xml:space="preserve">the average prediction error of this algorithm shows relatively large errors at the outer bins
as shown in Figure 1. An explanation for this behaviour could be that when the pendulum has an angle of
for example -3.13 radians, but the algorithm has a prediction error of 0.1 radians, it thinks that it misses the
correct outcome by 6.17 radians.
</t>
        </r>
      </text>
    </comment>
    <comment ref="BG11" authorId="0">
      <text>
        <r>
          <rPr>
            <sz val="10"/>
            <rFont val="Arial"/>
            <family val="2"/>
          </rPr>
          <t xml:space="preserve">Not answered</t>
        </r>
      </text>
    </comment>
    <comment ref="BK10" authorId="0">
      <text>
        <r>
          <rPr>
            <sz val="10"/>
            <rFont val="Arial"/>
            <family val="2"/>
          </rPr>
          <t xml:space="preserve">This might be
caused by the fact that the ReLU cannot easily process wrapped data since it only outputs nonzero values
for positive semi-definite inputs. This might mean that a change from −π to π might mean that the neural
network switches to a different set of neurons to find the solution. As there is less gradient data at the edge
of the training data, the network yields worse results.
</t>
        </r>
      </text>
    </comment>
    <comment ref="BL36" authorId="0">
      <text>
        <r>
          <rPr>
            <sz val="10"/>
            <color rgb="FF000000"/>
            <rFont val="Arial"/>
            <family val="0"/>
            <charset val="1"/>
          </rPr>
          <t xml:space="preserve">Interesting reward</t>
        </r>
      </text>
    </comment>
    <comment ref="BQ80" authorId="0">
      <text>
        <r>
          <rPr>
            <sz val="10"/>
            <color rgb="FF000000"/>
            <rFont val="Arial"/>
            <family val="0"/>
            <charset val="1"/>
          </rPr>
          <t xml:space="preserve">Missing date</t>
        </r>
      </text>
    </comment>
    <comment ref="BU36" authorId="0">
      <text>
        <r>
          <rPr>
            <sz val="10"/>
            <color rgb="FF000000"/>
            <rFont val="Arial"/>
            <family val="0"/>
            <charset val="1"/>
          </rPr>
          <t xml:space="preserve">Same “interesting” reward as 61
</t>
        </r>
      </text>
    </comment>
    <comment ref="CB80" authorId="0">
      <text>
        <r>
          <rPr>
            <sz val="10"/>
            <color rgb="FF000000"/>
            <rFont val="Arial"/>
            <family val="0"/>
            <charset val="1"/>
          </rPr>
          <t xml:space="preserve">Missing date</t>
        </r>
      </text>
    </comment>
    <comment ref="CE8" authorId="0">
      <text>
        <r>
          <rPr>
            <sz val="10"/>
            <rFont val="Arial"/>
            <family val="2"/>
          </rPr>
          <t xml:space="preserve">Only mean, no standard deviation</t>
        </r>
      </text>
    </comment>
    <comment ref="CE32" authorId="0">
      <text>
        <r>
          <rPr>
            <sz val="10"/>
            <color rgb="FF000000"/>
            <rFont val="Arial"/>
            <family val="0"/>
            <charset val="1"/>
          </rPr>
          <t xml:space="preserve">They have commented some plots but when uncommenting them , everything seems ok</t>
        </r>
      </text>
    </comment>
  </commentList>
</comments>
</file>

<file path=xl/sharedStrings.xml><?xml version="1.0" encoding="utf-8"?>
<sst xmlns="http://schemas.openxmlformats.org/spreadsheetml/2006/main" count="1108" uniqueCount="851">
  <si>
    <t xml:space="preserve">Group Number</t>
  </si>
  <si>
    <t xml:space="preserve">Name</t>
  </si>
  <si>
    <t xml:space="preserve">Student ID</t>
  </si>
  <si>
    <t xml:space="preserve">Q1</t>
  </si>
  <si>
    <t xml:space="preserve">Q2</t>
  </si>
  <si>
    <t xml:space="preserve">Q3</t>
  </si>
  <si>
    <t xml:space="preserve">Q3 bonus</t>
  </si>
  <si>
    <t xml:space="preserve">Q3 top10</t>
  </si>
  <si>
    <t xml:space="preserve">Report</t>
  </si>
  <si>
    <t xml:space="preserve">Late</t>
  </si>
  <si>
    <t xml:space="preserve">Solo</t>
  </si>
  <si>
    <t xml:space="preserve">Grade</t>
  </si>
  <si>
    <t xml:space="preserve">Rounded</t>
  </si>
  <si>
    <t xml:space="preserve">Histogram</t>
  </si>
  <si>
    <t xml:space="preserve">Notes</t>
  </si>
  <si>
    <t xml:space="preserve">Marks Awarded for Responses to Sub-Questions</t>
  </si>
  <si>
    <t xml:space="preserve">Task or Criterion</t>
  </si>
  <si>
    <t xml:space="preserve">Question</t>
  </si>
  <si>
    <t xml:space="preserve">Maximum Mark per Question</t>
  </si>
  <si>
    <t xml:space="preserve">Mark Awarded</t>
  </si>
  <si>
    <t xml:space="preserve">Group 1</t>
  </si>
  <si>
    <t xml:space="preserve">Group 2</t>
  </si>
  <si>
    <t xml:space="preserve">Group 3</t>
  </si>
  <si>
    <t xml:space="preserve">Group 4</t>
  </si>
  <si>
    <t xml:space="preserve">Group 5</t>
  </si>
  <si>
    <t xml:space="preserve">Group 6</t>
  </si>
  <si>
    <t xml:space="preserve">Group 7</t>
  </si>
  <si>
    <t xml:space="preserve">Group 8</t>
  </si>
  <si>
    <t xml:space="preserve">Group 9</t>
  </si>
  <si>
    <t xml:space="preserve">Group 10</t>
  </si>
  <si>
    <t xml:space="preserve">Group 11</t>
  </si>
  <si>
    <t xml:space="preserve">Group 12</t>
  </si>
  <si>
    <t xml:space="preserve">Group 13</t>
  </si>
  <si>
    <t xml:space="preserve">Group 14</t>
  </si>
  <si>
    <t xml:space="preserve">Group 15</t>
  </si>
  <si>
    <t xml:space="preserve">Group 16</t>
  </si>
  <si>
    <t xml:space="preserve">Group 17</t>
  </si>
  <si>
    <t xml:space="preserve">Group 18</t>
  </si>
  <si>
    <t xml:space="preserve">Group 19</t>
  </si>
  <si>
    <t xml:space="preserve">Group 20</t>
  </si>
  <si>
    <t xml:space="preserve">Group 21</t>
  </si>
  <si>
    <t xml:space="preserve">Group 22</t>
  </si>
  <si>
    <t xml:space="preserve">Group 23</t>
  </si>
  <si>
    <t xml:space="preserve">Group 24</t>
  </si>
  <si>
    <t xml:space="preserve">Group 25</t>
  </si>
  <si>
    <t xml:space="preserve">Group 26</t>
  </si>
  <si>
    <t xml:space="preserve">Group 27</t>
  </si>
  <si>
    <t xml:space="preserve">Group 28</t>
  </si>
  <si>
    <t xml:space="preserve">Group 29</t>
  </si>
  <si>
    <t xml:space="preserve">Group 30</t>
  </si>
  <si>
    <t xml:space="preserve">Group 31</t>
  </si>
  <si>
    <t xml:space="preserve">Group 32</t>
  </si>
  <si>
    <t xml:space="preserve">Group 33</t>
  </si>
  <si>
    <t xml:space="preserve">Group 34</t>
  </si>
  <si>
    <t xml:space="preserve">Group 35</t>
  </si>
  <si>
    <t xml:space="preserve">Group 36</t>
  </si>
  <si>
    <t xml:space="preserve">Group 37</t>
  </si>
  <si>
    <t xml:space="preserve">Group 38</t>
  </si>
  <si>
    <t xml:space="preserve">Group 39</t>
  </si>
  <si>
    <t xml:space="preserve">Group 40</t>
  </si>
  <si>
    <t xml:space="preserve">Group 41</t>
  </si>
  <si>
    <t xml:space="preserve">Group 42</t>
  </si>
  <si>
    <t xml:space="preserve">Group 43</t>
  </si>
  <si>
    <t xml:space="preserve">Group 44</t>
  </si>
  <si>
    <t xml:space="preserve">Group 45</t>
  </si>
  <si>
    <t xml:space="preserve">Group 46</t>
  </si>
  <si>
    <t xml:space="preserve">Group 47</t>
  </si>
  <si>
    <t xml:space="preserve">Group 48</t>
  </si>
  <si>
    <t xml:space="preserve">Group 49</t>
  </si>
  <si>
    <t xml:space="preserve">Group 50</t>
  </si>
  <si>
    <t xml:space="preserve">Group 51</t>
  </si>
  <si>
    <t xml:space="preserve">Group 52</t>
  </si>
  <si>
    <t xml:space="preserve">Group 53</t>
  </si>
  <si>
    <t xml:space="preserve">Group 54</t>
  </si>
  <si>
    <t xml:space="preserve">Group 55</t>
  </si>
  <si>
    <t xml:space="preserve">Group 56</t>
  </si>
  <si>
    <t xml:space="preserve">Group 57</t>
  </si>
  <si>
    <t xml:space="preserve">Group 58</t>
  </si>
  <si>
    <t xml:space="preserve">Group 59</t>
  </si>
  <si>
    <t xml:space="preserve">Group 60</t>
  </si>
  <si>
    <t xml:space="preserve">Group 61</t>
  </si>
  <si>
    <t xml:space="preserve">Group 62</t>
  </si>
  <si>
    <t xml:space="preserve">Group 63</t>
  </si>
  <si>
    <t xml:space="preserve">Group 64</t>
  </si>
  <si>
    <t xml:space="preserve">Group 65</t>
  </si>
  <si>
    <t xml:space="preserve">Group 66</t>
  </si>
  <si>
    <t xml:space="preserve">Group 67</t>
  </si>
  <si>
    <t xml:space="preserve">Group 68</t>
  </si>
  <si>
    <t xml:space="preserve">Group 69</t>
  </si>
  <si>
    <t xml:space="preserve">Group 70</t>
  </si>
  <si>
    <t xml:space="preserve">Group 71</t>
  </si>
  <si>
    <t xml:space="preserve">Group 72</t>
  </si>
  <si>
    <t xml:space="preserve">Group 73</t>
  </si>
  <si>
    <t xml:space="preserve">Group 74</t>
  </si>
  <si>
    <t xml:space="preserve">Group 75</t>
  </si>
  <si>
    <t xml:space="preserve">Group 76</t>
  </si>
  <si>
    <t xml:space="preserve">Group 77</t>
  </si>
  <si>
    <t xml:space="preserve">Group 78</t>
  </si>
  <si>
    <t xml:space="preserve">Group 79</t>
  </si>
  <si>
    <t xml:space="preserve">Group 80</t>
  </si>
  <si>
    <t xml:space="preserve">Question 1</t>
  </si>
  <si>
    <t xml:space="preserve">Calculate the mean and standard deviation of the “average prediction error” over all runs.</t>
  </si>
  <si>
    <t xml:space="preserve">How can the results be different, even though the underlying code and test dataset remained unchanged?</t>
  </si>
  <si>
    <t xml:space="preserve">Where does this model have the lowest accuracy? What could be an explanation for the loss of accuracy in that region?</t>
  </si>
  <si>
    <t xml:space="preserve">In general, a separate test dataset is used to evaluate a trained model. Why?</t>
  </si>
  <si>
    <t xml:space="preserve">Why does indirectly predicting the angle improve the prediction accuracy?</t>
  </si>
  <si>
    <t xml:space="preserve">Why is it not sufficient to predict only sin(θ) and use its inverse θ = arcsin(sin(θ)) to get an estimate of the angle?</t>
  </si>
  <si>
    <t xml:space="preserve">Which model would you prefer and why?</t>
  </si>
  <si>
    <t xml:space="preserve">If you change the activation of the last fully connected layer to ReLU, the prediction accuracy completely deteriorates. Why?</t>
  </si>
  <si>
    <t xml:space="preserve">For both seed values...What do you observe?</t>
  </si>
  <si>
    <t xml:space="preserve">What is the benefit of seeding the pseudo-random generator in practice?</t>
  </si>
  <si>
    <t xml:space="preserve">Describe a strategy to estimate both the angle and angular velocity from images.</t>
  </si>
  <si>
    <t xml:space="preserve">Total for Question 1:</t>
  </si>
  <si>
    <t xml:space="preserve">Question 2</t>
  </si>
  <si>
    <t xml:space="preserve">State the number of simulation steps executed in a trial</t>
  </si>
  <si>
    <t xml:space="preserve">State the error reported by the code when run for the first time</t>
  </si>
  <si>
    <t xml:space="preserve">(c.1) Find the source of the error [in (b)]</t>
  </si>
  <si>
    <t xml:space="preserve">(c.2) Explain the source of the error [in (b)]</t>
  </si>
  <si>
    <t xml:space="preserve">Explain why learning rate should be kept low</t>
  </si>
  <si>
    <t xml:space="preserve">Argue your choice for the Q-table initialisation</t>
  </si>
  <si>
    <t xml:space="preserve">Implement position discretisation</t>
  </si>
  <si>
    <t xml:space="preserve">Implement velocity discretisation</t>
  </si>
  <si>
    <t xml:space="preserve">Implement action distribution over the allowable torque range</t>
  </si>
  <si>
    <t xml:space="preserve">Discuss the effects of clipping the velocity range too soon</t>
  </si>
  <si>
    <t xml:space="preserve">Implement the reward function</t>
  </si>
  <si>
    <t xml:space="preserve">Implement the termination criterion</t>
  </si>
  <si>
    <t xml:space="preserve">State the simplest reward function possible for this environment</t>
  </si>
  <si>
    <t xml:space="preserve">Implement greedy action selection</t>
  </si>
  <si>
    <t xml:space="preserve">Implement ϵ-greedy action selection</t>
  </si>
  <si>
    <t xml:space="preserve">Implement SARSA update rule</t>
  </si>
  <si>
    <t xml:space="preserve">State the number of simulation steps required for swing-up </t>
  </si>
  <si>
    <t xml:space="preserve">Explain noisiness of the learnt policy</t>
  </si>
  <si>
    <t xml:space="preserve">Explain differences between greedy and ϵ-greedy policies</t>
  </si>
  <si>
    <t xml:space="preserve">Explain which discount rate allows the fastest convergence</t>
  </si>
  <si>
    <t xml:space="preserve">Total for Question 2:</t>
  </si>
  <si>
    <t xml:space="preserve">Question 3</t>
  </si>
  <si>
    <t xml:space="preserve">(b) Discuss three gain settings to improve performance for c-0</t>
  </si>
  <si>
    <t xml:space="preserve">(c.1) State which theoretical controller corresponds to c-1</t>
  </si>
  <si>
    <t xml:space="preserve">(c.1) State which theoretical controller corresponds to c-2</t>
  </si>
  <si>
    <t xml:space="preserve">(c.2) State what is observed when c-1 is used in open-loop</t>
  </si>
  <si>
    <t xml:space="preserve">(c.2) State what is observed when c-2 is used in open-loop</t>
  </si>
  <si>
    <t xml:space="preserve">(c.3) State what happens when c-1 is used with the desired initial position</t>
  </si>
  <si>
    <t xml:space="preserve">(c.3) State what happens when c-2 is used with the desired initial position</t>
  </si>
  <si>
    <t xml:space="preserve">(c.4) Discuss the correspondence of c-1 to its theoretical counterpart</t>
  </si>
  <si>
    <t xml:space="preserve">(c.4) Discuss the correspondence of c-2 to its theoretical counterpart</t>
  </si>
  <si>
    <t xml:space="preserve">Code does not run</t>
  </si>
  <si>
    <r>
      <rPr>
        <sz val="10.5"/>
        <color rgb="FF000000"/>
        <rFont val="Tinos"/>
        <family val="0"/>
        <charset val="1"/>
      </rPr>
      <t xml:space="preserve">Code is </t>
    </r>
    <r>
      <rPr>
        <i val="true"/>
        <sz val="10.5"/>
        <rFont val="Tinos"/>
        <family val="0"/>
        <charset val="1"/>
      </rPr>
      <t xml:space="preserve">functionally unchanged</t>
    </r>
    <r>
      <rPr>
        <sz val="10.5"/>
        <rFont val="Tinos"/>
        <family val="0"/>
        <charset val="1"/>
      </rPr>
      <t xml:space="preserve"> (runnable, simulations not delayed, etc.)</t>
    </r>
  </si>
  <si>
    <r>
      <rPr>
        <sz val="10.5"/>
        <color rgb="FF000000"/>
        <rFont val="Tinos"/>
        <family val="0"/>
        <charset val="1"/>
      </rPr>
      <t xml:space="preserve">Custom controller performs better than c-0 for the default </t>
    </r>
    <r>
      <rPr>
        <i val="true"/>
        <sz val="10.5"/>
        <rFont val="Tinos"/>
        <family val="0"/>
        <charset val="1"/>
      </rPr>
      <t xml:space="preserve">tp.w</t>
    </r>
    <r>
      <rPr>
        <sz val="10.5"/>
        <color rgb="FF000000"/>
        <rFont val="Tinos"/>
        <family val="0"/>
        <charset val="1"/>
      </rPr>
      <t xml:space="preserve"> value</t>
    </r>
  </si>
  <si>
    <r>
      <rPr>
        <sz val="10.5"/>
        <color rgb="FF000000"/>
        <rFont val="Tinos"/>
        <family val="0"/>
        <charset val="1"/>
      </rPr>
      <t xml:space="preserve">Custom controller performs better than c-0 for all </t>
    </r>
    <r>
      <rPr>
        <i val="true"/>
        <sz val="10.5"/>
        <rFont val="Tinos"/>
        <family val="0"/>
        <charset val="1"/>
      </rPr>
      <t xml:space="preserve">tp.w</t>
    </r>
    <r>
      <rPr>
        <sz val="10.5"/>
        <color rgb="FF000000"/>
        <rFont val="Tinos"/>
        <family val="0"/>
        <charset val="1"/>
      </rPr>
      <t xml:space="preserve"> values</t>
    </r>
  </si>
  <si>
    <t xml:space="preserve">Total for Question 3:</t>
  </si>
  <si>
    <t xml:space="preserve">Bonus 
For 3.3</t>
  </si>
  <si>
    <t xml:space="preserve">        Award 2 marks if the report includes sufficient explanation and demonstrates reasonable understanding of the methodology implemented</t>
  </si>
  <si>
    <t xml:space="preserve">       Award 3 marks if the report &amp; code demonstrate an appropriate methodology and reasonable implementation effort</t>
  </si>
  <si>
    <t xml:space="preserve">        Award 2 marks if the controller operates robustly during more than half of the tests</t>
  </si>
  <si>
    <t xml:space="preserve">        Award 3 marks if the controller operates robustly during all the tests</t>
  </si>
  <si>
    <t xml:space="preserve">Total for Question 3 bonus:</t>
  </si>
  <si>
    <t xml:space="preserve">RMSE</t>
  </si>
  <si>
    <t xml:space="preserve">RMSE score with competition code</t>
  </si>
  <si>
    <t xml:space="preserve">n/a</t>
  </si>
  <si>
    <t xml:space="preserve">Rank for 3.3</t>
  </si>
  <si>
    <t xml:space="preserve">Assign 10 marks to the group with the lowest RMSE score, decrease score by 1 for the next 9 groups</t>
  </si>
  <si>
    <t xml:space="preserve">Cover page</t>
  </si>
  <si>
    <t xml:space="preserve">Includes course code, appropriate title, date, student names &amp; numbers</t>
  </si>
  <si>
    <t xml:space="preserve">Formatting</t>
  </si>
  <si>
    <t xml:space="preserve">Report is compiled to look visually appealing </t>
  </si>
  <si>
    <t xml:space="preserve">Structure</t>
  </si>
  <si>
    <t xml:space="preserve">Report is divided into sections according to assignment segments</t>
  </si>
  <si>
    <t xml:space="preserve">Clarity</t>
  </si>
  <si>
    <t xml:space="preserve">Responses to questions are easily identifiable</t>
  </si>
  <si>
    <t xml:space="preserve">Language</t>
  </si>
  <si>
    <t xml:space="preserve">The level of English is appropriate such that the responses and arguments put forth are understandable with limited effort</t>
  </si>
  <si>
    <t xml:space="preserve">Grammar</t>
  </si>
  <si>
    <r>
      <rPr>
        <sz val="10.5"/>
        <color rgb="FF000000"/>
        <rFont val="Tinos"/>
        <family val="0"/>
        <charset val="1"/>
      </rPr>
      <t xml:space="preserve">The text is free from grammatical mistakes
</t>
    </r>
    <r>
      <rPr>
        <b val="true"/>
        <sz val="10.5"/>
        <color rgb="FF000000"/>
        <rFont val="Tinos"/>
        <family val="0"/>
        <charset val="1"/>
      </rPr>
      <t xml:space="preserve">Partial marks</t>
    </r>
    <r>
      <rPr>
        <sz val="10.5"/>
        <color rgb="FF000000"/>
        <rFont val="Tinos"/>
        <family val="0"/>
        <charset val="1"/>
      </rPr>
      <t xml:space="preserve">: 0.2 marks deducted for every error, up to 5 errors</t>
    </r>
  </si>
  <si>
    <t xml:space="preserve">Figures &amp; Tables</t>
  </si>
  <si>
    <t xml:space="preserve">Report includes appropriate &amp; necessary figures and/or tables in order to answer specific questions</t>
  </si>
  <si>
    <t xml:space="preserve">References</t>
  </si>
  <si>
    <t xml:space="preserve">Report includes appropriate references for the arguments put forth in response to theoretical arguments and/or the development of code, where applicable</t>
  </si>
  <si>
    <t xml:space="preserve">Total for Report:</t>
  </si>
  <si>
    <t xml:space="preserve">Year</t>
  </si>
  <si>
    <t xml:space="preserve">Average</t>
  </si>
  <si>
    <t xml:space="preserve">Median</t>
  </si>
  <si>
    <t xml:space="preserve">Std</t>
  </si>
  <si>
    <t xml:space="preserve">OrgDefinedId</t>
  </si>
  <si>
    <t xml:space="preserve">Username</t>
  </si>
  <si>
    <t xml:space="preserve">LastName</t>
  </si>
  <si>
    <t xml:space="preserve">FirstName</t>
  </si>
  <si>
    <t xml:space="preserve">Email</t>
  </si>
  <si>
    <t xml:space="preserve">GroupName</t>
  </si>
  <si>
    <t xml:space="preserve">jmdegraaf@tudelft.nl</t>
  </si>
  <si>
    <t xml:space="preserve">de Graaf</t>
  </si>
  <si>
    <t xml:space="preserve">Brigitte</t>
  </si>
  <si>
    <t xml:space="preserve">J.M.deGraaf@student.tudelft.nl</t>
  </si>
  <si>
    <t xml:space="preserve">Practical Assignment 1</t>
  </si>
  <si>
    <t xml:space="preserve">tushargoyalgoy@tudelft.nl</t>
  </si>
  <si>
    <t xml:space="preserve">Goyal</t>
  </si>
  <si>
    <t xml:space="preserve">Tushar</t>
  </si>
  <si>
    <t xml:space="preserve">T.Goyal-1@student.tudelft.nl</t>
  </si>
  <si>
    <t xml:space="preserve">sbezelev@tudelft.nl</t>
  </si>
  <si>
    <t xml:space="preserve">Bezelev</t>
  </si>
  <si>
    <t xml:space="preserve">Sawa</t>
  </si>
  <si>
    <t xml:space="preserve">S.Bezelev@student.tudelft.nl</t>
  </si>
  <si>
    <t xml:space="preserve">Practical Assignment 2</t>
  </si>
  <si>
    <t xml:space="preserve">jgavervloet@tudelft.nl</t>
  </si>
  <si>
    <t xml:space="preserve">Vervloet</t>
  </si>
  <si>
    <t xml:space="preserve">Justin</t>
  </si>
  <si>
    <t xml:space="preserve">J.G.A.Vervloet@student.tudelft.nl</t>
  </si>
  <si>
    <t xml:space="preserve">jakeim@tudelft.nl</t>
  </si>
  <si>
    <t xml:space="preserve">Keim</t>
  </si>
  <si>
    <t xml:space="preserve">Julienne</t>
  </si>
  <si>
    <t xml:space="preserve">J.A.Keim@student.tudelft.nl</t>
  </si>
  <si>
    <t xml:space="preserve">Practical Assignment 3</t>
  </si>
  <si>
    <t xml:space="preserve">rchandrashekar@tudelft.nl</t>
  </si>
  <si>
    <t xml:space="preserve">Chandrashekar</t>
  </si>
  <si>
    <t xml:space="preserve">Rohan</t>
  </si>
  <si>
    <t xml:space="preserve">R.Chandrashekar@student.tudelft.nl</t>
  </si>
  <si>
    <t xml:space="preserve">erodriguezplaz@tudelft.nl</t>
  </si>
  <si>
    <t xml:space="preserve">Rodriguez Plaza</t>
  </si>
  <si>
    <t xml:space="preserve">Eneko</t>
  </si>
  <si>
    <t xml:space="preserve">E.RodriguezPlaza@student.tudelft.nl</t>
  </si>
  <si>
    <t xml:space="preserve">Practical Assignment 4</t>
  </si>
  <si>
    <t xml:space="preserve">vgavra@tudelft.nl</t>
  </si>
  <si>
    <t xml:space="preserve">Gavra</t>
  </si>
  <si>
    <t xml:space="preserve">Vlad</t>
  </si>
  <si>
    <t xml:space="preserve">V.Gavra@student.tudelft.nl</t>
  </si>
  <si>
    <t xml:space="preserve">amenor@tudelft.nl</t>
  </si>
  <si>
    <t xml:space="preserve">Menor de Oñate</t>
  </si>
  <si>
    <t xml:space="preserve">Adrian</t>
  </si>
  <si>
    <t xml:space="preserve">A.MenorDeOnate@student.tudelft.nl</t>
  </si>
  <si>
    <t xml:space="preserve">Practical Assignment 5</t>
  </si>
  <si>
    <t xml:space="preserve">avanwissen@tudelft.nl</t>
  </si>
  <si>
    <t xml:space="preserve">van Wissen</t>
  </si>
  <si>
    <t xml:space="preserve">Alexis</t>
  </si>
  <si>
    <t xml:space="preserve">A.J.R.VanWissen@student.tudelft.nl</t>
  </si>
  <si>
    <t xml:space="preserve">zheyudu@tudelft.nl</t>
  </si>
  <si>
    <t xml:space="preserve">Du</t>
  </si>
  <si>
    <t xml:space="preserve">Zheyu</t>
  </si>
  <si>
    <t xml:space="preserve">Z.Du-1@student.tudelft.nl</t>
  </si>
  <si>
    <t xml:space="preserve">Practical Assignment 6</t>
  </si>
  <si>
    <t xml:space="preserve">yuruidu@tudelft.nl</t>
  </si>
  <si>
    <t xml:space="preserve">DU</t>
  </si>
  <si>
    <t xml:space="preserve">YURUI</t>
  </si>
  <si>
    <t xml:space="preserve">Y.DU-7@student.tudelft.nl</t>
  </si>
  <si>
    <t xml:space="preserve">cbman@tudelft.nl</t>
  </si>
  <si>
    <t xml:space="preserve">Man</t>
  </si>
  <si>
    <t xml:space="preserve">Calvin</t>
  </si>
  <si>
    <t xml:space="preserve">C.B.Man@student.tudelft.nl</t>
  </si>
  <si>
    <t xml:space="preserve">Practical Assignment 7</t>
  </si>
  <si>
    <t xml:space="preserve">willemvanderli@tudelft.nl</t>
  </si>
  <si>
    <t xml:space="preserve">van der Linden</t>
  </si>
  <si>
    <t xml:space="preserve">Willem</t>
  </si>
  <si>
    <t xml:space="preserve">W.vanderLinden-2@student.tudelft.nl</t>
  </si>
  <si>
    <t xml:space="preserve">oscarhe@tudelft.nl</t>
  </si>
  <si>
    <t xml:space="preserve">He</t>
  </si>
  <si>
    <t xml:space="preserve">Oscar</t>
  </si>
  <si>
    <t xml:space="preserve">O.Y.He@student.tudelft.nl</t>
  </si>
  <si>
    <t xml:space="preserve">Practical Assignment 8</t>
  </si>
  <si>
    <t xml:space="preserve">xiaohantang@tudelft.nl</t>
  </si>
  <si>
    <t xml:space="preserve">Tang</t>
  </si>
  <si>
    <t xml:space="preserve">Xiaohan</t>
  </si>
  <si>
    <t xml:space="preserve">X.Tang-3@student.tudelft.nl</t>
  </si>
  <si>
    <t xml:space="preserve">jvandervanderk@tudelft.nl</t>
  </si>
  <si>
    <t xml:space="preserve">van der Knaap</t>
  </si>
  <si>
    <t xml:space="preserve">Jeroen</t>
  </si>
  <si>
    <t xml:space="preserve">J.vanderKnaap-1@student.tudelft.nl</t>
  </si>
  <si>
    <t xml:space="preserve">Practical Assignment 9</t>
  </si>
  <si>
    <t xml:space="preserve">lgelling@tudelft.nl</t>
  </si>
  <si>
    <t xml:space="preserve">Gelling</t>
  </si>
  <si>
    <t xml:space="preserve">Lars</t>
  </si>
  <si>
    <t xml:space="preserve">L.I.A.Gelling@student.tudelft.nl</t>
  </si>
  <si>
    <t xml:space="preserve">pvandenberkmor@tudelft.nl</t>
  </si>
  <si>
    <t xml:space="preserve">van den Berkmortel</t>
  </si>
  <si>
    <t xml:space="preserve">Pien</t>
  </si>
  <si>
    <t xml:space="preserve">P.E.vandenBerkmortel@student.tudelft.nl</t>
  </si>
  <si>
    <t xml:space="preserve">Practical Assignment 10</t>
  </si>
  <si>
    <t xml:space="preserve">adallora@tudelft.nl</t>
  </si>
  <si>
    <t xml:space="preserve">Dall'Ora</t>
  </si>
  <si>
    <t xml:space="preserve">Alberto</t>
  </si>
  <si>
    <t xml:space="preserve">A.DallOra@student.tudelft.nl</t>
  </si>
  <si>
    <t xml:space="preserve">jundawu@tudelft.nl</t>
  </si>
  <si>
    <t xml:space="preserve">Wu</t>
  </si>
  <si>
    <t xml:space="preserve">Junda</t>
  </si>
  <si>
    <t xml:space="preserve">J.Wu-21@student.tudelft.nl</t>
  </si>
  <si>
    <t xml:space="preserve">Practical Assignment 11</t>
  </si>
  <si>
    <t xml:space="preserve">chenghaoxu@tudelft.nl</t>
  </si>
  <si>
    <t xml:space="preserve">XU</t>
  </si>
  <si>
    <t xml:space="preserve">CHENGHAO</t>
  </si>
  <si>
    <t xml:space="preserve">C.XU-7@student.tudelft.nl</t>
  </si>
  <si>
    <t xml:space="preserve">tkalidien@tudelft.nl</t>
  </si>
  <si>
    <t xml:space="preserve">Kalidien</t>
  </si>
  <si>
    <t xml:space="preserve">Talitha</t>
  </si>
  <si>
    <t xml:space="preserve">T.V.Kalidien@student.tudelft.nl</t>
  </si>
  <si>
    <t xml:space="preserve">Practical Assignment 12</t>
  </si>
  <si>
    <t xml:space="preserve">jliujingyue@tudelft.nl</t>
  </si>
  <si>
    <t xml:space="preserve">Liu</t>
  </si>
  <si>
    <t xml:space="preserve">Jingyue</t>
  </si>
  <si>
    <t xml:space="preserve">J.Liu-28@student.tudelft.nl</t>
  </si>
  <si>
    <t xml:space="preserve">fballast@tudelft.nl</t>
  </si>
  <si>
    <t xml:space="preserve">Ballast</t>
  </si>
  <si>
    <t xml:space="preserve">Fabian</t>
  </si>
  <si>
    <t xml:space="preserve">F.J.P.Ballast@student.tudelft.nl</t>
  </si>
  <si>
    <t xml:space="preserve">Practical Assignment 13</t>
  </si>
  <si>
    <t xml:space="preserve">cterpstra@tudelft.nl</t>
  </si>
  <si>
    <t xml:space="preserve">Terpstra</t>
  </si>
  <si>
    <t xml:space="preserve">C.V.Terpstra@student.tudelft.nl</t>
  </si>
  <si>
    <t xml:space="preserve">eavanmourik@tudelft.nl</t>
  </si>
  <si>
    <t xml:space="preserve">van Mourik</t>
  </si>
  <si>
    <t xml:space="preserve">Ewoud</t>
  </si>
  <si>
    <t xml:space="preserve">E.A.vanMourik@student.tudelft.nl</t>
  </si>
  <si>
    <t xml:space="preserve">Practical Assignment 14</t>
  </si>
  <si>
    <t xml:space="preserve">bmenkveld@tudelft.nl</t>
  </si>
  <si>
    <t xml:space="preserve">Menkveld</t>
  </si>
  <si>
    <t xml:space="preserve">Berend</t>
  </si>
  <si>
    <t xml:space="preserve">B.S.R.Menkveld@student.tudelft.nl</t>
  </si>
  <si>
    <t xml:space="preserve">sjtimmer@tudelft.nl</t>
  </si>
  <si>
    <t xml:space="preserve">Timmer</t>
  </si>
  <si>
    <t xml:space="preserve">Sebastiaan</t>
  </si>
  <si>
    <t xml:space="preserve">S.J.Timmer@student.tudelft.nl</t>
  </si>
  <si>
    <t xml:space="preserve">Practical Assignment 15</t>
  </si>
  <si>
    <t xml:space="preserve">cpolyaramesh@tudelft.nl</t>
  </si>
  <si>
    <t xml:space="preserve">POLYA RAMESH</t>
  </si>
  <si>
    <t xml:space="preserve">CHINMAY</t>
  </si>
  <si>
    <t xml:space="preserve">C.PolyaRamesh@student.tudelft.nl</t>
  </si>
  <si>
    <t xml:space="preserve">Practical Assignment 16</t>
  </si>
  <si>
    <t xml:space="preserve">gchandran@tudelft.nl</t>
  </si>
  <si>
    <t xml:space="preserve">Chandran</t>
  </si>
  <si>
    <t xml:space="preserve">Godwin Rayan</t>
  </si>
  <si>
    <t xml:space="preserve">G.R.Chandran@student.tudelft.nl</t>
  </si>
  <si>
    <t xml:space="preserve">jjvanharten@tudelft.nl</t>
  </si>
  <si>
    <t xml:space="preserve">van Harten</t>
  </si>
  <si>
    <t xml:space="preserve">Jan Jelmer</t>
  </si>
  <si>
    <t xml:space="preserve">J.J.vanHarten@student.tudelft.nl</t>
  </si>
  <si>
    <t xml:space="preserve">Practical Assignment 17</t>
  </si>
  <si>
    <t xml:space="preserve">iganchev@tudelft.nl</t>
  </si>
  <si>
    <t xml:space="preserve">Ganchev</t>
  </si>
  <si>
    <t xml:space="preserve">Ivaylo</t>
  </si>
  <si>
    <t xml:space="preserve">I.Ganchev@student.tudelft.nl</t>
  </si>
  <si>
    <t xml:space="preserve">chwboersma@tudelft.nl</t>
  </si>
  <si>
    <t xml:space="preserve">Boersma</t>
  </si>
  <si>
    <t xml:space="preserve">Caspar</t>
  </si>
  <si>
    <t xml:space="preserve">C.H.W.Boersma@student.tudelft.nl</t>
  </si>
  <si>
    <t xml:space="preserve">Practical Assignment 18</t>
  </si>
  <si>
    <t xml:space="preserve">jsherman@tudelft.nl</t>
  </si>
  <si>
    <t xml:space="preserve">Michael Joseph Sherman</t>
  </si>
  <si>
    <t xml:space="preserve">Joseph</t>
  </si>
  <si>
    <t xml:space="preserve">MichaelJosephSherman@student.tudelft.nl</t>
  </si>
  <si>
    <t xml:space="preserve">aapalnitkar@tudelft.nl</t>
  </si>
  <si>
    <t xml:space="preserve">Palnitkar</t>
  </si>
  <si>
    <t xml:space="preserve">Akshada Anand</t>
  </si>
  <si>
    <t xml:space="preserve">A.A.Palnitkar@student.tudelft.nl</t>
  </si>
  <si>
    <t xml:space="preserve">Practical Assignment 19</t>
  </si>
  <si>
    <t xml:space="preserve">bliao@tudelft.nl</t>
  </si>
  <si>
    <t xml:space="preserve">Liao</t>
  </si>
  <si>
    <t xml:space="preserve">Binyu</t>
  </si>
  <si>
    <t xml:space="preserve">B.Liao@student.tudelft.nl</t>
  </si>
  <si>
    <t xml:space="preserve">mfetter@tudelft.nl</t>
  </si>
  <si>
    <t xml:space="preserve">Fetter</t>
  </si>
  <si>
    <t xml:space="preserve">Marnix</t>
  </si>
  <si>
    <t xml:space="preserve">M.P.D.Fetter@student.tudelft.nl</t>
  </si>
  <si>
    <t xml:space="preserve">Practical Assignment 20</t>
  </si>
  <si>
    <t xml:space="preserve">pietvanbeek@tudelft.nl</t>
  </si>
  <si>
    <t xml:space="preserve">van Beek</t>
  </si>
  <si>
    <t xml:space="preserve">Piet</t>
  </si>
  <si>
    <t xml:space="preserve">P.vanBeek@student.tudelft.nl</t>
  </si>
  <si>
    <t xml:space="preserve">bsaify@tudelft.nl</t>
  </si>
  <si>
    <t xml:space="preserve">Saify</t>
  </si>
  <si>
    <t xml:space="preserve">Burhanuddin</t>
  </si>
  <si>
    <t xml:space="preserve">B.Saify@student.tudelft.nl</t>
  </si>
  <si>
    <t xml:space="preserve">Practical Assignment 21</t>
  </si>
  <si>
    <t xml:space="preserve">kkaneko@tudelft.nl</t>
  </si>
  <si>
    <t xml:space="preserve">Kaneko</t>
  </si>
  <si>
    <t xml:space="preserve">Kei</t>
  </si>
  <si>
    <t xml:space="preserve">K.Kaneko@student.tudelft.nl</t>
  </si>
  <si>
    <t xml:space="preserve">vvarma@tudelft.nl</t>
  </si>
  <si>
    <t xml:space="preserve">Varma</t>
  </si>
  <si>
    <t xml:space="preserve">Vivek</t>
  </si>
  <si>
    <t xml:space="preserve">V.Varma@student.tudelft.nl</t>
  </si>
  <si>
    <t xml:space="preserve">Practical Assignment 22</t>
  </si>
  <si>
    <t xml:space="preserve">rvarga@tudelft.nl</t>
  </si>
  <si>
    <t xml:space="preserve">Varga</t>
  </si>
  <si>
    <t xml:space="preserve">Roland</t>
  </si>
  <si>
    <t xml:space="preserve">R.Varga@student.tudelft.nl</t>
  </si>
  <si>
    <t xml:space="preserve">bbay@tudelft.nl</t>
  </si>
  <si>
    <t xml:space="preserve">Bay</t>
  </si>
  <si>
    <t xml:space="preserve">Besim</t>
  </si>
  <si>
    <t xml:space="preserve">B.O.Bay@student.tudelft.nl</t>
  </si>
  <si>
    <t xml:space="preserve">Practical Assignment 23</t>
  </si>
  <si>
    <t xml:space="preserve">dkmanivannan@tudelft.nl</t>
  </si>
  <si>
    <t xml:space="preserve">Manivannan</t>
  </si>
  <si>
    <t xml:space="preserve">Denesh</t>
  </si>
  <si>
    <t xml:space="preserve">D.K.Manivannan@student.tudelft.nl</t>
  </si>
  <si>
    <t xml:space="preserve">jprheemskerk@tudelft.nl</t>
  </si>
  <si>
    <t xml:space="preserve">Heemskerk</t>
  </si>
  <si>
    <t xml:space="preserve">Jonathan</t>
  </si>
  <si>
    <t xml:space="preserve">J.P.R.Heemskerk@student.tudelft.nl</t>
  </si>
  <si>
    <t xml:space="preserve">Practical Assignment 24</t>
  </si>
  <si>
    <t xml:space="preserve">pparamaribo@tudelft.nl</t>
  </si>
  <si>
    <t xml:space="preserve">Kartoidjojo</t>
  </si>
  <si>
    <t xml:space="preserve">Paul</t>
  </si>
  <si>
    <t xml:space="preserve">P.K.Kartoidjojo@student.tudelft.nl</t>
  </si>
  <si>
    <t xml:space="preserve">pnavala@tudelft.nl</t>
  </si>
  <si>
    <t xml:space="preserve">Năvală</t>
  </si>
  <si>
    <t xml:space="preserve">P.Navala@student.tudelft.nl</t>
  </si>
  <si>
    <t xml:space="preserve">Practical Assignment 25</t>
  </si>
  <si>
    <t xml:space="preserve">dbarrosoplata@tudelft.nl</t>
  </si>
  <si>
    <t xml:space="preserve">Barroso Plata</t>
  </si>
  <si>
    <t xml:space="preserve">Daniel</t>
  </si>
  <si>
    <t xml:space="preserve">D.BarrosoPlata@student.tudelft.nl</t>
  </si>
  <si>
    <t xml:space="preserve">tcong@tudelft.nl</t>
  </si>
  <si>
    <t xml:space="preserve">Cong</t>
  </si>
  <si>
    <t xml:space="preserve">Shijie</t>
  </si>
  <si>
    <t xml:space="preserve">S.Cong@student.tudelft.nl</t>
  </si>
  <si>
    <t xml:space="preserve">Practical Assignment 26</t>
  </si>
  <si>
    <t xml:space="preserve">yuleiqiu@tudelft.nl</t>
  </si>
  <si>
    <t xml:space="preserve">Qiu</t>
  </si>
  <si>
    <t xml:space="preserve">Yulei</t>
  </si>
  <si>
    <t xml:space="preserve">Y.Qiu-7@student.tudelft.nl</t>
  </si>
  <si>
    <t xml:space="preserve">asareen@tudelft.nl</t>
  </si>
  <si>
    <t xml:space="preserve">Sareen</t>
  </si>
  <si>
    <t xml:space="preserve">Anant</t>
  </si>
  <si>
    <t xml:space="preserve">A.Sareen@student.tudelft.nl</t>
  </si>
  <si>
    <t xml:space="preserve">Practical Assignment 27</t>
  </si>
  <si>
    <t xml:space="preserve">dfouskidis@tudelft.nl</t>
  </si>
  <si>
    <t xml:space="preserve">FOUSKIDIS</t>
  </si>
  <si>
    <t xml:space="preserve">DIMITRIOS</t>
  </si>
  <si>
    <t xml:space="preserve">D.FOUSKIDIS@student.tudelft.nl</t>
  </si>
  <si>
    <t xml:space="preserve">jsun4@tudelft.nl</t>
  </si>
  <si>
    <t xml:space="preserve">Sun</t>
  </si>
  <si>
    <t xml:space="preserve">Jianyong</t>
  </si>
  <si>
    <t xml:space="preserve">J.Sun-10@student.tudelft.nl</t>
  </si>
  <si>
    <t xml:space="preserve">Practical Assignment 28</t>
  </si>
  <si>
    <t xml:space="preserve">jianfengcui@tudelft.nl</t>
  </si>
  <si>
    <t xml:space="preserve">Cui</t>
  </si>
  <si>
    <t xml:space="preserve">Jianfeng</t>
  </si>
  <si>
    <t xml:space="preserve">J.Cui-5@student.tudelft.nl</t>
  </si>
  <si>
    <t xml:space="preserve">iseferlis@tudelft.nl</t>
  </si>
  <si>
    <t xml:space="preserve">Seferlis</t>
  </si>
  <si>
    <t xml:space="preserve">Ilias</t>
  </si>
  <si>
    <t xml:space="preserve">I.Seferlis@student.tudelft.nl</t>
  </si>
  <si>
    <t xml:space="preserve">Practical Assignment 29</t>
  </si>
  <si>
    <t xml:space="preserve">tkapnisis@tudelft.nl</t>
  </si>
  <si>
    <t xml:space="preserve">Kapnisis</t>
  </si>
  <si>
    <t xml:space="preserve">Theodoulos</t>
  </si>
  <si>
    <t xml:space="preserve">T.Kapnisis@student.tudelft.nl</t>
  </si>
  <si>
    <t xml:space="preserve">dkalyanasundar@tudelft.nl</t>
  </si>
  <si>
    <t xml:space="preserve">KALYANASUNDARAM</t>
  </si>
  <si>
    <t xml:space="preserve">DARSHAN</t>
  </si>
  <si>
    <t xml:space="preserve">D.KALYANASUNDARAM@student.tudelft.nl</t>
  </si>
  <si>
    <t xml:space="preserve">Practical Assignment 30</t>
  </si>
  <si>
    <t xml:space="preserve">aveeravallihar@tudelft.nl</t>
  </si>
  <si>
    <t xml:space="preserve">Veeravalli Hari</t>
  </si>
  <si>
    <t xml:space="preserve">Akshath Ram</t>
  </si>
  <si>
    <t xml:space="preserve">A.R.VeeravalliHari@student.tudelft.nl</t>
  </si>
  <si>
    <t xml:space="preserve">siddhyganeshsh@tudelft.nl</t>
  </si>
  <si>
    <t xml:space="preserve">Shetty</t>
  </si>
  <si>
    <t xml:space="preserve">Siddhy Ganesh</t>
  </si>
  <si>
    <t xml:space="preserve">S.G.Shetty-1@student.tudelft.nl</t>
  </si>
  <si>
    <t xml:space="preserve">Practical Assignment 31</t>
  </si>
  <si>
    <t xml:space="preserve">djoy@tudelft.nl</t>
  </si>
  <si>
    <t xml:space="preserve">Joy</t>
  </si>
  <si>
    <t xml:space="preserve">Denzil</t>
  </si>
  <si>
    <t xml:space="preserve">D.A.Joy@student.tudelft.nl</t>
  </si>
  <si>
    <t xml:space="preserve">fsirghi@tudelft.nl</t>
  </si>
  <si>
    <t xml:space="preserve">Sîrghi</t>
  </si>
  <si>
    <t xml:space="preserve">Florina</t>
  </si>
  <si>
    <t xml:space="preserve">F.Sirghi-1@student.tudelft.nl</t>
  </si>
  <si>
    <t xml:space="preserve">Practical Assignment 32</t>
  </si>
  <si>
    <t xml:space="preserve">kvleeschouwer@tudelft.nl</t>
  </si>
  <si>
    <t xml:space="preserve">Vleeschouwer</t>
  </si>
  <si>
    <t xml:space="preserve">Kjell</t>
  </si>
  <si>
    <t xml:space="preserve">K.V.A.Vleeschouwer@student.tudelft.nl</t>
  </si>
  <si>
    <t xml:space="preserve">szlubbers@tudelft.nl</t>
  </si>
  <si>
    <t xml:space="preserve">Lubbers</t>
  </si>
  <si>
    <t xml:space="preserve">Seymour</t>
  </si>
  <si>
    <t xml:space="preserve">S.Z.Lubbers@student.tudelft.nl</t>
  </si>
  <si>
    <t xml:space="preserve">Practical Assignment 33</t>
  </si>
  <si>
    <t xml:space="preserve">tscheepstra@tudelft.nl</t>
  </si>
  <si>
    <t xml:space="preserve">Scheepstra</t>
  </si>
  <si>
    <t xml:space="preserve">Karel</t>
  </si>
  <si>
    <t xml:space="preserve">T.K.Scheepstra@student.tudelft.nl</t>
  </si>
  <si>
    <t xml:space="preserve">fscari@tudelft.nl</t>
  </si>
  <si>
    <t xml:space="preserve">Scarí</t>
  </si>
  <si>
    <t xml:space="preserve">Federico</t>
  </si>
  <si>
    <t xml:space="preserve">F.Scari@student.tudelft.nl</t>
  </si>
  <si>
    <t xml:space="preserve">Practical Assignment 34</t>
  </si>
  <si>
    <t xml:space="preserve">achadha@tudelft.nl</t>
  </si>
  <si>
    <t xml:space="preserve">Chadha</t>
  </si>
  <si>
    <t xml:space="preserve">Akhil</t>
  </si>
  <si>
    <t xml:space="preserve">A.Chadha@student.tudelft.nl</t>
  </si>
  <si>
    <t xml:space="preserve">fredel@tudelft.nl</t>
  </si>
  <si>
    <t xml:space="preserve">Redel</t>
  </si>
  <si>
    <t xml:space="preserve">Floor</t>
  </si>
  <si>
    <t xml:space="preserve">F.F.Redel@student.tudelft.nl</t>
  </si>
  <si>
    <t xml:space="preserve">Practical Assignment 35</t>
  </si>
  <si>
    <t xml:space="preserve">fvanengen@tudelft.nl</t>
  </si>
  <si>
    <t xml:space="preserve">van Engen</t>
  </si>
  <si>
    <t xml:space="preserve">Femke</t>
  </si>
  <si>
    <t xml:space="preserve">F.vanEngen@student.tudelft.nl</t>
  </si>
  <si>
    <t xml:space="preserve">rariana@tudelft.nl</t>
  </si>
  <si>
    <t xml:space="preserve">Ariana</t>
  </si>
  <si>
    <t xml:space="preserve">Ramin</t>
  </si>
  <si>
    <t xml:space="preserve">R.Ariana@student.tudelft.nl</t>
  </si>
  <si>
    <t xml:space="preserve">Practical Assignment 36</t>
  </si>
  <si>
    <t xml:space="preserve">lbogaart@tudelft.nl</t>
  </si>
  <si>
    <t xml:space="preserve">Bogaart</t>
  </si>
  <si>
    <t xml:space="preserve">Loran</t>
  </si>
  <si>
    <t xml:space="preserve">L.L.Bogaart@student.tudelft.nl</t>
  </si>
  <si>
    <t xml:space="preserve">pvinod@tudelft.nl</t>
  </si>
  <si>
    <t xml:space="preserve">Vinod</t>
  </si>
  <si>
    <t xml:space="preserve">Prajwal</t>
  </si>
  <si>
    <t xml:space="preserve">P.B.Vinod@student.tudelft.nl</t>
  </si>
  <si>
    <t xml:space="preserve">Practical Assignment 37</t>
  </si>
  <si>
    <t xml:space="preserve">adithyanarasim@tudelft.nl</t>
  </si>
  <si>
    <t xml:space="preserve">Narasimhan</t>
  </si>
  <si>
    <t xml:space="preserve">Adithya</t>
  </si>
  <si>
    <t xml:space="preserve">A.Narasimhan-1@student.tudelft.nl</t>
  </si>
  <si>
    <t xml:space="preserve">hjongeneel@tudelft.nl</t>
  </si>
  <si>
    <t xml:space="preserve">Jongeneel</t>
  </si>
  <si>
    <t xml:space="preserve">Hilda</t>
  </si>
  <si>
    <t xml:space="preserve">H.Jongeneel@student.tudelft.nl</t>
  </si>
  <si>
    <t xml:space="preserve">Practical Assignment 38</t>
  </si>
  <si>
    <t xml:space="preserve">jvanderstaaij@tudelft.nl</t>
  </si>
  <si>
    <t xml:space="preserve">van der Staaij</t>
  </si>
  <si>
    <t xml:space="preserve">Jasper</t>
  </si>
  <si>
    <t xml:space="preserve">J.P.T.vanderStaaij@student.tudelft.nl</t>
  </si>
  <si>
    <t xml:space="preserve">asoerdjbalie@tudelft.nl</t>
  </si>
  <si>
    <t xml:space="preserve">Soerdjbalie</t>
  </si>
  <si>
    <t xml:space="preserve">Akash</t>
  </si>
  <si>
    <t xml:space="preserve">A.R.Soerdjbalie@student.tudelft.nl</t>
  </si>
  <si>
    <t xml:space="preserve">Practical Assignment 39</t>
  </si>
  <si>
    <t xml:space="preserve">mfirlefyn@tudelft.nl</t>
  </si>
  <si>
    <t xml:space="preserve">Firlefyn</t>
  </si>
  <si>
    <t xml:space="preserve">Michiel</t>
  </si>
  <si>
    <t xml:space="preserve">M.V.M.Firlefyn@student.tudelft.nl</t>
  </si>
  <si>
    <t xml:space="preserve">pelffers@tudelft.nl</t>
  </si>
  <si>
    <t xml:space="preserve">Elffers</t>
  </si>
  <si>
    <t xml:space="preserve">Peter</t>
  </si>
  <si>
    <t xml:space="preserve">P.A.Elffers@student.tudelft.nl</t>
  </si>
  <si>
    <t xml:space="preserve">Practical Assignment 40</t>
  </si>
  <si>
    <t xml:space="preserve">wlakool@tudelft.nl</t>
  </si>
  <si>
    <t xml:space="preserve">Kool</t>
  </si>
  <si>
    <t xml:space="preserve">Wesley</t>
  </si>
  <si>
    <t xml:space="preserve">W.L.A.Kool@student.tudelft.nl</t>
  </si>
  <si>
    <t xml:space="preserve">mmooi@tudelft.nl</t>
  </si>
  <si>
    <t xml:space="preserve">Mooi</t>
  </si>
  <si>
    <t xml:space="preserve">Martijn</t>
  </si>
  <si>
    <t xml:space="preserve">M.Mooi@student.tudelft.nl</t>
  </si>
  <si>
    <t xml:space="preserve">Practical Assignment 41</t>
  </si>
  <si>
    <t xml:space="preserve">ichanopoulou@tudelft.nl</t>
  </si>
  <si>
    <t xml:space="preserve">CHANOPOULOU</t>
  </si>
  <si>
    <t xml:space="preserve">IOANNA</t>
  </si>
  <si>
    <t xml:space="preserve">I.CHANOPOULOU@student.tudelft.nl</t>
  </si>
  <si>
    <t xml:space="preserve">svanveggel@tudelft.nl</t>
  </si>
  <si>
    <t xml:space="preserve">van Veggel</t>
  </si>
  <si>
    <t xml:space="preserve">Stein</t>
  </si>
  <si>
    <t xml:space="preserve">S.vanVeggel@student.tudelft.nl</t>
  </si>
  <si>
    <t xml:space="preserve">Practical Assignment 42</t>
  </si>
  <si>
    <t xml:space="preserve">tvanenckevort@tudelft.nl</t>
  </si>
  <si>
    <t xml:space="preserve">van Enckevort</t>
  </si>
  <si>
    <t xml:space="preserve">Tijmen</t>
  </si>
  <si>
    <t xml:space="preserve">T.N.L.vanEnckevort@student.tudelft.nl</t>
  </si>
  <si>
    <t xml:space="preserve">lyitingli@tudelft.nl</t>
  </si>
  <si>
    <t xml:space="preserve">Li</t>
  </si>
  <si>
    <t xml:space="preserve">Y.Li-85@student.tudelft.nl</t>
  </si>
  <si>
    <t xml:space="preserve">Practical Assignment 43</t>
  </si>
  <si>
    <t xml:space="preserve">mricartoltra@tudelft.nl</t>
  </si>
  <si>
    <t xml:space="preserve">Ricart I Oltra</t>
  </si>
  <si>
    <t xml:space="preserve">Miquel</t>
  </si>
  <si>
    <t xml:space="preserve">M.RicartIOltra@student.tudelft.nl</t>
  </si>
  <si>
    <t xml:space="preserve">ktrip@tudelft.nl</t>
  </si>
  <si>
    <t xml:space="preserve">Trip</t>
  </si>
  <si>
    <t xml:space="preserve">Kenrick</t>
  </si>
  <si>
    <t xml:space="preserve">K.Trip@student.tudelft.nl</t>
  </si>
  <si>
    <t xml:space="preserve">Practical Assignment 44</t>
  </si>
  <si>
    <t xml:space="preserve">raphaelummels@tudelft.nl</t>
  </si>
  <si>
    <t xml:space="preserve">Ummels</t>
  </si>
  <si>
    <t xml:space="preserve">Raphael</t>
  </si>
  <si>
    <t xml:space="preserve">R.Ummels@student.tudelft.nl</t>
  </si>
  <si>
    <t xml:space="preserve">rmeijssen@tudelft.nl</t>
  </si>
  <si>
    <t xml:space="preserve">Meijssen</t>
  </si>
  <si>
    <t xml:space="preserve">Ries</t>
  </si>
  <si>
    <t xml:space="preserve">R.W.Meijssen@student.tudelft.nl</t>
  </si>
  <si>
    <t xml:space="preserve">Practical Assignment 45</t>
  </si>
  <si>
    <t xml:space="preserve">saepotters@tudelft.nl</t>
  </si>
  <si>
    <t xml:space="preserve">Potters</t>
  </si>
  <si>
    <t xml:space="preserve">Susan</t>
  </si>
  <si>
    <t xml:space="preserve">S.A.E.Potters@student.tudelft.nl</t>
  </si>
  <si>
    <t xml:space="preserve">sdrauksas@tudelft.nl</t>
  </si>
  <si>
    <t xml:space="preserve">Draukšas</t>
  </si>
  <si>
    <t xml:space="preserve">Simonas</t>
  </si>
  <si>
    <t xml:space="preserve">S.Drauksas@student.tudelft.nl</t>
  </si>
  <si>
    <t xml:space="preserve">Practical Assignment 46</t>
  </si>
  <si>
    <t xml:space="preserve">nrajesh@tudelft.nl</t>
  </si>
  <si>
    <t xml:space="preserve">Rajesh</t>
  </si>
  <si>
    <t xml:space="preserve">Nishant</t>
  </si>
  <si>
    <t xml:space="preserve">N.Rajesh@student.tudelft.nl</t>
  </si>
  <si>
    <t xml:space="preserve">igraciamerino@tudelft.nl</t>
  </si>
  <si>
    <t xml:space="preserve">Gracia Merino</t>
  </si>
  <si>
    <t xml:space="preserve">Ibón</t>
  </si>
  <si>
    <t xml:space="preserve">I.GraciaMerino@student.tudelft.nl</t>
  </si>
  <si>
    <t xml:space="preserve">Practical Assignment 47</t>
  </si>
  <si>
    <t xml:space="preserve">dvarela@tudelft.nl</t>
  </si>
  <si>
    <t xml:space="preserve">Salgado Varela</t>
  </si>
  <si>
    <t xml:space="preserve">D.SalgadoVarela@student.tudelft.nl</t>
  </si>
  <si>
    <t xml:space="preserve">yliu27@tudelft.nl</t>
  </si>
  <si>
    <t xml:space="preserve">Yuxiang</t>
  </si>
  <si>
    <t xml:space="preserve">Y.Liu-57@student.tudelft.nl</t>
  </si>
  <si>
    <t xml:space="preserve">Practical Assignment 48</t>
  </si>
  <si>
    <t xml:space="preserve">jiaxuanzhang@tudelft.nl</t>
  </si>
  <si>
    <t xml:space="preserve">ZHANG</t>
  </si>
  <si>
    <t xml:space="preserve">JIAXUAN</t>
  </si>
  <si>
    <t xml:space="preserve">J.ZHANG-42@student.tudelft.nl</t>
  </si>
  <si>
    <t xml:space="preserve">mdiab@tudelft.nl</t>
  </si>
  <si>
    <t xml:space="preserve">Mosab Ahmed Elsadig Diab</t>
  </si>
  <si>
    <t xml:space="preserve">Mosab</t>
  </si>
  <si>
    <t xml:space="preserve">MosabAhmedElsadigDiab@student.tudelft.nl</t>
  </si>
  <si>
    <t xml:space="preserve">Practical Assignment 49</t>
  </si>
  <si>
    <t xml:space="preserve">casvanrijn@tudelft.nl</t>
  </si>
  <si>
    <t xml:space="preserve">van Rijn</t>
  </si>
  <si>
    <t xml:space="preserve">Cas</t>
  </si>
  <si>
    <t xml:space="preserve">C.vanRijn@student.tudelft.nl</t>
  </si>
  <si>
    <t xml:space="preserve">Practical Assignment 50</t>
  </si>
  <si>
    <t xml:space="preserve">jmalfliet@tudelft.nl</t>
  </si>
  <si>
    <t xml:space="preserve">Malfliet</t>
  </si>
  <si>
    <t xml:space="preserve">Jari</t>
  </si>
  <si>
    <t xml:space="preserve">J.M.L.Malfliet@student.tudelft.nl</t>
  </si>
  <si>
    <t xml:space="preserve">pbogaard@tudelft.nl</t>
  </si>
  <si>
    <t xml:space="preserve">Bogaard</t>
  </si>
  <si>
    <t xml:space="preserve">Pepijn</t>
  </si>
  <si>
    <t xml:space="preserve">P.Bogaard@student.tudelft.nl</t>
  </si>
  <si>
    <t xml:space="preserve">Practical Assignment 51</t>
  </si>
  <si>
    <t xml:space="preserve">smkuipers@tudelft.nl</t>
  </si>
  <si>
    <t xml:space="preserve">Kuipers</t>
  </si>
  <si>
    <t xml:space="preserve">Seppe</t>
  </si>
  <si>
    <t xml:space="preserve">S.M.Kuipers@student.tudelft.nl</t>
  </si>
  <si>
    <t xml:space="preserve">jreniers@tudelft.nl</t>
  </si>
  <si>
    <t xml:space="preserve">Reniers</t>
  </si>
  <si>
    <t xml:space="preserve">Joost</t>
  </si>
  <si>
    <t xml:space="preserve">J.J.C.Reniers@student.tudelft.nl</t>
  </si>
  <si>
    <t xml:space="preserve">Practical Assignment 52</t>
  </si>
  <si>
    <t xml:space="preserve">lbesselaar@tudelft.nl</t>
  </si>
  <si>
    <t xml:space="preserve">Besselaar</t>
  </si>
  <si>
    <t xml:space="preserve">L.A.Besselaar@student.tudelft.nl</t>
  </si>
  <si>
    <t xml:space="preserve">johannaprobst@tudelft.nl</t>
  </si>
  <si>
    <t xml:space="preserve">Probst</t>
  </si>
  <si>
    <t xml:space="preserve">Johanna</t>
  </si>
  <si>
    <t xml:space="preserve">J.S.Probst@student.tudelft.nl</t>
  </si>
  <si>
    <t xml:space="preserve">Practical Assignment 53</t>
  </si>
  <si>
    <t xml:space="preserve">pmuriuribe@tudelft.nl</t>
  </si>
  <si>
    <t xml:space="preserve">Mur Uribe</t>
  </si>
  <si>
    <t xml:space="preserve">Pol</t>
  </si>
  <si>
    <t xml:space="preserve">P.MurUribe@student.tudelft.nl</t>
  </si>
  <si>
    <t xml:space="preserve">dbreen@tudelft.nl</t>
  </si>
  <si>
    <t xml:space="preserve">Breen</t>
  </si>
  <si>
    <t xml:space="preserve">Demi</t>
  </si>
  <si>
    <t xml:space="preserve">D.Breen@student.tudelft.nl</t>
  </si>
  <si>
    <t xml:space="preserve">Practical Assignment 54</t>
  </si>
  <si>
    <t xml:space="preserve">fvanlunen@tudelft.nl</t>
  </si>
  <si>
    <t xml:space="preserve">van Lunen</t>
  </si>
  <si>
    <t xml:space="preserve">F.L.C.vanLunen@student.tudelft.nl</t>
  </si>
  <si>
    <t xml:space="preserve">hsewailem@tudelft.nl</t>
  </si>
  <si>
    <t xml:space="preserve">Sewailem</t>
  </si>
  <si>
    <t xml:space="preserve">Hassan</t>
  </si>
  <si>
    <t xml:space="preserve">H.A.M.R.Sewailem@student.tudelft.nl</t>
  </si>
  <si>
    <t xml:space="preserve">Practical Assignment 55</t>
  </si>
  <si>
    <t xml:space="preserve">zhehanli@tudelft.nl</t>
  </si>
  <si>
    <t xml:space="preserve">LI</t>
  </si>
  <si>
    <t xml:space="preserve">Zhehan</t>
  </si>
  <si>
    <t xml:space="preserve">Z.LI-50@student.tudelft.nl</t>
  </si>
  <si>
    <t xml:space="preserve">asie@tudelft.nl</t>
  </si>
  <si>
    <t xml:space="preserve">Sie</t>
  </si>
  <si>
    <t xml:space="preserve">Anand</t>
  </si>
  <si>
    <t xml:space="preserve">A.S.T.Sie@student.tudelft.nl</t>
  </si>
  <si>
    <t xml:space="preserve">Practical Assignment 56</t>
  </si>
  <si>
    <t xml:space="preserve">lnbal@tudelft.nl</t>
  </si>
  <si>
    <t xml:space="preserve">Bal</t>
  </si>
  <si>
    <t xml:space="preserve">Lennard</t>
  </si>
  <si>
    <t xml:space="preserve">L.N.Bal@student.tudelft.nl</t>
  </si>
  <si>
    <t xml:space="preserve">jrmverkuijlen@tudelft.nl</t>
  </si>
  <si>
    <t xml:space="preserve">Verkuijlen</t>
  </si>
  <si>
    <t xml:space="preserve">Jelske</t>
  </si>
  <si>
    <t xml:space="preserve">J.R.M.Verkuijlen@student.tudelft.nl</t>
  </si>
  <si>
    <t xml:space="preserve">Practical Assignment 57</t>
  </si>
  <si>
    <t xml:space="preserve">wfevanwijk@tudelft.nl</t>
  </si>
  <si>
    <t xml:space="preserve">van Wijk</t>
  </si>
  <si>
    <t xml:space="preserve">Willemijn</t>
  </si>
  <si>
    <t xml:space="preserve">W.F.E.vanWijk@student.tudelft.nl</t>
  </si>
  <si>
    <t xml:space="preserve">mkyryliuk@tudelft.nl</t>
  </si>
  <si>
    <t xml:space="preserve">Kyryliuk</t>
  </si>
  <si>
    <t xml:space="preserve">Max</t>
  </si>
  <si>
    <t xml:space="preserve">M.S.Kyryliuk@student.tudelft.nl</t>
  </si>
  <si>
    <t xml:space="preserve">Practical Assignment 58</t>
  </si>
  <si>
    <t xml:space="preserve">ldoverbeek@tudelft.nl</t>
  </si>
  <si>
    <t xml:space="preserve">Overbeek</t>
  </si>
  <si>
    <t xml:space="preserve">Lucas</t>
  </si>
  <si>
    <t xml:space="preserve">L.D.Overbeek@student.tudelft.nl</t>
  </si>
  <si>
    <t xml:space="preserve">Practical Assignment 59</t>
  </si>
  <si>
    <t xml:space="preserve">svanveldhoven@tudelft.nl</t>
  </si>
  <si>
    <t xml:space="preserve">van Veldhoven</t>
  </si>
  <si>
    <t xml:space="preserve">Sjors</t>
  </si>
  <si>
    <t xml:space="preserve">S.J.vanVeldhoven@student.tudelft.nl</t>
  </si>
  <si>
    <t xml:space="preserve">ilybeck@tudelft.nl</t>
  </si>
  <si>
    <t xml:space="preserve">Beck</t>
  </si>
  <si>
    <t xml:space="preserve">Irene</t>
  </si>
  <si>
    <t xml:space="preserve">I.L.Y.Beck@student.tudelft.nl</t>
  </si>
  <si>
    <t xml:space="preserve">Practical Assignment 60</t>
  </si>
  <si>
    <t xml:space="preserve">mleeuwis@tudelft.nl</t>
  </si>
  <si>
    <t xml:space="preserve">Leeuwis</t>
  </si>
  <si>
    <t xml:space="preserve">Matto</t>
  </si>
  <si>
    <t xml:space="preserve">M.Leeuwis@student.tudelft.nl</t>
  </si>
  <si>
    <t xml:space="preserve">jottenheym@tudelft.nl</t>
  </si>
  <si>
    <t xml:space="preserve">Ottenheym</t>
  </si>
  <si>
    <t xml:space="preserve">Joris</t>
  </si>
  <si>
    <t xml:space="preserve">J.Ottenheym@student.tudelft.nl</t>
  </si>
  <si>
    <t xml:space="preserve">Practical Assignment 61</t>
  </si>
  <si>
    <t xml:space="preserve">nsabnis@tudelft.nl</t>
  </si>
  <si>
    <t xml:space="preserve">Sabnis</t>
  </si>
  <si>
    <t xml:space="preserve">Nihar</t>
  </si>
  <si>
    <t xml:space="preserve">N.G.Sabnis@student.tudelft.nl</t>
  </si>
  <si>
    <t xml:space="preserve">Practical Assignment 62</t>
  </si>
  <si>
    <t xml:space="preserve">Practical Assignment 63</t>
  </si>
  <si>
    <t xml:space="preserve">Practical Assignment 64</t>
  </si>
  <si>
    <t xml:space="preserve">jpollack@tudelft.nl</t>
  </si>
  <si>
    <t xml:space="preserve">Pollack</t>
  </si>
  <si>
    <t xml:space="preserve">J.F.J.Pollack@student.tudelft.nl</t>
  </si>
  <si>
    <t xml:space="preserve">Practical Assignment 65</t>
  </si>
  <si>
    <t xml:space="preserve">jleijdekker@tudelft.nl</t>
  </si>
  <si>
    <t xml:space="preserve">Leijdekker</t>
  </si>
  <si>
    <t xml:space="preserve">Jesse</t>
  </si>
  <si>
    <t xml:space="preserve">J.Leijdekker@student.tudelft.nl</t>
  </si>
  <si>
    <t xml:space="preserve">gvitanov@tudelft.nl</t>
  </si>
  <si>
    <t xml:space="preserve">Vitanov</t>
  </si>
  <si>
    <t xml:space="preserve">George</t>
  </si>
  <si>
    <t xml:space="preserve">G.Vitanov@student.tudelft.nl</t>
  </si>
  <si>
    <t xml:space="preserve">Practical Assignment 66</t>
  </si>
  <si>
    <t xml:space="preserve">cballasomogyi@tudelft.nl</t>
  </si>
  <si>
    <t xml:space="preserve">Balla-Somogyi</t>
  </si>
  <si>
    <t xml:space="preserve">Csaba</t>
  </si>
  <si>
    <t xml:space="preserve">C.Balla-Somogyi@student.tudelft.nl</t>
  </si>
  <si>
    <t xml:space="preserve">Practical Assignment 67</t>
  </si>
  <si>
    <t xml:space="preserve">dongshen@tudelft.nl</t>
  </si>
  <si>
    <t xml:space="preserve">Shen</t>
  </si>
  <si>
    <t xml:space="preserve">Dong</t>
  </si>
  <si>
    <t xml:space="preserve">D.Shen-3@student.tudelft.nl</t>
  </si>
  <si>
    <t xml:space="preserve">Practical Assignment 68</t>
  </si>
  <si>
    <t xml:space="preserve">jingrufeng@tudelft.nl</t>
  </si>
  <si>
    <t xml:space="preserve">Feng</t>
  </si>
  <si>
    <t xml:space="preserve">Jingru</t>
  </si>
  <si>
    <t xml:space="preserve">J.Feng-7@student.tudelft.nl</t>
  </si>
  <si>
    <t xml:space="preserve">tdeponti@tudelft.nl</t>
  </si>
  <si>
    <t xml:space="preserve">De Ponti</t>
  </si>
  <si>
    <t xml:space="preserve">Tomaso</t>
  </si>
  <si>
    <t xml:space="preserve">T.M.L.DePonti-1@student.tudelft.nl</t>
  </si>
  <si>
    <t xml:space="preserve">Practical Assignment 69</t>
  </si>
  <si>
    <t xml:space="preserve">pcampolucci@tudelft.nl</t>
  </si>
  <si>
    <t xml:space="preserve">Campolucci</t>
  </si>
  <si>
    <t xml:space="preserve">Pietro</t>
  </si>
  <si>
    <t xml:space="preserve">P.Campolucci@student.tudelft.nl</t>
  </si>
  <si>
    <t xml:space="preserve">wdziarnowska@tudelft.nl</t>
  </si>
  <si>
    <t xml:space="preserve">Dziarnowska</t>
  </si>
  <si>
    <t xml:space="preserve">Weronika</t>
  </si>
  <si>
    <t xml:space="preserve">W.Dziarnowska@student.tudelft.nl</t>
  </si>
  <si>
    <t xml:space="preserve">Practical Assignment 70</t>
  </si>
  <si>
    <t xml:space="preserve">aswiderski@tudelft.nl</t>
  </si>
  <si>
    <t xml:space="preserve">Świderski</t>
  </si>
  <si>
    <t xml:space="preserve">Adam</t>
  </si>
  <si>
    <t xml:space="preserve">Swiderski@student.tudelft.nl</t>
  </si>
  <si>
    <t xml:space="preserve">kvoogd@tudelft.nl</t>
  </si>
  <si>
    <t xml:space="preserve">Voogd</t>
  </si>
  <si>
    <t xml:space="preserve">Kevin</t>
  </si>
  <si>
    <t xml:space="preserve">K.L.Voogd@student.tudelft.nl</t>
  </si>
  <si>
    <t xml:space="preserve">Practical Assignment 71</t>
  </si>
  <si>
    <t xml:space="preserve">lmpeeters@tudelft.nl</t>
  </si>
  <si>
    <t xml:space="preserve">Peeters</t>
  </si>
  <si>
    <t xml:space="preserve">Lonit</t>
  </si>
  <si>
    <t xml:space="preserve">L.M.Peeters@student.tudelft.nl</t>
  </si>
  <si>
    <t xml:space="preserve">densgrashof@tudelft.nl</t>
  </si>
  <si>
    <t xml:space="preserve">Grashof</t>
  </si>
  <si>
    <t xml:space="preserve">Dens</t>
  </si>
  <si>
    <t xml:space="preserve">D.H.L.Grashof@student.tudelft.nl</t>
  </si>
  <si>
    <t xml:space="preserve">Practical Assignment 72</t>
  </si>
  <si>
    <t xml:space="preserve">wterhaar@tudelft.nl</t>
  </si>
  <si>
    <t xml:space="preserve">ter Haar</t>
  </si>
  <si>
    <t xml:space="preserve">Wilbert</t>
  </si>
  <si>
    <t xml:space="preserve">W.F.E.terHaar@student.tudelft.nl</t>
  </si>
  <si>
    <t xml:space="preserve">kpasma@tudelft.nl</t>
  </si>
  <si>
    <t xml:space="preserve">Pasma</t>
  </si>
  <si>
    <t xml:space="preserve">Kenneth</t>
  </si>
  <si>
    <t xml:space="preserve">K.C.Pasma@student.tudelft.nl</t>
  </si>
  <si>
    <t xml:space="preserve">Practical Assignment 73</t>
  </si>
  <si>
    <t xml:space="preserve">wrkok@tudelft.nl</t>
  </si>
  <si>
    <t xml:space="preserve">Kok</t>
  </si>
  <si>
    <t xml:space="preserve">wouter</t>
  </si>
  <si>
    <t xml:space="preserve">W.R.Kok@student.tudelft.nl</t>
  </si>
  <si>
    <t xml:space="preserve">pdenarie@tudelft.nl</t>
  </si>
  <si>
    <t xml:space="preserve">Denarié</t>
  </si>
  <si>
    <t xml:space="preserve">Pierre-Antoine</t>
  </si>
  <si>
    <t xml:space="preserve">P.Denarie@student.tudelft.nl</t>
  </si>
  <si>
    <t xml:space="preserve">Practical Assignment 74</t>
  </si>
  <si>
    <t xml:space="preserve">mkockelkoren@tudelft.nl</t>
  </si>
  <si>
    <t xml:space="preserve">Kockelkoren</t>
  </si>
  <si>
    <t xml:space="preserve">M.M.W.Kockelkoren@student.tudelft.nl</t>
  </si>
  <si>
    <t xml:space="preserve">bswens@tudelft.nl</t>
  </si>
  <si>
    <t xml:space="preserve">Swens</t>
  </si>
  <si>
    <t xml:space="preserve">Bart</t>
  </si>
  <si>
    <t xml:space="preserve">B.A.Swens@student.tudelft.nl</t>
  </si>
  <si>
    <t xml:space="preserve">Practical Assignment 75</t>
  </si>
  <si>
    <t xml:space="preserve">phassan@tudelft.nl</t>
  </si>
  <si>
    <t xml:space="preserve">F.P.Hassan@student.tudelft.nl</t>
  </si>
  <si>
    <t xml:space="preserve">dschoon@tudelft.nl</t>
  </si>
  <si>
    <t xml:space="preserve">Schoon</t>
  </si>
  <si>
    <t xml:space="preserve">Daam</t>
  </si>
  <si>
    <t xml:space="preserve">A.D.P.Schoon@student.tudelft.nl</t>
  </si>
  <si>
    <t xml:space="preserve">Practical Assignment 76</t>
  </si>
  <si>
    <t xml:space="preserve">vguillet@tudelft.nl</t>
  </si>
  <si>
    <t xml:space="preserve">Guillet</t>
  </si>
  <si>
    <t xml:space="preserve">Victor</t>
  </si>
  <si>
    <t xml:space="preserve">V.Y.C.M.Guillet@student.tudelft.nl</t>
  </si>
  <si>
    <t xml:space="preserve">stvanvliet@tudelft.nl</t>
  </si>
  <si>
    <t xml:space="preserve">van Vliet</t>
  </si>
  <si>
    <t xml:space="preserve">Sjoerd</t>
  </si>
  <si>
    <t xml:space="preserve">S.T.vanVliet@student.tudelft.nl</t>
  </si>
  <si>
    <t xml:space="preserve">Practical Assignment 77</t>
  </si>
  <si>
    <t xml:space="preserve">sjlvaneeden@tudelft.nl</t>
  </si>
  <si>
    <t xml:space="preserve">van Eeden</t>
  </si>
  <si>
    <t xml:space="preserve">Simon</t>
  </si>
  <si>
    <t xml:space="preserve">S.J.L.vanEeden@student.tudelft.nl</t>
  </si>
  <si>
    <t xml:space="preserve">chenyaowang@tudelft.nl</t>
  </si>
  <si>
    <t xml:space="preserve">Wang</t>
  </si>
  <si>
    <t xml:space="preserve">Chenyao</t>
  </si>
  <si>
    <t xml:space="preserve">C.Wang-19@student.tudelft.nl</t>
  </si>
  <si>
    <t xml:space="preserve">Practical Assignment 78</t>
  </si>
  <si>
    <t xml:space="preserve">fchengmingfeng@tudelft.nl</t>
  </si>
  <si>
    <t xml:space="preserve">Chengming</t>
  </si>
  <si>
    <t xml:space="preserve">C.Feng-4@student.tudelft.nl</t>
  </si>
  <si>
    <t xml:space="preserve">wjspek@tudelft.nl</t>
  </si>
  <si>
    <t xml:space="preserve">Spek</t>
  </si>
  <si>
    <t xml:space="preserve">Wouter</t>
  </si>
  <si>
    <t xml:space="preserve">W.J.Spek@student.tudelft.nl</t>
  </si>
  <si>
    <t xml:space="preserve">Practical Assignment 79</t>
  </si>
  <si>
    <t xml:space="preserve">tnagyzambo@tudelft.nl</t>
  </si>
  <si>
    <t xml:space="preserve">Nagy Zámbó</t>
  </si>
  <si>
    <t xml:space="preserve">Tamás</t>
  </si>
  <si>
    <t xml:space="preserve">T.NagyZambo@student.tudelft.nl</t>
  </si>
  <si>
    <t xml:space="preserve">changruiliu@tudelft.nl</t>
  </si>
  <si>
    <t xml:space="preserve">Changrui</t>
  </si>
  <si>
    <t xml:space="preserve">C.Liu-31@student.tudelft.nl</t>
  </si>
  <si>
    <t xml:space="preserve">Practical Assignment 80</t>
  </si>
  <si>
    <t xml:space="preserve">huaminliu@tudelft.nl</t>
  </si>
  <si>
    <t xml:space="preserve">Huamin</t>
  </si>
  <si>
    <t xml:space="preserve">H.Liu-15@student.tudelft.nl</t>
  </si>
  <si>
    <t xml:space="preserve">Q3+</t>
  </si>
</sst>
</file>

<file path=xl/styles.xml><?xml version="1.0" encoding="utf-8"?>
<styleSheet xmlns="http://schemas.openxmlformats.org/spreadsheetml/2006/main">
  <numFmts count="4">
    <numFmt numFmtId="164" formatCode="General"/>
    <numFmt numFmtId="165" formatCode="0.0"/>
    <numFmt numFmtId="166" formatCode="0%"/>
    <numFmt numFmtId="167" formatCode="0.00"/>
  </numFmts>
  <fonts count="23">
    <font>
      <sz val="10"/>
      <color rgb="FF000000"/>
      <name val="Arial"/>
      <family val="0"/>
      <charset val="1"/>
    </font>
    <font>
      <sz val="10"/>
      <name val="Arial"/>
      <family val="0"/>
    </font>
    <font>
      <sz val="10"/>
      <name val="Arial"/>
      <family val="0"/>
    </font>
    <font>
      <sz val="10"/>
      <name val="Arial"/>
      <family val="0"/>
    </font>
    <font>
      <sz val="10"/>
      <name val="Arial"/>
      <family val="0"/>
      <charset val="1"/>
    </font>
    <font>
      <sz val="10"/>
      <name val="Arial"/>
      <family val="2"/>
      <charset val="1"/>
    </font>
    <font>
      <i val="true"/>
      <sz val="10.5"/>
      <color rgb="FF000000"/>
      <name val="Tinos"/>
      <family val="0"/>
      <charset val="1"/>
    </font>
    <font>
      <sz val="10.5"/>
      <color rgb="FF000000"/>
      <name val="Tinos"/>
      <family val="0"/>
      <charset val="1"/>
    </font>
    <font>
      <b val="true"/>
      <sz val="10.5"/>
      <color rgb="FF000000"/>
      <name val="Tinos"/>
      <family val="0"/>
      <charset val="1"/>
    </font>
    <font>
      <b val="true"/>
      <i val="true"/>
      <sz val="12"/>
      <color rgb="FF000000"/>
      <name val="Tinos"/>
      <family val="0"/>
      <charset val="1"/>
    </font>
    <font>
      <b val="true"/>
      <sz val="12"/>
      <color rgb="FF000000"/>
      <name val="Tinos"/>
      <family val="0"/>
      <charset val="1"/>
    </font>
    <font>
      <i val="true"/>
      <sz val="11"/>
      <color rgb="FF000000"/>
      <name val="Tinos"/>
      <family val="0"/>
      <charset val="1"/>
    </font>
    <font>
      <sz val="11"/>
      <color rgb="FF000000"/>
      <name val="Tinos"/>
      <family val="0"/>
      <charset val="1"/>
    </font>
    <font>
      <b val="true"/>
      <sz val="11"/>
      <color rgb="FF000000"/>
      <name val="Tinos"/>
      <family val="0"/>
      <charset val="1"/>
    </font>
    <font>
      <b val="true"/>
      <i val="true"/>
      <sz val="11"/>
      <color rgb="FF000000"/>
      <name val="Tinos"/>
      <family val="0"/>
      <charset val="1"/>
    </font>
    <font>
      <sz val="10.5"/>
      <color rgb="FFEF413D"/>
      <name val="Tinos"/>
      <family val="0"/>
      <charset val="1"/>
    </font>
    <font>
      <sz val="10.5"/>
      <color rgb="FFCE181E"/>
      <name val="Tinos"/>
      <family val="0"/>
      <charset val="1"/>
    </font>
    <font>
      <sz val="10.5"/>
      <color rgb="FF000000"/>
      <name val="Arial"/>
      <family val="0"/>
      <charset val="1"/>
    </font>
    <font>
      <sz val="10.5"/>
      <name val="Tinos"/>
      <family val="0"/>
      <charset val="1"/>
    </font>
    <font>
      <i val="true"/>
      <sz val="10.5"/>
      <name val="Tinos"/>
      <family val="0"/>
      <charset val="1"/>
    </font>
    <font>
      <sz val="10"/>
      <name val="Arial"/>
      <family val="2"/>
    </font>
    <font>
      <sz val="13"/>
      <color rgb="FF000000"/>
      <name val="Arial"/>
      <family val="2"/>
    </font>
    <font>
      <sz val="10"/>
      <color rgb="FF000000"/>
      <name val="Calibri"/>
      <family val="2"/>
    </font>
  </fonts>
  <fills count="14">
    <fill>
      <patternFill patternType="none"/>
    </fill>
    <fill>
      <patternFill patternType="gray125"/>
    </fill>
    <fill>
      <patternFill patternType="solid">
        <fgColor rgb="FF72BF44"/>
        <bgColor rgb="FF339966"/>
      </patternFill>
    </fill>
    <fill>
      <patternFill patternType="solid">
        <fgColor rgb="FF1B75BC"/>
        <bgColor rgb="FF008080"/>
      </patternFill>
    </fill>
    <fill>
      <patternFill patternType="solid">
        <fgColor rgb="FFADC5E7"/>
        <bgColor rgb="FFCCCCFF"/>
      </patternFill>
    </fill>
    <fill>
      <patternFill patternType="solid">
        <fgColor rgb="FFEF413D"/>
        <bgColor rgb="FFCE181E"/>
      </patternFill>
    </fill>
    <fill>
      <patternFill patternType="solid">
        <fgColor rgb="FFC7A0CB"/>
        <bgColor rgb="FFB2B2B2"/>
      </patternFill>
    </fill>
    <fill>
      <patternFill patternType="solid">
        <fgColor rgb="FFFFF200"/>
        <bgColor rgb="FFFFFF00"/>
      </patternFill>
    </fill>
    <fill>
      <patternFill patternType="solid">
        <fgColor rgb="FF808080"/>
        <bgColor rgb="FF878787"/>
      </patternFill>
    </fill>
    <fill>
      <patternFill patternType="solid">
        <fgColor rgb="FFB2B2B2"/>
        <bgColor rgb="FFC7A0CB"/>
      </patternFill>
    </fill>
    <fill>
      <patternFill patternType="solid">
        <fgColor rgb="FFFAA61A"/>
        <bgColor rgb="FFFFCC00"/>
      </patternFill>
    </fill>
    <fill>
      <patternFill patternType="solid">
        <fgColor rgb="FF8F187C"/>
        <bgColor rgb="FF820F71"/>
      </patternFill>
    </fill>
    <fill>
      <patternFill patternType="solid">
        <fgColor rgb="FF820F71"/>
        <bgColor rgb="FF8F187C"/>
      </patternFill>
    </fill>
    <fill>
      <patternFill patternType="solid">
        <fgColor rgb="FFFFF450"/>
        <bgColor rgb="FFFFF200"/>
      </patternFill>
    </fill>
  </fills>
  <borders count="18">
    <border diagonalUp="false" diagonalDown="false">
      <left/>
      <right/>
      <top/>
      <bottom/>
      <diagonal/>
    </border>
    <border diagonalUp="false" diagonalDown="false">
      <left/>
      <right style="hair"/>
      <top/>
      <bottom/>
      <diagonal/>
    </border>
    <border diagonalUp="false" diagonalDown="false">
      <left style="hair"/>
      <right/>
      <top/>
      <bottom/>
      <diagonal/>
    </border>
    <border diagonalUp="false" diagonalDown="false">
      <left style="hair"/>
      <right style="hair"/>
      <top/>
      <bottom/>
      <diagonal/>
    </border>
    <border diagonalUp="false" diagonalDown="false">
      <left style="thin"/>
      <right/>
      <top/>
      <bottom/>
      <diagonal/>
    </border>
    <border diagonalUp="false" diagonalDown="false">
      <left/>
      <right style="hair"/>
      <top/>
      <bottom style="hair"/>
      <diagonal/>
    </border>
    <border diagonalUp="false" diagonalDown="false">
      <left style="hair"/>
      <right style="hair"/>
      <top/>
      <bottom style="hair"/>
      <diagonal/>
    </border>
    <border diagonalUp="false" diagonalDown="false">
      <left/>
      <right/>
      <top/>
      <bottom style="hair"/>
      <diagonal/>
    </border>
    <border diagonalUp="false" diagonalDown="false">
      <left style="thin"/>
      <right/>
      <top/>
      <bottom style="hair"/>
      <diagonal/>
    </border>
    <border diagonalUp="false" diagonalDown="false">
      <left/>
      <right/>
      <top/>
      <bottom style="thin"/>
      <diagonal/>
    </border>
    <border diagonalUp="false" diagonalDown="false">
      <left style="thin"/>
      <right/>
      <top/>
      <bottom style="thin"/>
      <diagonal/>
    </border>
    <border diagonalUp="false" diagonalDown="false">
      <left style="hair"/>
      <right style="hair"/>
      <top style="hair"/>
      <bottom style="hair"/>
      <diagonal/>
    </border>
    <border diagonalUp="false" diagonalDown="false">
      <left/>
      <right/>
      <top style="hair"/>
      <bottom style="hair"/>
      <diagonal/>
    </border>
    <border diagonalUp="false" diagonalDown="false">
      <left/>
      <right/>
      <top style="dotted"/>
      <bottom style="dotted"/>
      <diagonal/>
    </border>
    <border diagonalUp="false" diagonalDown="false">
      <left/>
      <right style="hair"/>
      <top style="hair"/>
      <bottom/>
      <diagonal/>
    </border>
    <border diagonalUp="false" diagonalDown="false">
      <left/>
      <right/>
      <top style="hair"/>
      <bottom/>
      <diagonal/>
    </border>
    <border diagonalUp="false" diagonalDown="false">
      <left/>
      <right style="thin"/>
      <top/>
      <bottom style="thin"/>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3" borderId="4"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5" fontId="4" fillId="3" borderId="10"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4" fillId="0" borderId="0" xfId="19" applyFont="true" applyBorder="true" applyAlignment="true" applyProtection="true">
      <alignment horizontal="center"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11" xfId="0" applyFont="false" applyBorder="true" applyAlignment="true" applyProtection="false">
      <alignment horizontal="center" vertical="center" textRotation="0" wrapText="false" indent="0" shrinkToFit="false"/>
      <protection locked="true" hidden="false"/>
    </xf>
    <xf numFmtId="164" fontId="4" fillId="4" borderId="11" xfId="0" applyFont="true" applyBorder="true" applyAlignment="true" applyProtection="false">
      <alignment horizontal="center" vertical="center" textRotation="0" wrapText="false" indent="0" shrinkToFit="false"/>
      <protection locked="true" hidden="false"/>
    </xf>
    <xf numFmtId="164" fontId="0" fillId="4" borderId="11" xfId="0" applyFont="true" applyBorder="true" applyAlignment="true" applyProtection="false">
      <alignment horizontal="center" vertical="center" textRotation="0" wrapText="false" indent="0" shrinkToFit="false"/>
      <protection locked="true" hidden="false"/>
    </xf>
    <xf numFmtId="165" fontId="4" fillId="3" borderId="11" xfId="0" applyFont="true" applyBorder="true" applyAlignment="true" applyProtection="false">
      <alignment horizontal="center" vertical="center" textRotation="0" wrapText="false" indent="0" shrinkToFit="false"/>
      <protection locked="true" hidden="false"/>
    </xf>
    <xf numFmtId="164" fontId="0" fillId="4" borderId="1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4" borderId="1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12" fillId="5" borderId="0" xfId="0" applyFont="true" applyBorder="false" applyAlignment="true" applyProtection="false">
      <alignment horizontal="center" vertical="center" textRotation="0" wrapText="false" indent="0" shrinkToFit="false"/>
      <protection locked="true" hidden="false"/>
    </xf>
    <xf numFmtId="164" fontId="12" fillId="6" borderId="0" xfId="0" applyFont="true" applyBorder="false" applyAlignment="true" applyProtection="false">
      <alignment horizontal="center" vertical="center" textRotation="0" wrapText="false" indent="0" shrinkToFit="false"/>
      <protection locked="true" hidden="false"/>
    </xf>
    <xf numFmtId="164" fontId="6" fillId="0" borderId="12"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0" fillId="2" borderId="0" xfId="21"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7" borderId="0" xfId="21"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7" fillId="9" borderId="0" xfId="0" applyFont="true" applyBorder="true" applyAlignment="true" applyProtection="false">
      <alignment horizontal="center" vertical="center" textRotation="0" wrapText="false" indent="0" shrinkToFit="false"/>
      <protection locked="true" hidden="false"/>
    </xf>
    <xf numFmtId="164" fontId="6" fillId="0" borderId="13" xfId="0" applyFont="true" applyBorder="true" applyAlignment="true" applyProtection="false">
      <alignment horizontal="center"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7" fillId="10"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4" fontId="17" fillId="2" borderId="0" xfId="20" applyFont="true" applyBorder="true" applyAlignment="true" applyProtection="false">
      <alignment horizontal="center" vertical="bottom" textRotation="0" wrapText="false" indent="0" shrinkToFit="false"/>
      <protection locked="true" hidden="false"/>
    </xf>
    <xf numFmtId="164" fontId="7" fillId="11" borderId="0" xfId="0" applyFont="true" applyBorder="true" applyAlignment="true" applyProtection="false">
      <alignment horizontal="center" vertical="center" textRotation="0" wrapText="false" indent="0" shrinkToFit="false"/>
      <protection locked="true" hidden="false"/>
    </xf>
    <xf numFmtId="164" fontId="7" fillId="12" borderId="0" xfId="0" applyFont="true" applyBorder="true" applyAlignment="true" applyProtection="false">
      <alignment horizontal="center" vertical="center" textRotation="0" wrapText="false" indent="0" shrinkToFit="false"/>
      <protection locked="true" hidden="false"/>
    </xf>
    <xf numFmtId="164" fontId="17" fillId="13" borderId="0" xfId="20" applyFont="true" applyBorder="true" applyAlignment="true" applyProtection="false">
      <alignment horizontal="center" vertical="bottom" textRotation="0" wrapText="false" indent="0" shrinkToFit="false"/>
      <protection locked="true" hidden="false"/>
    </xf>
    <xf numFmtId="164" fontId="17" fillId="7" borderId="0" xfId="20" applyFont="true" applyBorder="true" applyAlignment="true" applyProtection="false">
      <alignment horizontal="center" vertical="bottom" textRotation="0" wrapText="false" indent="0" shrinkToFit="false"/>
      <protection locked="true" hidden="false"/>
    </xf>
    <xf numFmtId="164" fontId="7" fillId="7" borderId="0"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6" fillId="0" borderId="14" xfId="0" applyFont="true" applyBorder="true" applyAlignment="true" applyProtection="false">
      <alignment horizontal="center" vertical="center" textRotation="0" wrapText="false" indent="0" shrinkToFit="false"/>
      <protection locked="true" hidden="false"/>
    </xf>
    <xf numFmtId="164" fontId="7" fillId="0" borderId="15" xfId="0" applyFont="true" applyBorder="true" applyAlignment="true" applyProtection="false">
      <alignment horizontal="center" vertical="center" textRotation="0" wrapText="false" indent="0" shrinkToFit="false"/>
      <protection locked="true" hidden="false"/>
    </xf>
    <xf numFmtId="164" fontId="8" fillId="0" borderId="15" xfId="0" applyFont="tru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center" vertical="center" textRotation="0" wrapText="false" indent="0" shrinkToFit="false"/>
      <protection locked="true" hidden="false"/>
    </xf>
    <xf numFmtId="164" fontId="17" fillId="2" borderId="0" xfId="21" applyFont="true" applyBorder="true" applyAlignment="true" applyProtection="false">
      <alignment horizontal="center" vertical="bottom" textRotation="0" wrapText="false" indent="0" shrinkToFit="false"/>
      <protection locked="true" hidden="false"/>
    </xf>
    <xf numFmtId="164" fontId="7" fillId="8"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greencolor" xfId="20" builtinId="53" customBuiltin="true"/>
    <cellStyle name="coloritoverde" xfId="21" builtinId="53" customBuiltin="true"/>
  </cellStyles>
  <colors>
    <indexedColors>
      <rgbColor rgb="FF000000"/>
      <rgbColor rgb="FFFFFFFF"/>
      <rgbColor rgb="FFCE181E"/>
      <rgbColor rgb="FF00FF00"/>
      <rgbColor rgb="FF0000FF"/>
      <rgbColor rgb="FFFFF200"/>
      <rgbColor rgb="FFFF00FF"/>
      <rgbColor rgb="FF00FFFF"/>
      <rgbColor rgb="FF800000"/>
      <rgbColor rgb="FF008000"/>
      <rgbColor rgb="FF000080"/>
      <rgbColor rgb="FF808000"/>
      <rgbColor rgb="FF820F71"/>
      <rgbColor rgb="FF008080"/>
      <rgbColor rgb="FFB2B2B2"/>
      <rgbColor rgb="FF808080"/>
      <rgbColor rgb="FF9999FF"/>
      <rgbColor rgb="FF993366"/>
      <rgbColor rgb="FFFFFFCC"/>
      <rgbColor rgb="FFCCFFFF"/>
      <rgbColor rgb="FF660066"/>
      <rgbColor rgb="FFFF8080"/>
      <rgbColor rgb="FF1B75BC"/>
      <rgbColor rgb="FFCCCCFF"/>
      <rgbColor rgb="FF000080"/>
      <rgbColor rgb="FFFF00FF"/>
      <rgbColor rgb="FFFFFF00"/>
      <rgbColor rgb="FF00FFFF"/>
      <rgbColor rgb="FF8F187C"/>
      <rgbColor rgb="FF800000"/>
      <rgbColor rgb="FF008080"/>
      <rgbColor rgb="FF0000FF"/>
      <rgbColor rgb="FF00CCFF"/>
      <rgbColor rgb="FFCCFFFF"/>
      <rgbColor rgb="FFCCFFCC"/>
      <rgbColor rgb="FFFFF450"/>
      <rgbColor rgb="FFADC5E7"/>
      <rgbColor rgb="FFFF99CC"/>
      <rgbColor rgb="FFC7A0CB"/>
      <rgbColor rgb="FFFFCC99"/>
      <rgbColor rgb="FF3366FF"/>
      <rgbColor rgb="FF33CCCC"/>
      <rgbColor rgb="FF72BF44"/>
      <rgbColor rgb="FFFFCC00"/>
      <rgbColor rgb="FFFAA61A"/>
      <rgbColor rgb="FFEF413D"/>
      <rgbColor rgb="FF4F81BD"/>
      <rgbColor rgb="FF87878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latin typeface="Arial"/>
              </a:defRPr>
            </a:pPr>
            <a:r>
              <a:rPr b="0" sz="1300" spc="-1" strike="noStrike">
                <a:solidFill>
                  <a:srgbClr val="000000"/>
                </a:solidFill>
                <a:latin typeface="Arial"/>
              </a:rPr>
              <a:t>Histogram for Final Grades</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numFmt formatCode="General" sourceLinked="1"/>
            <c:dLblPos val="outEnd"/>
            <c:showLegendKey val="0"/>
            <c:showVal val="0"/>
            <c:showCatName val="0"/>
            <c:showSerName val="0"/>
            <c:showPercent val="0"/>
            <c:showLeaderLines val="0"/>
          </c:dLbls>
          <c:cat>
            <c:strRef>
              <c:f>Histograms!$A$1:$U$1</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Histograms!$A$2:$U$2</c:f>
              <c:numCache>
                <c:formatCode>General</c:formatCode>
                <c:ptCount val="21"/>
                <c:pt idx="0">
                  <c:v>20</c:v>
                </c:pt>
                <c:pt idx="1">
                  <c:v>4</c:v>
                </c:pt>
                <c:pt idx="2">
                  <c:v>4</c:v>
                </c:pt>
                <c:pt idx="3">
                  <c:v>0</c:v>
                </c:pt>
                <c:pt idx="4">
                  <c:v>88</c:v>
                </c:pt>
                <c:pt idx="5">
                  <c:v>38</c:v>
                </c:pt>
                <c:pt idx="6">
                  <c:v>0</c:v>
                </c:pt>
                <c:pt idx="7">
                  <c:v>0</c:v>
                </c:pt>
                <c:pt idx="8">
                  <c:v>2</c:v>
                </c:pt>
                <c:pt idx="9">
                  <c:v>0</c:v>
                </c:pt>
                <c:pt idx="10">
                  <c:v>0</c:v>
                </c:pt>
                <c:pt idx="11">
                  <c:v>0</c:v>
                </c:pt>
                <c:pt idx="12">
                  <c:v>0</c:v>
                </c:pt>
                <c:pt idx="13">
                  <c:v>2</c:v>
                </c:pt>
                <c:pt idx="14">
                  <c:v>0</c:v>
                </c:pt>
                <c:pt idx="15">
                  <c:v>0</c:v>
                </c:pt>
                <c:pt idx="16">
                  <c:v>0</c:v>
                </c:pt>
                <c:pt idx="17">
                  <c:v>2</c:v>
                </c:pt>
                <c:pt idx="18">
                  <c:v>0</c:v>
                </c:pt>
                <c:pt idx="19">
                  <c:v>0</c:v>
                </c:pt>
                <c:pt idx="20">
                  <c:v>0</c:v>
                </c:pt>
              </c:numCache>
            </c:numRef>
          </c:val>
        </c:ser>
        <c:gapWidth val="150"/>
        <c:overlap val="0"/>
        <c:axId val="82899561"/>
        <c:axId val="8498050"/>
      </c:barChart>
      <c:catAx>
        <c:axId val="82899561"/>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498050"/>
        <c:crosses val="autoZero"/>
        <c:auto val="1"/>
        <c:lblAlgn val="ctr"/>
        <c:lblOffset val="100"/>
      </c:catAx>
      <c:valAx>
        <c:axId val="849805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2899561"/>
        <c:crosses val="autoZero"/>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2.xml.rels><?xml version="1.0" encoding="UTF-8"?>
<Relationships xmlns="http://schemas.openxmlformats.org/package/2006/relationships"><Relationship Id="rId1" Type="http://schemas.openxmlformats.org/officeDocument/2006/relationships/chart" Target="../charts/chart23.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590760</xdr:colOff>
      <xdr:row>3</xdr:row>
      <xdr:rowOff>19080</xdr:rowOff>
    </xdr:from>
    <xdr:to>
      <xdr:col>15</xdr:col>
      <xdr:colOff>178560</xdr:colOff>
      <xdr:row>35</xdr:row>
      <xdr:rowOff>58320</xdr:rowOff>
    </xdr:to>
    <xdr:graphicFrame>
      <xdr:nvGraphicFramePr>
        <xdr:cNvPr id="0" name="Chart 1"/>
        <xdr:cNvGraphicFramePr/>
      </xdr:nvGraphicFramePr>
      <xdr:xfrm>
        <a:off x="590760" y="504720"/>
        <a:ext cx="8807760" cy="5220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M162"/>
  <sheetViews>
    <sheetView showFormulas="false" showGridLines="true" showRowColHeaders="true" showZeros="true" rightToLeft="false" tabSelected="false" showOutlineSymbols="true" defaultGridColor="true" view="normal" topLeftCell="C1" colorId="64" zoomScale="21" zoomScaleNormal="21" zoomScalePageLayoutView="100" workbookViewId="0">
      <selection pane="topLeft" activeCell="R17" activeCellId="0" sqref="R17"/>
    </sheetView>
  </sheetViews>
  <sheetFormatPr defaultRowHeight="12.75" zeroHeight="false" outlineLevelRow="0" outlineLevelCol="0"/>
  <cols>
    <col collapsed="false" customWidth="true" hidden="false" outlineLevel="0" max="1" min="1" style="1" width="14.43"/>
    <col collapsed="false" customWidth="true" hidden="false" outlineLevel="0" max="2" min="2" style="2" width="20.57"/>
    <col collapsed="false" customWidth="true" hidden="false" outlineLevel="0" max="3" min="3" style="3" width="34.13"/>
    <col collapsed="false" customWidth="true" hidden="false" outlineLevel="0" max="4" min="4" style="4" width="9.85"/>
    <col collapsed="false" customWidth="true" hidden="false" outlineLevel="0" max="5" min="5" style="5" width="5.14"/>
    <col collapsed="false" customWidth="true" hidden="false" outlineLevel="0" max="7" min="6" style="6" width="5.14"/>
    <col collapsed="false" customWidth="true" hidden="false" outlineLevel="0" max="10" min="8" style="6" width="9.42"/>
    <col collapsed="false" customWidth="true" hidden="false" outlineLevel="0" max="11" min="11" style="5" width="5.28"/>
    <col collapsed="false" customWidth="true" hidden="false" outlineLevel="0" max="12" min="12" style="6" width="5.28"/>
    <col collapsed="false" customWidth="true" hidden="false" outlineLevel="0" max="13" min="13" style="5" width="6.01"/>
    <col collapsed="false" customWidth="true" hidden="false" outlineLevel="0" max="14" min="14" style="7" width="8.29"/>
    <col collapsed="false" customWidth="true" hidden="false" outlineLevel="0" max="15" min="15" style="6" width="14.43"/>
    <col collapsed="false" customWidth="true" hidden="false" outlineLevel="0" max="16" min="16" style="6" width="7.57"/>
    <col collapsed="false" customWidth="true" hidden="false" outlineLevel="0" max="17" min="17" style="1" width="13.43"/>
    <col collapsed="false" customWidth="true" hidden="false" outlineLevel="0" max="18" min="18" style="6" width="98.43"/>
    <col collapsed="false" customWidth="true" hidden="false" outlineLevel="0" max="65" min="19" style="6" width="14.43"/>
    <col collapsed="false" customWidth="true" hidden="false" outlineLevel="0" max="1025" min="66" style="0" width="8.67"/>
  </cols>
  <sheetData>
    <row r="1" customFormat="false" ht="19.5" hidden="false" customHeight="true" outlineLevel="0" collapsed="false">
      <c r="A1" s="8" t="s">
        <v>0</v>
      </c>
      <c r="B1" s="9" t="s">
        <v>1</v>
      </c>
      <c r="C1" s="9"/>
      <c r="D1" s="9" t="s">
        <v>2</v>
      </c>
      <c r="E1" s="10" t="s">
        <v>3</v>
      </c>
      <c r="F1" s="10" t="s">
        <v>4</v>
      </c>
      <c r="G1" s="10" t="s">
        <v>5</v>
      </c>
      <c r="H1" s="10" t="s">
        <v>6</v>
      </c>
      <c r="I1" s="10" t="s">
        <v>7</v>
      </c>
      <c r="J1" s="10" t="s">
        <v>8</v>
      </c>
      <c r="K1" s="11" t="s">
        <v>9</v>
      </c>
      <c r="L1" s="12" t="s">
        <v>10</v>
      </c>
      <c r="M1" s="13" t="s">
        <v>11</v>
      </c>
      <c r="N1" s="14" t="s">
        <v>12</v>
      </c>
      <c r="O1" s="15" t="s">
        <v>13</v>
      </c>
      <c r="Q1" s="8" t="s">
        <v>0</v>
      </c>
      <c r="R1" s="10" t="s">
        <v>14</v>
      </c>
    </row>
    <row r="2" customFormat="false" ht="19.5" hidden="false" customHeight="true" outlineLevel="0" collapsed="false">
      <c r="A2" s="16"/>
      <c r="D2" s="17"/>
      <c r="E2" s="18" t="n">
        <v>0.2</v>
      </c>
      <c r="F2" s="18" t="n">
        <v>0.35</v>
      </c>
      <c r="G2" s="18" t="n">
        <v>0.35</v>
      </c>
      <c r="H2" s="18" t="n">
        <v>0.1</v>
      </c>
      <c r="I2" s="18" t="n">
        <v>0.1</v>
      </c>
      <c r="J2" s="18" t="n">
        <v>0.1</v>
      </c>
      <c r="K2" s="19"/>
      <c r="L2" s="16"/>
      <c r="M2" s="17"/>
      <c r="N2" s="20"/>
      <c r="Q2" s="16"/>
    </row>
    <row r="3" s="27" customFormat="true" ht="19.5" hidden="false" customHeight="true" outlineLevel="0" collapsed="false">
      <c r="A3" s="21" t="n">
        <f aca="false">Sheet5!A3</f>
        <v>1</v>
      </c>
      <c r="B3" s="21" t="str">
        <f aca="false">'Student Info'!D3</f>
        <v>Brigitte</v>
      </c>
      <c r="C3" s="21" t="str">
        <f aca="false">'Student Info'!C3</f>
        <v>de Graaf</v>
      </c>
      <c r="D3" s="21" t="n">
        <f aca="false">'Student Info'!A3</f>
        <v>4721624</v>
      </c>
      <c r="E3" s="22" t="n">
        <f aca="false">Sheet5!B3</f>
        <v>14</v>
      </c>
      <c r="F3" s="22" t="n">
        <f aca="false">Sheet5!C3</f>
        <v>19</v>
      </c>
      <c r="G3" s="22" t="n">
        <f aca="false">Sheet5!D3</f>
        <v>31</v>
      </c>
      <c r="H3" s="22" t="n">
        <f aca="false">Sheet5!E3</f>
        <v>10</v>
      </c>
      <c r="I3" s="22" t="n">
        <f aca="false">Sheet5!F3</f>
        <v>0</v>
      </c>
      <c r="J3" s="22" t="n">
        <f aca="false">Sheet5!G3</f>
        <v>10</v>
      </c>
      <c r="K3" s="22" t="n">
        <v>0</v>
      </c>
      <c r="L3" s="22" t="n">
        <v>0</v>
      </c>
      <c r="M3" s="23" t="n">
        <f aca="false">MIN(SUM(SUM(E3:J3)/10, K3,L3), 10)</f>
        <v>8.4</v>
      </c>
      <c r="N3" s="24" t="n">
        <f aca="false">ROUND(M3,1)</f>
        <v>8.4</v>
      </c>
      <c r="O3" s="21" t="n">
        <f aca="false">MROUND(TRUNC(M3,1),0.5)</f>
        <v>8.5</v>
      </c>
      <c r="P3" s="21"/>
      <c r="Q3" s="21" t="n">
        <f aca="false">Sheet5!A3</f>
        <v>1</v>
      </c>
      <c r="R3" s="25"/>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row>
    <row r="4" s="27" customFormat="true" ht="19.5" hidden="false" customHeight="true" outlineLevel="0" collapsed="false">
      <c r="A4" s="21"/>
      <c r="B4" s="21" t="str">
        <f aca="false">'Student Info'!D4</f>
        <v>Tushar</v>
      </c>
      <c r="C4" s="21" t="str">
        <f aca="false">'Student Info'!C4</f>
        <v>Goyal</v>
      </c>
      <c r="D4" s="21" t="n">
        <f aca="false">'Student Info'!A4</f>
        <v>5220068</v>
      </c>
      <c r="E4" s="22" t="n">
        <f aca="false">E3</f>
        <v>14</v>
      </c>
      <c r="F4" s="22" t="n">
        <f aca="false">F3</f>
        <v>19</v>
      </c>
      <c r="G4" s="22" t="n">
        <f aca="false">G3</f>
        <v>31</v>
      </c>
      <c r="H4" s="22" t="n">
        <f aca="false">H3</f>
        <v>10</v>
      </c>
      <c r="I4" s="22" t="n">
        <f aca="false">I3</f>
        <v>0</v>
      </c>
      <c r="J4" s="22" t="n">
        <f aca="false">J3</f>
        <v>10</v>
      </c>
      <c r="K4" s="28" t="n">
        <v>0</v>
      </c>
      <c r="L4" s="22" t="n">
        <v>0</v>
      </c>
      <c r="M4" s="23" t="n">
        <f aca="false">MIN(SUM(SUM(E4:J4)/10, K4,L4), 10)</f>
        <v>8.4</v>
      </c>
      <c r="N4" s="24" t="n">
        <f aca="false">ROUND(M4,1)</f>
        <v>8.4</v>
      </c>
      <c r="O4" s="21" t="n">
        <f aca="false">MROUND(TRUNC(M4,1),0.5)</f>
        <v>8.5</v>
      </c>
      <c r="P4" s="21"/>
      <c r="Q4" s="21"/>
      <c r="R4" s="25"/>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row>
    <row r="5" s="27" customFormat="true" ht="19.5" hidden="false" customHeight="true" outlineLevel="0" collapsed="false">
      <c r="A5" s="21" t="n">
        <f aca="false">Sheet5!A5</f>
        <v>2</v>
      </c>
      <c r="B5" s="21" t="str">
        <f aca="false">'Student Info'!D5</f>
        <v>Sawa</v>
      </c>
      <c r="C5" s="21" t="str">
        <f aca="false">'Student Info'!C5</f>
        <v>Bezelev</v>
      </c>
      <c r="D5" s="21" t="n">
        <f aca="false">'Student Info'!A5</f>
        <v>4570235</v>
      </c>
      <c r="E5" s="22" t="n">
        <f aca="false">Sheet5!B5</f>
        <v>12</v>
      </c>
      <c r="F5" s="22" t="n">
        <f aca="false">Sheet5!C5</f>
        <v>19</v>
      </c>
      <c r="G5" s="22" t="n">
        <f aca="false">Sheet5!D5</f>
        <v>18</v>
      </c>
      <c r="H5" s="22" t="n">
        <f aca="false">Sheet5!E5</f>
        <v>7</v>
      </c>
      <c r="I5" s="22" t="n">
        <f aca="false">Sheet5!F5</f>
        <v>0</v>
      </c>
      <c r="J5" s="22" t="n">
        <f aca="false">Sheet5!G5</f>
        <v>7.5</v>
      </c>
      <c r="K5" s="22" t="n">
        <v>0</v>
      </c>
      <c r="L5" s="22" t="n">
        <v>0</v>
      </c>
      <c r="M5" s="23" t="n">
        <f aca="false">MIN(SUM(SUM(E5:J5)/10, K5,L5), 10)</f>
        <v>6.35</v>
      </c>
      <c r="N5" s="24" t="n">
        <f aca="false">ROUND(M5,1)</f>
        <v>6.4</v>
      </c>
      <c r="O5" s="21" t="n">
        <f aca="false">MROUND(TRUNC(M5,1),0.5)</f>
        <v>6.5</v>
      </c>
      <c r="P5" s="21"/>
      <c r="Q5" s="21" t="n">
        <f aca="false">Sheet5!A5</f>
        <v>2</v>
      </c>
      <c r="R5" s="25"/>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row>
    <row r="6" s="27" customFormat="true" ht="19.5" hidden="false" customHeight="true" outlineLevel="0" collapsed="false">
      <c r="A6" s="21"/>
      <c r="B6" s="21" t="str">
        <f aca="false">'Student Info'!D6</f>
        <v>Justin</v>
      </c>
      <c r="C6" s="21" t="str">
        <f aca="false">'Student Info'!C6</f>
        <v>Vervloet</v>
      </c>
      <c r="D6" s="21" t="n">
        <f aca="false">'Student Info'!A6</f>
        <v>4686276</v>
      </c>
      <c r="E6" s="28" t="n">
        <f aca="false">E5</f>
        <v>12</v>
      </c>
      <c r="F6" s="28" t="n">
        <f aca="false">F5</f>
        <v>19</v>
      </c>
      <c r="G6" s="28" t="n">
        <f aca="false">G5</f>
        <v>18</v>
      </c>
      <c r="H6" s="28" t="n">
        <f aca="false">H5</f>
        <v>7</v>
      </c>
      <c r="I6" s="28" t="n">
        <f aca="false">I5</f>
        <v>0</v>
      </c>
      <c r="J6" s="28" t="n">
        <f aca="false">J5</f>
        <v>7.5</v>
      </c>
      <c r="K6" s="21" t="n">
        <v>0</v>
      </c>
      <c r="L6" s="22" t="n">
        <v>0</v>
      </c>
      <c r="M6" s="23" t="n">
        <f aca="false">MIN(SUM(SUM(E6:J6)/10, K6,L6), 10)</f>
        <v>6.35</v>
      </c>
      <c r="N6" s="24" t="n">
        <f aca="false">ROUND(M6,1)</f>
        <v>6.4</v>
      </c>
      <c r="O6" s="21" t="n">
        <f aca="false">MROUND(TRUNC(M6,1),0.5)</f>
        <v>6.5</v>
      </c>
      <c r="P6" s="21"/>
      <c r="Q6" s="21"/>
      <c r="R6" s="25"/>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row>
    <row r="7" s="27" customFormat="true" ht="19.5" hidden="false" customHeight="true" outlineLevel="0" collapsed="false">
      <c r="A7" s="21" t="n">
        <f aca="false">Sheet5!A7</f>
        <v>3</v>
      </c>
      <c r="B7" s="21" t="str">
        <f aca="false">'Student Info'!D7</f>
        <v>Julienne</v>
      </c>
      <c r="C7" s="21" t="str">
        <f aca="false">'Student Info'!C7</f>
        <v>Keim</v>
      </c>
      <c r="D7" s="21" t="n">
        <f aca="false">'Student Info'!A7</f>
        <v>4684214</v>
      </c>
      <c r="E7" s="22" t="n">
        <f aca="false">Sheet5!B7</f>
        <v>9</v>
      </c>
      <c r="F7" s="22" t="n">
        <f aca="false">Sheet5!C7</f>
        <v>19</v>
      </c>
      <c r="G7" s="22" t="n">
        <f aca="false">Sheet5!D7</f>
        <v>6</v>
      </c>
      <c r="H7" s="22" t="n">
        <f aca="false">Sheet5!E7</f>
        <v>0</v>
      </c>
      <c r="I7" s="22" t="n">
        <f aca="false">Sheet5!F7</f>
        <v>0</v>
      </c>
      <c r="J7" s="22" t="n">
        <f aca="false">Sheet5!G7</f>
        <v>5</v>
      </c>
      <c r="K7" s="21" t="n">
        <v>0</v>
      </c>
      <c r="L7" s="22" t="n">
        <v>0</v>
      </c>
      <c r="M7" s="23" t="n">
        <f aca="false">MIN(SUM(SUM(E7:J7)/10, K7,L7), 10)</f>
        <v>3.9</v>
      </c>
      <c r="N7" s="24" t="n">
        <f aca="false">ROUND(M7,1)</f>
        <v>3.9</v>
      </c>
      <c r="O7" s="21" t="n">
        <f aca="false">MROUND(TRUNC(M7,1),0.5)</f>
        <v>4</v>
      </c>
      <c r="P7" s="21"/>
      <c r="Q7" s="21" t="n">
        <f aca="false">Sheet5!A7</f>
        <v>3</v>
      </c>
      <c r="R7" s="25"/>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row>
    <row r="8" s="27" customFormat="true" ht="19.5" hidden="false" customHeight="true" outlineLevel="0" collapsed="false">
      <c r="A8" s="21"/>
      <c r="B8" s="21" t="str">
        <f aca="false">'Student Info'!D8</f>
        <v>Rohan</v>
      </c>
      <c r="C8" s="21" t="str">
        <f aca="false">'Student Info'!C8</f>
        <v>Chandrashekar</v>
      </c>
      <c r="D8" s="21" t="n">
        <f aca="false">'Student Info'!A8</f>
        <v>5238382</v>
      </c>
      <c r="E8" s="28" t="n">
        <f aca="false">E7</f>
        <v>9</v>
      </c>
      <c r="F8" s="28" t="n">
        <f aca="false">F7</f>
        <v>19</v>
      </c>
      <c r="G8" s="28" t="n">
        <f aca="false">G7</f>
        <v>6</v>
      </c>
      <c r="H8" s="28" t="n">
        <f aca="false">H7</f>
        <v>0</v>
      </c>
      <c r="I8" s="28" t="n">
        <f aca="false">I7</f>
        <v>0</v>
      </c>
      <c r="J8" s="28" t="n">
        <f aca="false">J7</f>
        <v>5</v>
      </c>
      <c r="K8" s="22" t="n">
        <v>0</v>
      </c>
      <c r="L8" s="22" t="n">
        <v>0</v>
      </c>
      <c r="M8" s="23" t="n">
        <f aca="false">MIN(SUM(SUM(E8:J8)/10, K8,L8), 10)</f>
        <v>3.9</v>
      </c>
      <c r="N8" s="24" t="n">
        <f aca="false">ROUND(M8,1)</f>
        <v>3.9</v>
      </c>
      <c r="O8" s="21" t="n">
        <f aca="false">MROUND(TRUNC(M8,1),0.5)</f>
        <v>4</v>
      </c>
      <c r="P8" s="21"/>
      <c r="Q8" s="21"/>
      <c r="R8" s="25"/>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row>
    <row r="9" s="27" customFormat="true" ht="19.5" hidden="false" customHeight="true" outlineLevel="0" collapsed="false">
      <c r="A9" s="21" t="n">
        <f aca="false">Sheet5!A9</f>
        <v>4</v>
      </c>
      <c r="B9" s="21" t="str">
        <f aca="false">'Student Info'!D9</f>
        <v>Eneko</v>
      </c>
      <c r="C9" s="21" t="str">
        <f aca="false">'Student Info'!C9</f>
        <v>Rodriguez Plaza</v>
      </c>
      <c r="D9" s="21" t="n">
        <f aca="false">'Student Info'!A9</f>
        <v>4649060</v>
      </c>
      <c r="E9" s="22" t="n">
        <f aca="false">Sheet5!B9</f>
        <v>5</v>
      </c>
      <c r="F9" s="22" t="n">
        <f aca="false">Sheet5!C9</f>
        <v>16.5</v>
      </c>
      <c r="G9" s="22" t="n">
        <f aca="false">Sheet5!D9</f>
        <v>2</v>
      </c>
      <c r="H9" s="22" t="n">
        <f aca="false">Sheet5!E9</f>
        <v>0</v>
      </c>
      <c r="I9" s="22" t="n">
        <f aca="false">Sheet5!F9</f>
        <v>0</v>
      </c>
      <c r="J9" s="22" t="n">
        <f aca="false">Sheet5!G9</f>
        <v>1</v>
      </c>
      <c r="K9" s="22" t="n">
        <v>0</v>
      </c>
      <c r="L9" s="22" t="n">
        <v>0</v>
      </c>
      <c r="M9" s="23" t="n">
        <f aca="false">MIN(SUM(SUM(E9:J9)/10, K9,L9), 10)</f>
        <v>2.45</v>
      </c>
      <c r="N9" s="24" t="n">
        <f aca="false">ROUND(M9,1)</f>
        <v>2.5</v>
      </c>
      <c r="O9" s="21" t="n">
        <f aca="false">MROUND(TRUNC(M9,1),0.5)</f>
        <v>2.5</v>
      </c>
      <c r="P9" s="25"/>
      <c r="Q9" s="21" t="n">
        <f aca="false">Sheet5!A9</f>
        <v>4</v>
      </c>
      <c r="R9" s="25"/>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row>
    <row r="10" s="27" customFormat="true" ht="19.5" hidden="false" customHeight="true" outlineLevel="0" collapsed="false">
      <c r="A10" s="21"/>
      <c r="B10" s="21" t="str">
        <f aca="false">'Student Info'!D10</f>
        <v>Vlad</v>
      </c>
      <c r="C10" s="21" t="str">
        <f aca="false">'Student Info'!C10</f>
        <v>Gavra</v>
      </c>
      <c r="D10" s="21" t="n">
        <f aca="false">'Student Info'!A10</f>
        <v>4663632</v>
      </c>
      <c r="E10" s="28" t="n">
        <f aca="false">E9</f>
        <v>5</v>
      </c>
      <c r="F10" s="28" t="n">
        <f aca="false">F9</f>
        <v>16.5</v>
      </c>
      <c r="G10" s="28" t="n">
        <f aca="false">G9</f>
        <v>2</v>
      </c>
      <c r="H10" s="28" t="n">
        <f aca="false">H9</f>
        <v>0</v>
      </c>
      <c r="I10" s="28" t="n">
        <f aca="false">I9</f>
        <v>0</v>
      </c>
      <c r="J10" s="28" t="n">
        <f aca="false">J9</f>
        <v>1</v>
      </c>
      <c r="K10" s="22" t="n">
        <v>0</v>
      </c>
      <c r="L10" s="22" t="n">
        <v>0</v>
      </c>
      <c r="M10" s="23" t="n">
        <f aca="false">MIN(SUM(SUM(E10:J10)/10, K10,L10), 10)</f>
        <v>2.45</v>
      </c>
      <c r="N10" s="24" t="n">
        <f aca="false">ROUND(M10,1)</f>
        <v>2.5</v>
      </c>
      <c r="O10" s="21" t="n">
        <f aca="false">MROUND(TRUNC(M10,1),0.5)</f>
        <v>2.5</v>
      </c>
      <c r="P10" s="25"/>
      <c r="Q10" s="21"/>
      <c r="R10" s="25"/>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row>
    <row r="11" s="27" customFormat="true" ht="19.5" hidden="false" customHeight="true" outlineLevel="0" collapsed="false">
      <c r="A11" s="21" t="n">
        <f aca="false">Sheet5!A11</f>
        <v>5</v>
      </c>
      <c r="B11" s="21" t="str">
        <f aca="false">'Student Info'!D11</f>
        <v>Adrian</v>
      </c>
      <c r="C11" s="21" t="str">
        <f aca="false">'Student Info'!C11</f>
        <v>Menor de Oñate</v>
      </c>
      <c r="D11" s="21" t="n">
        <f aca="false">'Student Info'!A11</f>
        <v>4668901</v>
      </c>
      <c r="E11" s="22" t="n">
        <f aca="false">Sheet5!B11</f>
        <v>5</v>
      </c>
      <c r="F11" s="22" t="n">
        <f aca="false">Sheet5!C11</f>
        <v>19</v>
      </c>
      <c r="G11" s="22" t="n">
        <f aca="false">Sheet5!D11</f>
        <v>0</v>
      </c>
      <c r="H11" s="22" t="n">
        <f aca="false">Sheet5!E11</f>
        <v>0</v>
      </c>
      <c r="I11" s="22" t="n">
        <f aca="false">Sheet5!F11</f>
        <v>0</v>
      </c>
      <c r="J11" s="22" t="n">
        <f aca="false">Sheet5!G11</f>
        <v>1</v>
      </c>
      <c r="K11" s="22" t="n">
        <v>0</v>
      </c>
      <c r="L11" s="22" t="n">
        <v>0</v>
      </c>
      <c r="M11" s="23" t="n">
        <f aca="false">MIN(SUM(SUM(E11:J11)/10, K11,L11), 10)</f>
        <v>2.5</v>
      </c>
      <c r="N11" s="24" t="n">
        <f aca="false">ROUND(M11,1)</f>
        <v>2.5</v>
      </c>
      <c r="O11" s="21" t="n">
        <f aca="false">MROUND(TRUNC(M11,1),0.5)</f>
        <v>2.5</v>
      </c>
      <c r="P11" s="25"/>
      <c r="Q11" s="21" t="n">
        <f aca="false">Sheet5!A11</f>
        <v>5</v>
      </c>
      <c r="R11" s="25"/>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row>
    <row r="12" s="27" customFormat="true" ht="19.5" hidden="false" customHeight="true" outlineLevel="0" collapsed="false">
      <c r="A12" s="21"/>
      <c r="B12" s="21" t="str">
        <f aca="false">'Student Info'!D12</f>
        <v>Alexis</v>
      </c>
      <c r="C12" s="21" t="str">
        <f aca="false">'Student Info'!C12</f>
        <v>van Wissen</v>
      </c>
      <c r="D12" s="21" t="n">
        <f aca="false">'Student Info'!A12</f>
        <v>4676793</v>
      </c>
      <c r="E12" s="28" t="n">
        <f aca="false">E11</f>
        <v>5</v>
      </c>
      <c r="F12" s="28" t="n">
        <f aca="false">F11</f>
        <v>19</v>
      </c>
      <c r="G12" s="28" t="n">
        <f aca="false">G11</f>
        <v>0</v>
      </c>
      <c r="H12" s="28" t="n">
        <f aca="false">H11</f>
        <v>0</v>
      </c>
      <c r="I12" s="28" t="n">
        <f aca="false">I11</f>
        <v>0</v>
      </c>
      <c r="J12" s="28" t="n">
        <f aca="false">J11</f>
        <v>1</v>
      </c>
      <c r="K12" s="22" t="n">
        <v>0</v>
      </c>
      <c r="L12" s="22" t="n">
        <v>0</v>
      </c>
      <c r="M12" s="23" t="n">
        <f aca="false">MIN(SUM(SUM(E12:J12)/10, K12,L12), 10)</f>
        <v>2.5</v>
      </c>
      <c r="N12" s="24" t="n">
        <f aca="false">ROUND(M12,1)</f>
        <v>2.5</v>
      </c>
      <c r="O12" s="21" t="n">
        <f aca="false">MROUND(TRUNC(M12,1),0.5)</f>
        <v>2.5</v>
      </c>
      <c r="P12" s="25"/>
      <c r="Q12" s="21"/>
      <c r="R12" s="25"/>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row>
    <row r="13" s="27" customFormat="true" ht="19.5" hidden="false" customHeight="true" outlineLevel="0" collapsed="false">
      <c r="A13" s="21" t="n">
        <f aca="false">Sheet5!A13</f>
        <v>6</v>
      </c>
      <c r="B13" s="21" t="str">
        <f aca="false">'Student Info'!D13</f>
        <v>Zheyu</v>
      </c>
      <c r="C13" s="21" t="str">
        <f aca="false">'Student Info'!C13</f>
        <v>Du</v>
      </c>
      <c r="D13" s="21" t="n">
        <f aca="false">'Student Info'!A13</f>
        <v>5270510</v>
      </c>
      <c r="E13" s="22" t="n">
        <f aca="false">Sheet5!B13</f>
        <v>4</v>
      </c>
      <c r="F13" s="22" t="n">
        <f aca="false">Sheet5!C13</f>
        <v>19</v>
      </c>
      <c r="G13" s="22" t="n">
        <f aca="false">Sheet5!D13</f>
        <v>0</v>
      </c>
      <c r="H13" s="22" t="n">
        <f aca="false">Sheet5!E13</f>
        <v>0</v>
      </c>
      <c r="I13" s="22" t="n">
        <f aca="false">Sheet5!F13</f>
        <v>0</v>
      </c>
      <c r="J13" s="22" t="n">
        <f aca="false">Sheet5!G13</f>
        <v>1</v>
      </c>
      <c r="K13" s="22" t="n">
        <v>0</v>
      </c>
      <c r="L13" s="22" t="n">
        <v>0</v>
      </c>
      <c r="M13" s="23" t="n">
        <f aca="false">MIN(SUM(SUM(E13:J13)/10, K13,L13), 10)</f>
        <v>2.4</v>
      </c>
      <c r="N13" s="24" t="n">
        <f aca="false">ROUND(M13,1)</f>
        <v>2.4</v>
      </c>
      <c r="O13" s="21" t="n">
        <f aca="false">MROUND(TRUNC(M13,1),0.5)</f>
        <v>2.5</v>
      </c>
      <c r="P13" s="25"/>
      <c r="Q13" s="21" t="n">
        <f aca="false">Sheet5!A13</f>
        <v>6</v>
      </c>
      <c r="R13" s="25"/>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row>
    <row r="14" s="27" customFormat="true" ht="19.5" hidden="false" customHeight="true" outlineLevel="0" collapsed="false">
      <c r="A14" s="21"/>
      <c r="B14" s="21" t="str">
        <f aca="false">'Student Info'!D14</f>
        <v>YURUI</v>
      </c>
      <c r="C14" s="21" t="str">
        <f aca="false">'Student Info'!C14</f>
        <v>DU</v>
      </c>
      <c r="D14" s="21" t="n">
        <f aca="false">'Student Info'!A14</f>
        <v>5217849</v>
      </c>
      <c r="E14" s="28" t="n">
        <f aca="false">E13</f>
        <v>4</v>
      </c>
      <c r="F14" s="28" t="n">
        <f aca="false">F13</f>
        <v>19</v>
      </c>
      <c r="G14" s="28" t="n">
        <f aca="false">G13</f>
        <v>0</v>
      </c>
      <c r="H14" s="28" t="n">
        <f aca="false">H13</f>
        <v>0</v>
      </c>
      <c r="I14" s="28" t="n">
        <f aca="false">I13</f>
        <v>0</v>
      </c>
      <c r="J14" s="28" t="n">
        <f aca="false">J13</f>
        <v>1</v>
      </c>
      <c r="K14" s="22" t="n">
        <v>0</v>
      </c>
      <c r="L14" s="22" t="n">
        <v>0</v>
      </c>
      <c r="M14" s="23" t="n">
        <f aca="false">MIN(SUM(SUM(E14:J14)/10, K14,L14), 10)</f>
        <v>2.4</v>
      </c>
      <c r="N14" s="24" t="n">
        <f aca="false">ROUND(M14,1)</f>
        <v>2.4</v>
      </c>
      <c r="O14" s="21" t="n">
        <f aca="false">MROUND(TRUNC(M14,1),0.5)</f>
        <v>2.5</v>
      </c>
      <c r="P14" s="25"/>
      <c r="Q14" s="21"/>
      <c r="R14" s="25"/>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row>
    <row r="15" s="27" customFormat="true" ht="19.5" hidden="false" customHeight="true" outlineLevel="0" collapsed="false">
      <c r="A15" s="21" t="n">
        <f aca="false">Sheet5!A15</f>
        <v>7</v>
      </c>
      <c r="B15" s="21" t="str">
        <f aca="false">'Student Info'!D15</f>
        <v>Calvin</v>
      </c>
      <c r="C15" s="21" t="str">
        <f aca="false">'Student Info'!C15</f>
        <v>Man</v>
      </c>
      <c r="D15" s="21" t="n">
        <f aca="false">'Student Info'!A15</f>
        <v>4288238</v>
      </c>
      <c r="E15" s="22" t="n">
        <f aca="false">Sheet5!B15</f>
        <v>5</v>
      </c>
      <c r="F15" s="22" t="n">
        <f aca="false">Sheet5!C15</f>
        <v>2</v>
      </c>
      <c r="G15" s="22" t="n">
        <f aca="false">Sheet5!D15</f>
        <v>0</v>
      </c>
      <c r="H15" s="22" t="n">
        <f aca="false">Sheet5!E15</f>
        <v>0</v>
      </c>
      <c r="I15" s="22" t="n">
        <f aca="false">Sheet5!F15</f>
        <v>0</v>
      </c>
      <c r="J15" s="22" t="n">
        <f aca="false">Sheet5!G15</f>
        <v>1</v>
      </c>
      <c r="K15" s="22" t="n">
        <v>0</v>
      </c>
      <c r="L15" s="22" t="n">
        <v>0</v>
      </c>
      <c r="M15" s="23" t="n">
        <f aca="false">MIN(SUM(SUM(E15:J15)/10, K15,L15), 10)</f>
        <v>0.8</v>
      </c>
      <c r="N15" s="24" t="n">
        <f aca="false">ROUND(M15,1)</f>
        <v>0.8</v>
      </c>
      <c r="O15" s="21" t="n">
        <f aca="false">MROUND(TRUNC(M15,1),0.5)</f>
        <v>1</v>
      </c>
      <c r="P15" s="25"/>
      <c r="Q15" s="21" t="n">
        <f aca="false">Sheet5!A15</f>
        <v>7</v>
      </c>
      <c r="R15" s="25"/>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row>
    <row r="16" s="27" customFormat="true" ht="19.5" hidden="false" customHeight="true" outlineLevel="0" collapsed="false">
      <c r="A16" s="21"/>
      <c r="B16" s="21" t="str">
        <f aca="false">'Student Info'!D16</f>
        <v>Willem</v>
      </c>
      <c r="C16" s="21" t="str">
        <f aca="false">'Student Info'!C16</f>
        <v>van der Linden</v>
      </c>
      <c r="D16" s="21" t="n">
        <f aca="false">'Student Info'!A16</f>
        <v>4902815</v>
      </c>
      <c r="E16" s="28" t="n">
        <f aca="false">E15</f>
        <v>5</v>
      </c>
      <c r="F16" s="28" t="n">
        <f aca="false">F15</f>
        <v>2</v>
      </c>
      <c r="G16" s="28" t="n">
        <f aca="false">G15</f>
        <v>0</v>
      </c>
      <c r="H16" s="28" t="n">
        <f aca="false">H15</f>
        <v>0</v>
      </c>
      <c r="I16" s="28" t="n">
        <f aca="false">I15</f>
        <v>0</v>
      </c>
      <c r="J16" s="28" t="n">
        <f aca="false">J15</f>
        <v>1</v>
      </c>
      <c r="K16" s="22" t="n">
        <v>0</v>
      </c>
      <c r="L16" s="22" t="n">
        <v>0</v>
      </c>
      <c r="M16" s="23" t="n">
        <f aca="false">MIN(SUM(SUM(E16:J16)/10, K16,L16), 10)</f>
        <v>0.8</v>
      </c>
      <c r="N16" s="24" t="n">
        <f aca="false">ROUND(M16,1)</f>
        <v>0.8</v>
      </c>
      <c r="O16" s="21" t="n">
        <f aca="false">MROUND(TRUNC(M16,1),0.5)</f>
        <v>1</v>
      </c>
      <c r="P16" s="25"/>
      <c r="Q16" s="21"/>
      <c r="R16" s="25"/>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row>
    <row r="17" s="27" customFormat="true" ht="19.5" hidden="false" customHeight="true" outlineLevel="0" collapsed="false">
      <c r="A17" s="21" t="n">
        <f aca="false">Sheet5!A17</f>
        <v>8</v>
      </c>
      <c r="B17" s="21" t="str">
        <f aca="false">'Student Info'!D17</f>
        <v>Oscar</v>
      </c>
      <c r="C17" s="21" t="str">
        <f aca="false">'Student Info'!C17</f>
        <v>He</v>
      </c>
      <c r="D17" s="21" t="n">
        <f aca="false">'Student Info'!A17</f>
        <v>4545451</v>
      </c>
      <c r="E17" s="22" t="n">
        <f aca="false">Sheet5!B17</f>
        <v>2</v>
      </c>
      <c r="F17" s="22" t="n">
        <f aca="false">Sheet5!C17</f>
        <v>19</v>
      </c>
      <c r="G17" s="22" t="n">
        <f aca="false">Sheet5!D17</f>
        <v>0</v>
      </c>
      <c r="H17" s="22" t="n">
        <f aca="false">Sheet5!E17</f>
        <v>0</v>
      </c>
      <c r="I17" s="22" t="n">
        <f aca="false">Sheet5!F17</f>
        <v>0</v>
      </c>
      <c r="J17" s="22" t="n">
        <f aca="false">Sheet5!G17</f>
        <v>1</v>
      </c>
      <c r="K17" s="22" t="n">
        <v>0</v>
      </c>
      <c r="L17" s="22" t="n">
        <v>0</v>
      </c>
      <c r="M17" s="23" t="n">
        <f aca="false">MIN(SUM(SUM(E17:J17)/10, K17,L17), 10)</f>
        <v>2.2</v>
      </c>
      <c r="N17" s="24" t="n">
        <f aca="false">ROUND(M17,1)</f>
        <v>2.2</v>
      </c>
      <c r="O17" s="21" t="n">
        <f aca="false">MROUND(TRUNC(M17,1),0.5)</f>
        <v>2</v>
      </c>
      <c r="P17" s="25"/>
      <c r="Q17" s="21" t="n">
        <f aca="false">Sheet5!A17</f>
        <v>8</v>
      </c>
      <c r="R17" s="25"/>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row>
    <row r="18" s="27" customFormat="true" ht="19.5" hidden="false" customHeight="true" outlineLevel="0" collapsed="false">
      <c r="A18" s="21"/>
      <c r="B18" s="21" t="str">
        <f aca="false">'Student Info'!D18</f>
        <v>Xiaohan</v>
      </c>
      <c r="C18" s="21" t="str">
        <f aca="false">'Student Info'!C18</f>
        <v>Tang</v>
      </c>
      <c r="D18" s="21" t="n">
        <f aca="false">'Student Info'!A18</f>
        <v>5257255</v>
      </c>
      <c r="E18" s="28" t="n">
        <f aca="false">E17</f>
        <v>2</v>
      </c>
      <c r="F18" s="28" t="n">
        <f aca="false">F17</f>
        <v>19</v>
      </c>
      <c r="G18" s="28" t="n">
        <f aca="false">G17</f>
        <v>0</v>
      </c>
      <c r="H18" s="28" t="n">
        <f aca="false">H17</f>
        <v>0</v>
      </c>
      <c r="I18" s="28" t="n">
        <f aca="false">I17</f>
        <v>0</v>
      </c>
      <c r="J18" s="28" t="n">
        <f aca="false">J17</f>
        <v>1</v>
      </c>
      <c r="K18" s="22" t="n">
        <v>0</v>
      </c>
      <c r="L18" s="22" t="n">
        <v>0</v>
      </c>
      <c r="M18" s="23" t="n">
        <f aca="false">MIN(SUM(SUM(E18:J18)/10, K18,L18), 10)</f>
        <v>2.2</v>
      </c>
      <c r="N18" s="24" t="n">
        <f aca="false">ROUND(M18,1)</f>
        <v>2.2</v>
      </c>
      <c r="O18" s="21" t="n">
        <f aca="false">MROUND(TRUNC(M18,1),0.5)</f>
        <v>2</v>
      </c>
      <c r="P18" s="25"/>
      <c r="Q18" s="21"/>
      <c r="R18" s="25"/>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row>
    <row r="19" s="27" customFormat="true" ht="19.5" hidden="false" customHeight="true" outlineLevel="0" collapsed="false">
      <c r="A19" s="21" t="n">
        <f aca="false">Sheet5!A19</f>
        <v>9</v>
      </c>
      <c r="B19" s="21" t="str">
        <f aca="false">'Student Info'!D19</f>
        <v>Jeroen</v>
      </c>
      <c r="C19" s="21" t="str">
        <f aca="false">'Student Info'!C19</f>
        <v>van der Knaap</v>
      </c>
      <c r="D19" s="21" t="n">
        <f aca="false">'Student Info'!A19</f>
        <v>4598164</v>
      </c>
      <c r="E19" s="22" t="n">
        <f aca="false">Sheet5!B19</f>
        <v>4</v>
      </c>
      <c r="F19" s="22" t="n">
        <f aca="false">Sheet5!C19</f>
        <v>19</v>
      </c>
      <c r="G19" s="22" t="n">
        <f aca="false">Sheet5!D19</f>
        <v>0</v>
      </c>
      <c r="H19" s="22" t="n">
        <f aca="false">Sheet5!E19</f>
        <v>0</v>
      </c>
      <c r="I19" s="22" t="n">
        <f aca="false">Sheet5!F19</f>
        <v>0</v>
      </c>
      <c r="J19" s="22" t="n">
        <f aca="false">Sheet5!G19</f>
        <v>1</v>
      </c>
      <c r="K19" s="22" t="n">
        <v>0</v>
      </c>
      <c r="L19" s="22" t="n">
        <v>0</v>
      </c>
      <c r="M19" s="23" t="n">
        <f aca="false">MIN(SUM(SUM(E19:J19)/10, K19,L19), 10)</f>
        <v>2.4</v>
      </c>
      <c r="N19" s="24" t="n">
        <f aca="false">ROUND(M19,1)</f>
        <v>2.4</v>
      </c>
      <c r="O19" s="21" t="n">
        <f aca="false">MROUND(TRUNC(M19,1),0.5)</f>
        <v>2.5</v>
      </c>
      <c r="P19" s="25"/>
      <c r="Q19" s="21" t="n">
        <f aca="false">Sheet5!A19</f>
        <v>9</v>
      </c>
      <c r="R19" s="25"/>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row>
    <row r="20" s="27" customFormat="true" ht="19.5" hidden="false" customHeight="true" outlineLevel="0" collapsed="false">
      <c r="A20" s="21"/>
      <c r="B20" s="21" t="str">
        <f aca="false">'Student Info'!D20</f>
        <v>Lars</v>
      </c>
      <c r="C20" s="21" t="str">
        <f aca="false">'Student Info'!C20</f>
        <v>Gelling</v>
      </c>
      <c r="D20" s="21" t="n">
        <f aca="false">'Student Info'!A20</f>
        <v>4590600</v>
      </c>
      <c r="E20" s="28" t="n">
        <f aca="false">E19</f>
        <v>4</v>
      </c>
      <c r="F20" s="28" t="n">
        <f aca="false">F19</f>
        <v>19</v>
      </c>
      <c r="G20" s="28" t="n">
        <f aca="false">G19</f>
        <v>0</v>
      </c>
      <c r="H20" s="28" t="n">
        <f aca="false">H19</f>
        <v>0</v>
      </c>
      <c r="I20" s="28" t="n">
        <f aca="false">I19</f>
        <v>0</v>
      </c>
      <c r="J20" s="28" t="n">
        <f aca="false">J19</f>
        <v>1</v>
      </c>
      <c r="K20" s="22" t="n">
        <v>0</v>
      </c>
      <c r="L20" s="22" t="n">
        <v>0</v>
      </c>
      <c r="M20" s="23" t="n">
        <f aca="false">MIN(SUM(SUM(E20:J20)/10, K20,L20), 10)</f>
        <v>2.4</v>
      </c>
      <c r="N20" s="24" t="n">
        <f aca="false">ROUND(M20,1)</f>
        <v>2.4</v>
      </c>
      <c r="O20" s="21" t="n">
        <f aca="false">MROUND(TRUNC(M20,1),0.5)</f>
        <v>2.5</v>
      </c>
      <c r="P20" s="25"/>
      <c r="Q20" s="21"/>
      <c r="R20" s="25"/>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row>
    <row r="21" s="27" customFormat="true" ht="19.5" hidden="false" customHeight="true" outlineLevel="0" collapsed="false">
      <c r="A21" s="21" t="n">
        <f aca="false">Sheet5!A21</f>
        <v>10</v>
      </c>
      <c r="B21" s="21" t="str">
        <f aca="false">'Student Info'!D21</f>
        <v>Pien</v>
      </c>
      <c r="C21" s="21" t="str">
        <f aca="false">'Student Info'!C21</f>
        <v>van den Berkmortel</v>
      </c>
      <c r="D21" s="21" t="n">
        <f aca="false">'Student Info'!A21</f>
        <v>4553187</v>
      </c>
      <c r="E21" s="22" t="n">
        <f aca="false">Sheet5!B21</f>
        <v>5</v>
      </c>
      <c r="F21" s="22" t="n">
        <f aca="false">Sheet5!C21</f>
        <v>19</v>
      </c>
      <c r="G21" s="22" t="n">
        <f aca="false">Sheet5!D21</f>
        <v>0</v>
      </c>
      <c r="H21" s="22" t="n">
        <f aca="false">Sheet5!E21</f>
        <v>0</v>
      </c>
      <c r="I21" s="22" t="n">
        <f aca="false">Sheet5!F21</f>
        <v>0</v>
      </c>
      <c r="J21" s="22" t="n">
        <f aca="false">Sheet5!G21</f>
        <v>1</v>
      </c>
      <c r="K21" s="22" t="n">
        <v>0</v>
      </c>
      <c r="L21" s="22" t="n">
        <v>0</v>
      </c>
      <c r="M21" s="23" t="n">
        <f aca="false">MIN(SUM(SUM(E21:J21)/10, K21,L21), 10)</f>
        <v>2.5</v>
      </c>
      <c r="N21" s="24" t="n">
        <f aca="false">ROUND(M21,1)</f>
        <v>2.5</v>
      </c>
      <c r="O21" s="21" t="n">
        <f aca="false">MROUND(TRUNC(M21,1),0.5)</f>
        <v>2.5</v>
      </c>
      <c r="P21" s="25"/>
      <c r="Q21" s="21" t="n">
        <f aca="false">Sheet5!A21</f>
        <v>10</v>
      </c>
      <c r="R21" s="25"/>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row>
    <row r="22" s="27" customFormat="true" ht="19.5" hidden="false" customHeight="true" outlineLevel="0" collapsed="false">
      <c r="A22" s="21"/>
      <c r="B22" s="21" t="str">
        <f aca="false">'Student Info'!D22</f>
        <v>Alberto</v>
      </c>
      <c r="C22" s="21" t="str">
        <f aca="false">'Student Info'!C22</f>
        <v>Dall'Ora</v>
      </c>
      <c r="D22" s="21" t="n">
        <f aca="false">'Student Info'!A22</f>
        <v>5262437</v>
      </c>
      <c r="E22" s="28" t="n">
        <f aca="false">E21</f>
        <v>5</v>
      </c>
      <c r="F22" s="28" t="n">
        <f aca="false">F21</f>
        <v>19</v>
      </c>
      <c r="G22" s="28" t="n">
        <f aca="false">G21</f>
        <v>0</v>
      </c>
      <c r="H22" s="28" t="n">
        <f aca="false">H21</f>
        <v>0</v>
      </c>
      <c r="I22" s="28" t="n">
        <f aca="false">I21</f>
        <v>0</v>
      </c>
      <c r="J22" s="28" t="n">
        <f aca="false">J21</f>
        <v>1</v>
      </c>
      <c r="K22" s="22" t="n">
        <v>0</v>
      </c>
      <c r="L22" s="22" t="n">
        <v>0</v>
      </c>
      <c r="M22" s="23" t="n">
        <f aca="false">MIN(SUM(SUM(E22:J22)/10, K22,L22), 10)</f>
        <v>2.5</v>
      </c>
      <c r="N22" s="24" t="n">
        <f aca="false">ROUND(M22,1)</f>
        <v>2.5</v>
      </c>
      <c r="O22" s="21" t="n">
        <f aca="false">MROUND(TRUNC(M22,1),0.5)</f>
        <v>2.5</v>
      </c>
      <c r="P22" s="25"/>
      <c r="Q22" s="21"/>
      <c r="R22" s="25"/>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row>
    <row r="23" s="27" customFormat="true" ht="19.5" hidden="false" customHeight="true" outlineLevel="0" collapsed="false">
      <c r="A23" s="21" t="n">
        <f aca="false">Sheet5!A23</f>
        <v>11</v>
      </c>
      <c r="B23" s="21" t="str">
        <f aca="false">'Student Info'!D23</f>
        <v>Junda</v>
      </c>
      <c r="C23" s="21" t="str">
        <f aca="false">'Student Info'!C23</f>
        <v>Wu</v>
      </c>
      <c r="D23" s="21" t="n">
        <f aca="false">'Student Info'!A23</f>
        <v>4960157</v>
      </c>
      <c r="E23" s="22" t="n">
        <f aca="false">Sheet5!B23</f>
        <v>4</v>
      </c>
      <c r="F23" s="22" t="n">
        <f aca="false">Sheet5!C23</f>
        <v>17</v>
      </c>
      <c r="G23" s="22" t="n">
        <f aca="false">Sheet5!D23</f>
        <v>0</v>
      </c>
      <c r="H23" s="22" t="n">
        <f aca="false">Sheet5!E23</f>
        <v>0</v>
      </c>
      <c r="I23" s="22" t="n">
        <f aca="false">Sheet5!F23</f>
        <v>0</v>
      </c>
      <c r="J23" s="22" t="n">
        <f aca="false">Sheet5!G23</f>
        <v>1</v>
      </c>
      <c r="K23" s="22" t="n">
        <v>0</v>
      </c>
      <c r="L23" s="22" t="n">
        <v>0</v>
      </c>
      <c r="M23" s="23" t="n">
        <f aca="false">MIN(SUM(SUM(E23:J23)/10, K23,L23), 10)</f>
        <v>2.2</v>
      </c>
      <c r="N23" s="24" t="n">
        <f aca="false">ROUND(M23,1)</f>
        <v>2.2</v>
      </c>
      <c r="O23" s="21" t="n">
        <f aca="false">MROUND(TRUNC(M23,1),0.5)</f>
        <v>2</v>
      </c>
      <c r="P23" s="25"/>
      <c r="Q23" s="21" t="n">
        <f aca="false">Sheet5!A23</f>
        <v>11</v>
      </c>
      <c r="R23" s="25"/>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row>
    <row r="24" s="27" customFormat="true" ht="19.5" hidden="false" customHeight="true" outlineLevel="0" collapsed="false">
      <c r="A24" s="21"/>
      <c r="B24" s="21" t="str">
        <f aca="false">'Student Info'!D24</f>
        <v>CHENGHAO</v>
      </c>
      <c r="C24" s="21" t="str">
        <f aca="false">'Student Info'!C24</f>
        <v>XU</v>
      </c>
      <c r="D24" s="21" t="n">
        <f aca="false">'Student Info'!A24</f>
        <v>5266068</v>
      </c>
      <c r="E24" s="28" t="n">
        <f aca="false">E23</f>
        <v>4</v>
      </c>
      <c r="F24" s="28" t="n">
        <f aca="false">F23</f>
        <v>17</v>
      </c>
      <c r="G24" s="28" t="n">
        <f aca="false">G23</f>
        <v>0</v>
      </c>
      <c r="H24" s="28" t="n">
        <f aca="false">H23</f>
        <v>0</v>
      </c>
      <c r="I24" s="28" t="n">
        <f aca="false">I23</f>
        <v>0</v>
      </c>
      <c r="J24" s="28" t="n">
        <f aca="false">J23</f>
        <v>1</v>
      </c>
      <c r="K24" s="22" t="n">
        <v>0</v>
      </c>
      <c r="L24" s="22" t="n">
        <v>0</v>
      </c>
      <c r="M24" s="23" t="n">
        <f aca="false">MIN(SUM(SUM(E24:J24)/10, K24,L24), 10)</f>
        <v>2.2</v>
      </c>
      <c r="N24" s="24" t="n">
        <f aca="false">ROUND(M24,1)</f>
        <v>2.2</v>
      </c>
      <c r="O24" s="21" t="n">
        <f aca="false">MROUND(TRUNC(M24,1),0.5)</f>
        <v>2</v>
      </c>
      <c r="P24" s="25"/>
      <c r="Q24" s="21"/>
      <c r="R24" s="25"/>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row>
    <row r="25" s="27" customFormat="true" ht="19.5" hidden="false" customHeight="true" outlineLevel="0" collapsed="false">
      <c r="A25" s="21" t="n">
        <f aca="false">Sheet5!A25</f>
        <v>12</v>
      </c>
      <c r="B25" s="21" t="str">
        <f aca="false">'Student Info'!D25</f>
        <v>Talitha</v>
      </c>
      <c r="C25" s="21" t="str">
        <f aca="false">'Student Info'!C25</f>
        <v>Kalidien</v>
      </c>
      <c r="D25" s="21" t="n">
        <f aca="false">'Student Info'!A25</f>
        <v>4135326</v>
      </c>
      <c r="E25" s="22" t="n">
        <f aca="false">Sheet5!B25</f>
        <v>5</v>
      </c>
      <c r="F25" s="22" t="n">
        <f aca="false">Sheet5!C25</f>
        <v>18</v>
      </c>
      <c r="G25" s="22" t="n">
        <f aca="false">Sheet5!D25</f>
        <v>0</v>
      </c>
      <c r="H25" s="22" t="n">
        <f aca="false">Sheet5!E25</f>
        <v>0</v>
      </c>
      <c r="I25" s="22" t="n">
        <f aca="false">Sheet5!F25</f>
        <v>0</v>
      </c>
      <c r="J25" s="22" t="n">
        <f aca="false">Sheet5!G25</f>
        <v>1</v>
      </c>
      <c r="K25" s="22" t="n">
        <v>0</v>
      </c>
      <c r="L25" s="22" t="n">
        <v>0</v>
      </c>
      <c r="M25" s="23" t="n">
        <f aca="false">MIN(SUM(SUM(E25:J25)/10, K25,L25), 10)</f>
        <v>2.4</v>
      </c>
      <c r="N25" s="24" t="n">
        <f aca="false">ROUND(M25,1)</f>
        <v>2.4</v>
      </c>
      <c r="O25" s="21" t="n">
        <f aca="false">MROUND(TRUNC(M25,1),0.5)</f>
        <v>2.5</v>
      </c>
      <c r="P25" s="25"/>
      <c r="Q25" s="21" t="n">
        <f aca="false">Sheet5!A25</f>
        <v>12</v>
      </c>
      <c r="R25" s="25"/>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row>
    <row r="26" s="27" customFormat="true" ht="19.5" hidden="false" customHeight="true" outlineLevel="0" collapsed="false">
      <c r="A26" s="21"/>
      <c r="B26" s="21" t="str">
        <f aca="false">'Student Info'!D26</f>
        <v>Jingyue</v>
      </c>
      <c r="C26" s="21" t="str">
        <f aca="false">'Student Info'!C26</f>
        <v>Liu</v>
      </c>
      <c r="D26" s="21" t="n">
        <f aca="false">'Student Info'!A26</f>
        <v>5224160</v>
      </c>
      <c r="E26" s="28" t="n">
        <f aca="false">E25</f>
        <v>5</v>
      </c>
      <c r="F26" s="28" t="n">
        <f aca="false">F25</f>
        <v>18</v>
      </c>
      <c r="G26" s="28" t="n">
        <f aca="false">G25</f>
        <v>0</v>
      </c>
      <c r="H26" s="28" t="n">
        <f aca="false">H25</f>
        <v>0</v>
      </c>
      <c r="I26" s="28" t="n">
        <f aca="false">I25</f>
        <v>0</v>
      </c>
      <c r="J26" s="28" t="n">
        <f aca="false">J25</f>
        <v>1</v>
      </c>
      <c r="K26" s="22" t="n">
        <v>0</v>
      </c>
      <c r="L26" s="22" t="n">
        <v>0</v>
      </c>
      <c r="M26" s="23" t="n">
        <f aca="false">MIN(SUM(SUM(E26:J26)/10, K26,L26), 10)</f>
        <v>2.4</v>
      </c>
      <c r="N26" s="24" t="n">
        <f aca="false">ROUND(M26,1)</f>
        <v>2.4</v>
      </c>
      <c r="O26" s="21" t="n">
        <f aca="false">MROUND(TRUNC(M26,1),0.5)</f>
        <v>2.5</v>
      </c>
      <c r="P26" s="25"/>
      <c r="Q26" s="21"/>
      <c r="R26" s="25"/>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row>
    <row r="27" s="27" customFormat="true" ht="19.5" hidden="false" customHeight="true" outlineLevel="0" collapsed="false">
      <c r="A27" s="21" t="n">
        <f aca="false">Sheet5!A27</f>
        <v>13</v>
      </c>
      <c r="B27" s="21" t="str">
        <f aca="false">'Student Info'!D27</f>
        <v>Fabian</v>
      </c>
      <c r="C27" s="21" t="str">
        <f aca="false">'Student Info'!C27</f>
        <v>Ballast</v>
      </c>
      <c r="D27" s="21" t="n">
        <f aca="false">'Student Info'!A27</f>
        <v>4715527</v>
      </c>
      <c r="E27" s="22" t="n">
        <f aca="false">Sheet5!B27</f>
        <v>4</v>
      </c>
      <c r="F27" s="22" t="n">
        <f aca="false">Sheet5!C27</f>
        <v>19</v>
      </c>
      <c r="G27" s="22" t="n">
        <f aca="false">Sheet5!D27</f>
        <v>0</v>
      </c>
      <c r="H27" s="22" t="n">
        <f aca="false">Sheet5!E27</f>
        <v>0</v>
      </c>
      <c r="I27" s="22" t="n">
        <f aca="false">Sheet5!F27</f>
        <v>0</v>
      </c>
      <c r="J27" s="22" t="n">
        <f aca="false">Sheet5!G27</f>
        <v>1</v>
      </c>
      <c r="K27" s="22" t="n">
        <v>0</v>
      </c>
      <c r="L27" s="22" t="n">
        <v>0</v>
      </c>
      <c r="M27" s="23" t="n">
        <f aca="false">MIN(SUM(SUM(E27:J27)/10, K27,L27), 10)</f>
        <v>2.4</v>
      </c>
      <c r="N27" s="24" t="n">
        <f aca="false">ROUND(M27,1)</f>
        <v>2.4</v>
      </c>
      <c r="O27" s="21" t="n">
        <f aca="false">MROUND(TRUNC(M27,1),0.5)</f>
        <v>2.5</v>
      </c>
      <c r="P27" s="25"/>
      <c r="Q27" s="21" t="n">
        <f aca="false">Sheet5!A27</f>
        <v>13</v>
      </c>
      <c r="R27" s="25"/>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row>
    <row r="28" s="27" customFormat="true" ht="19.5" hidden="false" customHeight="true" outlineLevel="0" collapsed="false">
      <c r="A28" s="21"/>
      <c r="B28" s="21" t="str">
        <f aca="false">'Student Info'!D28</f>
        <v>Calvin</v>
      </c>
      <c r="C28" s="21" t="str">
        <f aca="false">'Student Info'!C28</f>
        <v>Terpstra</v>
      </c>
      <c r="D28" s="21" t="n">
        <f aca="false">'Student Info'!A28</f>
        <v>4652746</v>
      </c>
      <c r="E28" s="28" t="n">
        <f aca="false">E27</f>
        <v>4</v>
      </c>
      <c r="F28" s="28" t="n">
        <f aca="false">F27</f>
        <v>19</v>
      </c>
      <c r="G28" s="28" t="n">
        <f aca="false">G27</f>
        <v>0</v>
      </c>
      <c r="H28" s="28" t="n">
        <f aca="false">H27</f>
        <v>0</v>
      </c>
      <c r="I28" s="28" t="n">
        <f aca="false">I27</f>
        <v>0</v>
      </c>
      <c r="J28" s="28" t="n">
        <f aca="false">J27</f>
        <v>1</v>
      </c>
      <c r="K28" s="22" t="n">
        <v>0</v>
      </c>
      <c r="L28" s="22" t="n">
        <v>0</v>
      </c>
      <c r="M28" s="23" t="n">
        <f aca="false">MIN(SUM(SUM(E28:J28)/10, K28,L28), 10)</f>
        <v>2.4</v>
      </c>
      <c r="N28" s="24" t="n">
        <f aca="false">ROUND(M28,1)</f>
        <v>2.4</v>
      </c>
      <c r="O28" s="21" t="n">
        <f aca="false">MROUND(TRUNC(M28,1),0.5)</f>
        <v>2.5</v>
      </c>
      <c r="P28" s="25"/>
      <c r="Q28" s="21"/>
      <c r="R28" s="25"/>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row>
    <row r="29" s="27" customFormat="true" ht="19.5" hidden="false" customHeight="true" outlineLevel="0" collapsed="false">
      <c r="A29" s="21" t="n">
        <f aca="false">Sheet5!A29</f>
        <v>14</v>
      </c>
      <c r="B29" s="21" t="str">
        <f aca="false">'Student Info'!D29</f>
        <v>Ewoud</v>
      </c>
      <c r="C29" s="21" t="str">
        <f aca="false">'Student Info'!C29</f>
        <v>van Mourik</v>
      </c>
      <c r="D29" s="21" t="n">
        <f aca="false">'Student Info'!A29</f>
        <v>4563891</v>
      </c>
      <c r="E29" s="22" t="n">
        <f aca="false">Sheet5!B29</f>
        <v>5</v>
      </c>
      <c r="F29" s="22" t="n">
        <f aca="false">Sheet5!C29</f>
        <v>19</v>
      </c>
      <c r="G29" s="22" t="n">
        <f aca="false">Sheet5!D29</f>
        <v>0</v>
      </c>
      <c r="H29" s="22" t="n">
        <f aca="false">Sheet5!E29</f>
        <v>0</v>
      </c>
      <c r="I29" s="22" t="n">
        <f aca="false">Sheet5!F29</f>
        <v>0</v>
      </c>
      <c r="J29" s="22" t="n">
        <f aca="false">Sheet5!G29</f>
        <v>1</v>
      </c>
      <c r="K29" s="22" t="n">
        <v>0</v>
      </c>
      <c r="L29" s="22" t="n">
        <v>0</v>
      </c>
      <c r="M29" s="23" t="n">
        <f aca="false">MIN(SUM(SUM(E29:J29)/10, K29,L29), 10)</f>
        <v>2.5</v>
      </c>
      <c r="N29" s="24" t="n">
        <f aca="false">ROUND(M29,1)</f>
        <v>2.5</v>
      </c>
      <c r="O29" s="21" t="n">
        <f aca="false">MROUND(TRUNC(M29,1),0.5)</f>
        <v>2.5</v>
      </c>
      <c r="P29" s="25"/>
      <c r="Q29" s="21" t="n">
        <f aca="false">Sheet5!A29</f>
        <v>14</v>
      </c>
      <c r="R29" s="25"/>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row>
    <row r="30" s="27" customFormat="true" ht="19.5" hidden="false" customHeight="true" outlineLevel="0" collapsed="false">
      <c r="A30" s="21"/>
      <c r="B30" s="21" t="str">
        <f aca="false">'Student Info'!D30</f>
        <v>Berend</v>
      </c>
      <c r="C30" s="21" t="str">
        <f aca="false">'Student Info'!C30</f>
        <v>Menkveld</v>
      </c>
      <c r="D30" s="21" t="n">
        <f aca="false">'Student Info'!A30</f>
        <v>4584201</v>
      </c>
      <c r="E30" s="28" t="n">
        <f aca="false">E29</f>
        <v>5</v>
      </c>
      <c r="F30" s="28" t="n">
        <f aca="false">F29</f>
        <v>19</v>
      </c>
      <c r="G30" s="28" t="n">
        <f aca="false">G29</f>
        <v>0</v>
      </c>
      <c r="H30" s="28" t="n">
        <f aca="false">H29</f>
        <v>0</v>
      </c>
      <c r="I30" s="28" t="n">
        <f aca="false">I29</f>
        <v>0</v>
      </c>
      <c r="J30" s="28" t="n">
        <f aca="false">J29</f>
        <v>1</v>
      </c>
      <c r="K30" s="22" t="n">
        <v>0</v>
      </c>
      <c r="L30" s="22" t="n">
        <v>0</v>
      </c>
      <c r="M30" s="23" t="n">
        <f aca="false">MIN(SUM(SUM(E30:J30)/10, K30,L30), 10)</f>
        <v>2.5</v>
      </c>
      <c r="N30" s="24" t="n">
        <f aca="false">ROUND(M30,1)</f>
        <v>2.5</v>
      </c>
      <c r="O30" s="21" t="n">
        <f aca="false">MROUND(TRUNC(M30,1),0.5)</f>
        <v>2.5</v>
      </c>
      <c r="P30" s="25"/>
      <c r="Q30" s="21"/>
      <c r="R30" s="25"/>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row>
    <row r="31" s="27" customFormat="true" ht="19.5" hidden="false" customHeight="true" outlineLevel="0" collapsed="false">
      <c r="A31" s="21" t="n">
        <f aca="false">Sheet5!A31</f>
        <v>15</v>
      </c>
      <c r="B31" s="21" t="str">
        <f aca="false">'Student Info'!D31</f>
        <v>Sebastiaan</v>
      </c>
      <c r="C31" s="21" t="str">
        <f aca="false">'Student Info'!C31</f>
        <v>Timmer</v>
      </c>
      <c r="D31" s="21" t="n">
        <f aca="false">'Student Info'!A31</f>
        <v>4498151</v>
      </c>
      <c r="E31" s="22" t="n">
        <f aca="false">Sheet5!B31</f>
        <v>0</v>
      </c>
      <c r="F31" s="22" t="n">
        <f aca="false">Sheet5!C31</f>
        <v>0</v>
      </c>
      <c r="G31" s="22" t="n">
        <f aca="false">Sheet5!D31</f>
        <v>0</v>
      </c>
      <c r="H31" s="22" t="n">
        <f aca="false">Sheet5!E31</f>
        <v>0</v>
      </c>
      <c r="I31" s="22" t="n">
        <f aca="false">Sheet5!F31</f>
        <v>0</v>
      </c>
      <c r="J31" s="22" t="n">
        <f aca="false">Sheet5!G31</f>
        <v>0</v>
      </c>
      <c r="K31" s="22" t="n">
        <v>0</v>
      </c>
      <c r="L31" s="22" t="n">
        <v>0</v>
      </c>
      <c r="M31" s="23" t="n">
        <f aca="false">MIN(SUM(SUM(E31:J31)/10, K31,L31), 10)</f>
        <v>0</v>
      </c>
      <c r="N31" s="24" t="n">
        <f aca="false">ROUND(M31,1)</f>
        <v>0</v>
      </c>
      <c r="O31" s="21" t="n">
        <f aca="false">MROUND(TRUNC(M31,1),0.5)</f>
        <v>0</v>
      </c>
      <c r="P31" s="25"/>
      <c r="Q31" s="21" t="n">
        <f aca="false">Sheet5!A31</f>
        <v>15</v>
      </c>
      <c r="R31" s="25"/>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row>
    <row r="32" s="27" customFormat="true" ht="19.5" hidden="false" customHeight="true" outlineLevel="0" collapsed="false">
      <c r="A32" s="21"/>
      <c r="B32" s="21" t="str">
        <f aca="false">'Student Info'!D32</f>
        <v>CHINMAY</v>
      </c>
      <c r="C32" s="21" t="str">
        <f aca="false">'Student Info'!C32</f>
        <v>POLYA RAMESH</v>
      </c>
      <c r="D32" s="21" t="n">
        <f aca="false">'Student Info'!A32</f>
        <v>5135125</v>
      </c>
      <c r="E32" s="28" t="n">
        <f aca="false">E31</f>
        <v>0</v>
      </c>
      <c r="F32" s="28" t="n">
        <f aca="false">F31</f>
        <v>0</v>
      </c>
      <c r="G32" s="28" t="n">
        <f aca="false">G31</f>
        <v>0</v>
      </c>
      <c r="H32" s="28" t="n">
        <f aca="false">H31</f>
        <v>0</v>
      </c>
      <c r="I32" s="28" t="n">
        <f aca="false">I31</f>
        <v>0</v>
      </c>
      <c r="J32" s="28" t="n">
        <f aca="false">J31</f>
        <v>0</v>
      </c>
      <c r="K32" s="22" t="n">
        <v>0</v>
      </c>
      <c r="L32" s="22" t="n">
        <v>0</v>
      </c>
      <c r="M32" s="23" t="n">
        <f aca="false">MIN(SUM(SUM(E32:J32)/10, K32,L32), 10)</f>
        <v>0</v>
      </c>
      <c r="N32" s="24" t="n">
        <f aca="false">ROUND(M32,1)</f>
        <v>0</v>
      </c>
      <c r="O32" s="21" t="n">
        <f aca="false">MROUND(TRUNC(M32,1),0.5)</f>
        <v>0</v>
      </c>
      <c r="P32" s="25"/>
      <c r="Q32" s="21"/>
      <c r="R32" s="25"/>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row>
    <row r="33" s="27" customFormat="true" ht="19.5" hidden="false" customHeight="true" outlineLevel="0" collapsed="false">
      <c r="A33" s="21" t="n">
        <f aca="false">Sheet5!A33</f>
        <v>16</v>
      </c>
      <c r="B33" s="21" t="str">
        <f aca="false">'Student Info'!D33</f>
        <v>Godwin Rayan</v>
      </c>
      <c r="C33" s="21" t="str">
        <f aca="false">'Student Info'!C33</f>
        <v>Chandran</v>
      </c>
      <c r="D33" s="21" t="n">
        <f aca="false">'Student Info'!A33</f>
        <v>5347998</v>
      </c>
      <c r="E33" s="22" t="n">
        <f aca="false">Sheet5!B33</f>
        <v>5</v>
      </c>
      <c r="F33" s="22" t="n">
        <f aca="false">Sheet5!C33</f>
        <v>19</v>
      </c>
      <c r="G33" s="22" t="n">
        <f aca="false">Sheet5!D33</f>
        <v>0</v>
      </c>
      <c r="H33" s="22" t="n">
        <f aca="false">Sheet5!E33</f>
        <v>0</v>
      </c>
      <c r="I33" s="22" t="n">
        <f aca="false">Sheet5!F33</f>
        <v>0</v>
      </c>
      <c r="J33" s="22" t="n">
        <f aca="false">Sheet5!G33</f>
        <v>1</v>
      </c>
      <c r="K33" s="22" t="n">
        <v>0</v>
      </c>
      <c r="L33" s="22" t="n">
        <v>0</v>
      </c>
      <c r="M33" s="23" t="n">
        <f aca="false">MIN(SUM(SUM(E33:J33)/10, K33,L33), 10)</f>
        <v>2.5</v>
      </c>
      <c r="N33" s="24" t="n">
        <f aca="false">ROUND(M33,1)</f>
        <v>2.5</v>
      </c>
      <c r="O33" s="21" t="n">
        <f aca="false">MROUND(TRUNC(M33,1),0.5)</f>
        <v>2.5</v>
      </c>
      <c r="P33" s="25"/>
      <c r="Q33" s="21" t="n">
        <f aca="false">Sheet5!A33</f>
        <v>16</v>
      </c>
      <c r="R33" s="25"/>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row>
    <row r="34" s="27" customFormat="true" ht="19.5" hidden="false" customHeight="true" outlineLevel="0" collapsed="false">
      <c r="A34" s="21"/>
      <c r="B34" s="21" t="str">
        <f aca="false">'Student Info'!D34</f>
        <v>Jan Jelmer</v>
      </c>
      <c r="C34" s="21" t="str">
        <f aca="false">'Student Info'!C34</f>
        <v>van Harten</v>
      </c>
      <c r="D34" s="21" t="n">
        <f aca="false">'Student Info'!A34</f>
        <v>4414535</v>
      </c>
      <c r="E34" s="28" t="n">
        <f aca="false">E33</f>
        <v>5</v>
      </c>
      <c r="F34" s="28" t="n">
        <f aca="false">F33</f>
        <v>19</v>
      </c>
      <c r="G34" s="28" t="n">
        <f aca="false">G33</f>
        <v>0</v>
      </c>
      <c r="H34" s="28" t="n">
        <f aca="false">H33</f>
        <v>0</v>
      </c>
      <c r="I34" s="28" t="n">
        <f aca="false">I33</f>
        <v>0</v>
      </c>
      <c r="J34" s="28" t="n">
        <f aca="false">J33</f>
        <v>1</v>
      </c>
      <c r="K34" s="22" t="n">
        <v>0</v>
      </c>
      <c r="L34" s="22" t="n">
        <v>0</v>
      </c>
      <c r="M34" s="23" t="n">
        <f aca="false">MIN(SUM(SUM(E34:J34)/10, K34,L34), 10)</f>
        <v>2.5</v>
      </c>
      <c r="N34" s="24" t="n">
        <f aca="false">ROUND(M34,1)</f>
        <v>2.5</v>
      </c>
      <c r="O34" s="21" t="n">
        <f aca="false">MROUND(TRUNC(M34,1),0.5)</f>
        <v>2.5</v>
      </c>
      <c r="P34" s="25"/>
      <c r="Q34" s="21"/>
      <c r="R34" s="25"/>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row>
    <row r="35" s="27" customFormat="true" ht="19.5" hidden="false" customHeight="true" outlineLevel="0" collapsed="false">
      <c r="A35" s="21" t="n">
        <f aca="false">Sheet5!A35</f>
        <v>17</v>
      </c>
      <c r="B35" s="21" t="str">
        <f aca="false">'Student Info'!D35</f>
        <v>Ivaylo</v>
      </c>
      <c r="C35" s="21" t="str">
        <f aca="false">'Student Info'!C35</f>
        <v>Ganchev</v>
      </c>
      <c r="D35" s="21" t="n">
        <f aca="false">'Student Info'!A35</f>
        <v>5135001</v>
      </c>
      <c r="E35" s="22" t="n">
        <f aca="false">Sheet5!B35</f>
        <v>0</v>
      </c>
      <c r="F35" s="22" t="n">
        <f aca="false">Sheet5!C35</f>
        <v>0</v>
      </c>
      <c r="G35" s="22" t="n">
        <f aca="false">Sheet5!D35</f>
        <v>0</v>
      </c>
      <c r="H35" s="22" t="n">
        <f aca="false">Sheet5!E35</f>
        <v>0</v>
      </c>
      <c r="I35" s="22" t="n">
        <f aca="false">Sheet5!F35</f>
        <v>0</v>
      </c>
      <c r="J35" s="22" t="n">
        <f aca="false">Sheet5!G35</f>
        <v>0</v>
      </c>
      <c r="K35" s="22" t="n">
        <v>0</v>
      </c>
      <c r="L35" s="22" t="n">
        <v>0</v>
      </c>
      <c r="M35" s="23" t="n">
        <f aca="false">MIN(SUM(SUM(E35:J35)/10, K35,L35), 10)</f>
        <v>0</v>
      </c>
      <c r="N35" s="24" t="n">
        <f aca="false">ROUND(M35,1)</f>
        <v>0</v>
      </c>
      <c r="O35" s="21" t="n">
        <f aca="false">MROUND(TRUNC(M35,1),0.5)</f>
        <v>0</v>
      </c>
      <c r="P35" s="25"/>
      <c r="Q35" s="21" t="n">
        <f aca="false">Sheet5!A35</f>
        <v>17</v>
      </c>
      <c r="R35" s="25"/>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row>
    <row r="36" s="27" customFormat="true" ht="19.5" hidden="false" customHeight="true" outlineLevel="0" collapsed="false">
      <c r="A36" s="21"/>
      <c r="B36" s="21" t="str">
        <f aca="false">'Student Info'!D36</f>
        <v>Caspar</v>
      </c>
      <c r="C36" s="21" t="str">
        <f aca="false">'Student Info'!C36</f>
        <v>Boersma</v>
      </c>
      <c r="D36" s="21" t="n">
        <f aca="false">'Student Info'!A36</f>
        <v>4445074</v>
      </c>
      <c r="E36" s="28" t="n">
        <f aca="false">E35</f>
        <v>0</v>
      </c>
      <c r="F36" s="28" t="n">
        <f aca="false">F35</f>
        <v>0</v>
      </c>
      <c r="G36" s="28" t="n">
        <f aca="false">G35</f>
        <v>0</v>
      </c>
      <c r="H36" s="28" t="n">
        <f aca="false">H35</f>
        <v>0</v>
      </c>
      <c r="I36" s="28" t="n">
        <f aca="false">I35</f>
        <v>0</v>
      </c>
      <c r="J36" s="28" t="n">
        <f aca="false">J35</f>
        <v>0</v>
      </c>
      <c r="K36" s="22" t="n">
        <v>0</v>
      </c>
      <c r="L36" s="22" t="n">
        <v>0</v>
      </c>
      <c r="M36" s="23" t="n">
        <f aca="false">MIN(SUM(SUM(E36:J36)/10, K36,L36), 10)</f>
        <v>0</v>
      </c>
      <c r="N36" s="24" t="n">
        <f aca="false">ROUND(M36,1)</f>
        <v>0</v>
      </c>
      <c r="O36" s="21" t="n">
        <f aca="false">MROUND(TRUNC(M36,1),0.5)</f>
        <v>0</v>
      </c>
      <c r="P36" s="25"/>
      <c r="Q36" s="21"/>
      <c r="R36" s="25"/>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row>
    <row r="37" s="27" customFormat="true" ht="19.5" hidden="false" customHeight="true" outlineLevel="0" collapsed="false">
      <c r="A37" s="21" t="n">
        <f aca="false">Sheet5!A37</f>
        <v>18</v>
      </c>
      <c r="B37" s="21" t="str">
        <f aca="false">'Student Info'!D37</f>
        <v>Joseph</v>
      </c>
      <c r="C37" s="21" t="str">
        <f aca="false">'Student Info'!C37</f>
        <v>Michael Joseph Sherman</v>
      </c>
      <c r="D37" s="21" t="n">
        <f aca="false">'Student Info'!A37</f>
        <v>5248558</v>
      </c>
      <c r="E37" s="22" t="n">
        <f aca="false">Sheet5!B37</f>
        <v>5</v>
      </c>
      <c r="F37" s="22" t="n">
        <f aca="false">Sheet5!C37</f>
        <v>18.5</v>
      </c>
      <c r="G37" s="22" t="n">
        <f aca="false">Sheet5!D37</f>
        <v>0</v>
      </c>
      <c r="H37" s="22" t="n">
        <f aca="false">Sheet5!E37</f>
        <v>0</v>
      </c>
      <c r="I37" s="22" t="n">
        <f aca="false">Sheet5!F37</f>
        <v>0</v>
      </c>
      <c r="J37" s="22" t="n">
        <f aca="false">Sheet5!G37</f>
        <v>1</v>
      </c>
      <c r="K37" s="22" t="n">
        <v>0</v>
      </c>
      <c r="L37" s="22" t="n">
        <v>0</v>
      </c>
      <c r="M37" s="23" t="n">
        <f aca="false">MIN(SUM(SUM(E37:J37)/10, K37,L37), 10)</f>
        <v>2.45</v>
      </c>
      <c r="N37" s="24" t="n">
        <f aca="false">ROUND(M37,1)</f>
        <v>2.5</v>
      </c>
      <c r="O37" s="21" t="n">
        <f aca="false">MROUND(TRUNC(M37,1),0.5)</f>
        <v>2.5</v>
      </c>
      <c r="P37" s="25"/>
      <c r="Q37" s="21" t="n">
        <f aca="false">Sheet5!A37</f>
        <v>18</v>
      </c>
      <c r="R37" s="25"/>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row>
    <row r="38" s="27" customFormat="true" ht="19.5" hidden="false" customHeight="true" outlineLevel="0" collapsed="false">
      <c r="A38" s="21"/>
      <c r="B38" s="21" t="str">
        <f aca="false">'Student Info'!D38</f>
        <v>Akshada Anand</v>
      </c>
      <c r="C38" s="21" t="str">
        <f aca="false">'Student Info'!C38</f>
        <v>Palnitkar</v>
      </c>
      <c r="D38" s="21" t="n">
        <f aca="false">'Student Info'!A38</f>
        <v>5235170</v>
      </c>
      <c r="E38" s="28" t="n">
        <f aca="false">E37</f>
        <v>5</v>
      </c>
      <c r="F38" s="28" t="n">
        <f aca="false">F37</f>
        <v>18.5</v>
      </c>
      <c r="G38" s="28" t="n">
        <f aca="false">G37</f>
        <v>0</v>
      </c>
      <c r="H38" s="28" t="n">
        <f aca="false">H37</f>
        <v>0</v>
      </c>
      <c r="I38" s="28" t="n">
        <f aca="false">I37</f>
        <v>0</v>
      </c>
      <c r="J38" s="28" t="n">
        <f aca="false">J37</f>
        <v>1</v>
      </c>
      <c r="K38" s="22" t="n">
        <v>0</v>
      </c>
      <c r="L38" s="22" t="n">
        <v>0</v>
      </c>
      <c r="M38" s="23" t="n">
        <f aca="false">MIN(SUM(SUM(E38:J38)/10, K38,L38), 10)</f>
        <v>2.45</v>
      </c>
      <c r="N38" s="24" t="n">
        <f aca="false">ROUND(M38,1)</f>
        <v>2.5</v>
      </c>
      <c r="O38" s="21" t="n">
        <f aca="false">MROUND(TRUNC(M38,1),0.5)</f>
        <v>2.5</v>
      </c>
      <c r="P38" s="25"/>
      <c r="Q38" s="21"/>
      <c r="R38" s="25"/>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row>
    <row r="39" s="27" customFormat="true" ht="19.5" hidden="false" customHeight="true" outlineLevel="0" collapsed="false">
      <c r="A39" s="21" t="n">
        <f aca="false">Sheet5!A39</f>
        <v>19</v>
      </c>
      <c r="B39" s="21" t="str">
        <f aca="false">'Student Info'!D39</f>
        <v>Binyu</v>
      </c>
      <c r="C39" s="21" t="str">
        <f aca="false">'Student Info'!C39</f>
        <v>Liao</v>
      </c>
      <c r="D39" s="21" t="n">
        <f aca="false">'Student Info'!A39</f>
        <v>5213444</v>
      </c>
      <c r="E39" s="22" t="n">
        <f aca="false">Sheet5!B39</f>
        <v>3.5</v>
      </c>
      <c r="F39" s="22" t="n">
        <f aca="false">Sheet5!C39</f>
        <v>19</v>
      </c>
      <c r="G39" s="22" t="n">
        <f aca="false">Sheet5!D39</f>
        <v>0</v>
      </c>
      <c r="H39" s="22" t="n">
        <f aca="false">Sheet5!E39</f>
        <v>0</v>
      </c>
      <c r="I39" s="22" t="n">
        <f aca="false">Sheet5!F39</f>
        <v>0</v>
      </c>
      <c r="J39" s="22" t="n">
        <f aca="false">Sheet5!G39</f>
        <v>1</v>
      </c>
      <c r="K39" s="22" t="n">
        <v>0</v>
      </c>
      <c r="L39" s="22" t="n">
        <v>0</v>
      </c>
      <c r="M39" s="23" t="n">
        <f aca="false">MIN(SUM(SUM(E39:J39)/10, K39,L39), 10)</f>
        <v>2.35</v>
      </c>
      <c r="N39" s="24" t="n">
        <f aca="false">ROUND(M39,1)</f>
        <v>2.4</v>
      </c>
      <c r="O39" s="21" t="n">
        <f aca="false">MROUND(TRUNC(M39,1),0.5)</f>
        <v>2.5</v>
      </c>
      <c r="P39" s="25"/>
      <c r="Q39" s="21" t="n">
        <f aca="false">Sheet5!A39</f>
        <v>19</v>
      </c>
      <c r="R39" s="25"/>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row>
    <row r="40" s="27" customFormat="true" ht="19.5" hidden="false" customHeight="true" outlineLevel="0" collapsed="false">
      <c r="A40" s="21"/>
      <c r="B40" s="21" t="str">
        <f aca="false">'Student Info'!D40</f>
        <v>Marnix</v>
      </c>
      <c r="C40" s="21" t="str">
        <f aca="false">'Student Info'!C40</f>
        <v>Fetter</v>
      </c>
      <c r="D40" s="21" t="n">
        <f aca="false">'Student Info'!A40</f>
        <v>4553632</v>
      </c>
      <c r="E40" s="28" t="n">
        <f aca="false">E39</f>
        <v>3.5</v>
      </c>
      <c r="F40" s="28" t="n">
        <f aca="false">F39</f>
        <v>19</v>
      </c>
      <c r="G40" s="28" t="n">
        <f aca="false">G39</f>
        <v>0</v>
      </c>
      <c r="H40" s="28" t="n">
        <f aca="false">H39</f>
        <v>0</v>
      </c>
      <c r="I40" s="28" t="n">
        <f aca="false">I39</f>
        <v>0</v>
      </c>
      <c r="J40" s="28" t="n">
        <f aca="false">J39</f>
        <v>1</v>
      </c>
      <c r="K40" s="22" t="n">
        <v>0</v>
      </c>
      <c r="L40" s="22" t="n">
        <v>0</v>
      </c>
      <c r="M40" s="23" t="n">
        <f aca="false">MIN(SUM(SUM(E40:J40)/10, K40,L40), 10)</f>
        <v>2.35</v>
      </c>
      <c r="N40" s="24" t="n">
        <f aca="false">ROUND(M40,1)</f>
        <v>2.4</v>
      </c>
      <c r="O40" s="21" t="n">
        <f aca="false">MROUND(TRUNC(M40,1),0.5)</f>
        <v>2.5</v>
      </c>
      <c r="P40" s="25"/>
      <c r="Q40" s="21"/>
      <c r="R40" s="25"/>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row>
    <row r="41" s="27" customFormat="true" ht="19.5" hidden="false" customHeight="true" outlineLevel="0" collapsed="false">
      <c r="A41" s="21" t="n">
        <f aca="false">Sheet5!A41</f>
        <v>20</v>
      </c>
      <c r="B41" s="21" t="str">
        <f aca="false">'Student Info'!D41</f>
        <v>Piet</v>
      </c>
      <c r="C41" s="21" t="str">
        <f aca="false">'Student Info'!C41</f>
        <v>van Beek</v>
      </c>
      <c r="D41" s="21" t="n">
        <f aca="false">'Student Info'!A41</f>
        <v>4459601</v>
      </c>
      <c r="E41" s="22" t="n">
        <f aca="false">Sheet5!B41</f>
        <v>5</v>
      </c>
      <c r="F41" s="22" t="n">
        <f aca="false">Sheet5!C41</f>
        <v>19</v>
      </c>
      <c r="G41" s="22" t="n">
        <f aca="false">Sheet5!D41</f>
        <v>0</v>
      </c>
      <c r="H41" s="22" t="n">
        <f aca="false">Sheet5!E41</f>
        <v>0</v>
      </c>
      <c r="I41" s="22" t="n">
        <f aca="false">Sheet5!F41</f>
        <v>0</v>
      </c>
      <c r="J41" s="22" t="n">
        <f aca="false">Sheet5!G41</f>
        <v>1</v>
      </c>
      <c r="K41" s="22" t="n">
        <v>0</v>
      </c>
      <c r="L41" s="22" t="n">
        <v>0</v>
      </c>
      <c r="M41" s="23" t="n">
        <f aca="false">MIN(SUM(SUM(E41:J41)/10, K41,L41), 10)</f>
        <v>2.5</v>
      </c>
      <c r="N41" s="24" t="n">
        <f aca="false">ROUND(M41,1)</f>
        <v>2.5</v>
      </c>
      <c r="O41" s="21" t="n">
        <f aca="false">MROUND(TRUNC(M41,1),0.5)</f>
        <v>2.5</v>
      </c>
      <c r="P41" s="25"/>
      <c r="Q41" s="21" t="n">
        <f aca="false">Sheet5!A41</f>
        <v>20</v>
      </c>
      <c r="R41" s="25"/>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row>
    <row r="42" s="27" customFormat="true" ht="19.5" hidden="false" customHeight="true" outlineLevel="0" collapsed="false">
      <c r="A42" s="21"/>
      <c r="B42" s="21" t="str">
        <f aca="false">'Student Info'!D42</f>
        <v>Burhanuddin</v>
      </c>
      <c r="C42" s="21" t="str">
        <f aca="false">'Student Info'!C42</f>
        <v>Saify</v>
      </c>
      <c r="D42" s="21" t="n">
        <f aca="false">'Student Info'!A42</f>
        <v>4669428</v>
      </c>
      <c r="E42" s="28" t="n">
        <f aca="false">E41</f>
        <v>5</v>
      </c>
      <c r="F42" s="28" t="n">
        <f aca="false">F41</f>
        <v>19</v>
      </c>
      <c r="G42" s="28" t="n">
        <f aca="false">G41</f>
        <v>0</v>
      </c>
      <c r="H42" s="28" t="n">
        <f aca="false">H41</f>
        <v>0</v>
      </c>
      <c r="I42" s="28" t="n">
        <f aca="false">I41</f>
        <v>0</v>
      </c>
      <c r="J42" s="28" t="n">
        <f aca="false">J41</f>
        <v>1</v>
      </c>
      <c r="K42" s="22" t="n">
        <v>0</v>
      </c>
      <c r="L42" s="22" t="n">
        <v>0</v>
      </c>
      <c r="M42" s="23" t="n">
        <f aca="false">MIN(SUM(SUM(E42:J42)/10, K42,L42), 10)</f>
        <v>2.5</v>
      </c>
      <c r="N42" s="24" t="n">
        <f aca="false">ROUND(M42,1)</f>
        <v>2.5</v>
      </c>
      <c r="O42" s="21" t="n">
        <f aca="false">MROUND(TRUNC(M42,1),0.5)</f>
        <v>2.5</v>
      </c>
      <c r="P42" s="25"/>
      <c r="Q42" s="21"/>
      <c r="R42" s="25"/>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row>
    <row r="43" s="27" customFormat="true" ht="19.5" hidden="false" customHeight="true" outlineLevel="0" collapsed="false">
      <c r="A43" s="21" t="n">
        <f aca="false">Sheet5!A43</f>
        <v>21</v>
      </c>
      <c r="B43" s="21" t="str">
        <f aca="false">'Student Info'!D43</f>
        <v>Kei</v>
      </c>
      <c r="C43" s="21" t="str">
        <f aca="false">'Student Info'!C43</f>
        <v>Kaneko</v>
      </c>
      <c r="D43" s="21" t="n">
        <f aca="false">'Student Info'!A43</f>
        <v>4657314</v>
      </c>
      <c r="E43" s="22" t="n">
        <f aca="false">Sheet5!B43</f>
        <v>5</v>
      </c>
      <c r="F43" s="22" t="n">
        <f aca="false">Sheet5!C43</f>
        <v>16</v>
      </c>
      <c r="G43" s="22" t="n">
        <f aca="false">Sheet5!D43</f>
        <v>0</v>
      </c>
      <c r="H43" s="22" t="n">
        <f aca="false">Sheet5!E43</f>
        <v>0</v>
      </c>
      <c r="I43" s="22" t="n">
        <f aca="false">Sheet5!F43</f>
        <v>0</v>
      </c>
      <c r="J43" s="22" t="n">
        <f aca="false">Sheet5!G43</f>
        <v>1</v>
      </c>
      <c r="K43" s="22" t="n">
        <v>0</v>
      </c>
      <c r="L43" s="22" t="n">
        <v>0</v>
      </c>
      <c r="M43" s="23" t="n">
        <f aca="false">MIN(SUM(SUM(E43:J43)/10, K43,L43), 10)</f>
        <v>2.2</v>
      </c>
      <c r="N43" s="24" t="n">
        <f aca="false">ROUND(M43,1)</f>
        <v>2.2</v>
      </c>
      <c r="O43" s="21" t="n">
        <f aca="false">MROUND(TRUNC(M43,1),0.5)</f>
        <v>2</v>
      </c>
      <c r="P43" s="25"/>
      <c r="Q43" s="21" t="n">
        <f aca="false">Sheet5!A43</f>
        <v>21</v>
      </c>
      <c r="R43" s="25"/>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row>
    <row r="44" s="27" customFormat="true" ht="19.5" hidden="false" customHeight="true" outlineLevel="0" collapsed="false">
      <c r="A44" s="21"/>
      <c r="B44" s="21" t="str">
        <f aca="false">'Student Info'!D44</f>
        <v>Vivek</v>
      </c>
      <c r="C44" s="21" t="str">
        <f aca="false">'Student Info'!C44</f>
        <v>Varma</v>
      </c>
      <c r="D44" s="21" t="n">
        <f aca="false">'Student Info'!A44</f>
        <v>5227828</v>
      </c>
      <c r="E44" s="28" t="n">
        <f aca="false">E43</f>
        <v>5</v>
      </c>
      <c r="F44" s="28" t="n">
        <f aca="false">F43</f>
        <v>16</v>
      </c>
      <c r="G44" s="28" t="n">
        <f aca="false">G43</f>
        <v>0</v>
      </c>
      <c r="H44" s="28" t="n">
        <f aca="false">H43</f>
        <v>0</v>
      </c>
      <c r="I44" s="28" t="n">
        <f aca="false">I43</f>
        <v>0</v>
      </c>
      <c r="J44" s="28" t="n">
        <f aca="false">J43</f>
        <v>1</v>
      </c>
      <c r="K44" s="22" t="n">
        <v>0</v>
      </c>
      <c r="L44" s="22" t="n">
        <v>0</v>
      </c>
      <c r="M44" s="23" t="n">
        <f aca="false">MIN(SUM(SUM(E44:J44)/10, K44,L44), 10)</f>
        <v>2.2</v>
      </c>
      <c r="N44" s="24" t="n">
        <f aca="false">ROUND(M44,1)</f>
        <v>2.2</v>
      </c>
      <c r="O44" s="21" t="n">
        <f aca="false">MROUND(TRUNC(M44,1),0.5)</f>
        <v>2</v>
      </c>
      <c r="P44" s="25"/>
      <c r="Q44" s="21"/>
      <c r="R44" s="25"/>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row>
    <row r="45" s="27" customFormat="true" ht="19.5" hidden="false" customHeight="true" outlineLevel="0" collapsed="false">
      <c r="A45" s="21" t="n">
        <f aca="false">Sheet5!A45</f>
        <v>22</v>
      </c>
      <c r="B45" s="21" t="str">
        <f aca="false">'Student Info'!D45</f>
        <v>Roland</v>
      </c>
      <c r="C45" s="21" t="str">
        <f aca="false">'Student Info'!C45</f>
        <v>Varga</v>
      </c>
      <c r="D45" s="21" t="n">
        <f aca="false">'Student Info'!A45</f>
        <v>5369509</v>
      </c>
      <c r="E45" s="22" t="n">
        <f aca="false">Sheet5!B45</f>
        <v>5</v>
      </c>
      <c r="F45" s="22" t="n">
        <f aca="false">Sheet5!C45</f>
        <v>19</v>
      </c>
      <c r="G45" s="22" t="n">
        <f aca="false">Sheet5!D45</f>
        <v>0</v>
      </c>
      <c r="H45" s="22" t="n">
        <f aca="false">Sheet5!E45</f>
        <v>0</v>
      </c>
      <c r="I45" s="22" t="n">
        <f aca="false">Sheet5!F45</f>
        <v>0</v>
      </c>
      <c r="J45" s="22" t="n">
        <f aca="false">Sheet5!G45</f>
        <v>1</v>
      </c>
      <c r="K45" s="22" t="n">
        <v>0</v>
      </c>
      <c r="L45" s="22" t="n">
        <v>0</v>
      </c>
      <c r="M45" s="23" t="n">
        <f aca="false">MIN(SUM(SUM(E45:J45)/10, K45,L45), 10)</f>
        <v>2.5</v>
      </c>
      <c r="N45" s="24" t="n">
        <f aca="false">ROUND(M45,1)</f>
        <v>2.5</v>
      </c>
      <c r="O45" s="21" t="n">
        <f aca="false">MROUND(TRUNC(M45,1),0.5)</f>
        <v>2.5</v>
      </c>
      <c r="P45" s="25"/>
      <c r="Q45" s="21" t="n">
        <f aca="false">Sheet5!A45</f>
        <v>22</v>
      </c>
      <c r="R45" s="25"/>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row>
    <row r="46" s="27" customFormat="true" ht="19.5" hidden="false" customHeight="true" outlineLevel="0" collapsed="false">
      <c r="A46" s="21"/>
      <c r="B46" s="21" t="str">
        <f aca="false">'Student Info'!D46</f>
        <v>Besim</v>
      </c>
      <c r="C46" s="21" t="str">
        <f aca="false">'Student Info'!C46</f>
        <v>Bay</v>
      </c>
      <c r="D46" s="21" t="n">
        <f aca="false">'Student Info'!A46</f>
        <v>4672879</v>
      </c>
      <c r="E46" s="28" t="n">
        <f aca="false">E45</f>
        <v>5</v>
      </c>
      <c r="F46" s="28" t="n">
        <f aca="false">F45</f>
        <v>19</v>
      </c>
      <c r="G46" s="28" t="n">
        <f aca="false">G45</f>
        <v>0</v>
      </c>
      <c r="H46" s="28" t="n">
        <f aca="false">H45</f>
        <v>0</v>
      </c>
      <c r="I46" s="28" t="n">
        <f aca="false">I45</f>
        <v>0</v>
      </c>
      <c r="J46" s="28" t="n">
        <f aca="false">J45</f>
        <v>1</v>
      </c>
      <c r="K46" s="22" t="n">
        <v>0</v>
      </c>
      <c r="L46" s="22" t="n">
        <v>0</v>
      </c>
      <c r="M46" s="23" t="n">
        <f aca="false">MIN(SUM(SUM(E46:J46)/10, K46,L46), 10)</f>
        <v>2.5</v>
      </c>
      <c r="N46" s="24" t="n">
        <f aca="false">ROUND(M46,1)</f>
        <v>2.5</v>
      </c>
      <c r="O46" s="21" t="n">
        <f aca="false">MROUND(TRUNC(M46,1),0.5)</f>
        <v>2.5</v>
      </c>
      <c r="P46" s="25"/>
      <c r="Q46" s="21"/>
      <c r="R46" s="25"/>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row>
    <row r="47" s="27" customFormat="true" ht="19.5" hidden="false" customHeight="true" outlineLevel="0" collapsed="false">
      <c r="A47" s="21" t="n">
        <f aca="false">Sheet5!A47</f>
        <v>23</v>
      </c>
      <c r="B47" s="21" t="str">
        <f aca="false">'Student Info'!D47</f>
        <v>Denesh</v>
      </c>
      <c r="C47" s="21" t="str">
        <f aca="false">'Student Info'!C47</f>
        <v>Manivannan</v>
      </c>
      <c r="D47" s="21" t="n">
        <f aca="false">'Student Info'!A47</f>
        <v>5202388</v>
      </c>
      <c r="E47" s="22" t="n">
        <f aca="false">Sheet5!B47</f>
        <v>4</v>
      </c>
      <c r="F47" s="22" t="n">
        <f aca="false">Sheet5!C47</f>
        <v>19</v>
      </c>
      <c r="G47" s="22" t="n">
        <f aca="false">Sheet5!D47</f>
        <v>0</v>
      </c>
      <c r="H47" s="22" t="n">
        <f aca="false">Sheet5!E47</f>
        <v>0</v>
      </c>
      <c r="I47" s="22" t="n">
        <f aca="false">Sheet5!F47</f>
        <v>0</v>
      </c>
      <c r="J47" s="22" t="n">
        <f aca="false">Sheet5!G47</f>
        <v>1</v>
      </c>
      <c r="K47" s="22" t="n">
        <v>0</v>
      </c>
      <c r="L47" s="22" t="n">
        <v>0</v>
      </c>
      <c r="M47" s="23" t="n">
        <f aca="false">MIN(SUM(SUM(E47:J47)/10, K47,L47), 10)</f>
        <v>2.4</v>
      </c>
      <c r="N47" s="24" t="n">
        <f aca="false">ROUND(M47,1)</f>
        <v>2.4</v>
      </c>
      <c r="O47" s="21" t="n">
        <f aca="false">MROUND(TRUNC(M47,1),0.5)</f>
        <v>2.5</v>
      </c>
      <c r="P47" s="25"/>
      <c r="Q47" s="21" t="n">
        <f aca="false">Sheet5!A47</f>
        <v>23</v>
      </c>
      <c r="R47" s="25"/>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row>
    <row r="48" s="27" customFormat="true" ht="19.5" hidden="false" customHeight="true" outlineLevel="0" collapsed="false">
      <c r="A48" s="21"/>
      <c r="B48" s="21" t="str">
        <f aca="false">'Student Info'!D48</f>
        <v>Jonathan</v>
      </c>
      <c r="C48" s="21" t="str">
        <f aca="false">'Student Info'!C48</f>
        <v>Heemskerk</v>
      </c>
      <c r="D48" s="21" t="n">
        <f aca="false">'Student Info'!A48</f>
        <v>4229495</v>
      </c>
      <c r="E48" s="28" t="n">
        <f aca="false">E47</f>
        <v>4</v>
      </c>
      <c r="F48" s="28" t="n">
        <f aca="false">F47</f>
        <v>19</v>
      </c>
      <c r="G48" s="28" t="n">
        <f aca="false">G47</f>
        <v>0</v>
      </c>
      <c r="H48" s="28" t="n">
        <f aca="false">H47</f>
        <v>0</v>
      </c>
      <c r="I48" s="28" t="n">
        <f aca="false">I47</f>
        <v>0</v>
      </c>
      <c r="J48" s="28" t="n">
        <f aca="false">J47</f>
        <v>1</v>
      </c>
      <c r="K48" s="22" t="n">
        <v>0</v>
      </c>
      <c r="L48" s="22" t="n">
        <v>0</v>
      </c>
      <c r="M48" s="23" t="n">
        <f aca="false">MIN(SUM(SUM(E48:J48)/10, K48,L48), 10)</f>
        <v>2.4</v>
      </c>
      <c r="N48" s="24" t="n">
        <f aca="false">ROUND(M48,1)</f>
        <v>2.4</v>
      </c>
      <c r="O48" s="21" t="n">
        <f aca="false">MROUND(TRUNC(M48,1),0.5)</f>
        <v>2.5</v>
      </c>
      <c r="P48" s="25"/>
      <c r="Q48" s="21"/>
      <c r="R48" s="25"/>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row>
    <row r="49" s="27" customFormat="true" ht="19.5" hidden="false" customHeight="true" outlineLevel="0" collapsed="false">
      <c r="A49" s="21" t="n">
        <f aca="false">Sheet5!A49</f>
        <v>24</v>
      </c>
      <c r="B49" s="21" t="str">
        <f aca="false">'Student Info'!D49</f>
        <v>Paul</v>
      </c>
      <c r="C49" s="21" t="str">
        <f aca="false">'Student Info'!C49</f>
        <v>Kartoidjojo</v>
      </c>
      <c r="D49" s="21" t="n">
        <f aca="false">'Student Info'!A49</f>
        <v>4480961</v>
      </c>
      <c r="E49" s="22" t="n">
        <f aca="false">Sheet5!B49</f>
        <v>5</v>
      </c>
      <c r="F49" s="22" t="n">
        <f aca="false">Sheet5!C49</f>
        <v>19</v>
      </c>
      <c r="G49" s="22" t="n">
        <f aca="false">Sheet5!D49</f>
        <v>0</v>
      </c>
      <c r="H49" s="22" t="n">
        <f aca="false">Sheet5!E49</f>
        <v>0</v>
      </c>
      <c r="I49" s="22" t="n">
        <f aca="false">Sheet5!F49</f>
        <v>0</v>
      </c>
      <c r="J49" s="22" t="n">
        <f aca="false">Sheet5!G49</f>
        <v>1</v>
      </c>
      <c r="K49" s="22" t="n">
        <v>0</v>
      </c>
      <c r="L49" s="22" t="n">
        <v>0</v>
      </c>
      <c r="M49" s="23" t="n">
        <f aca="false">MIN(SUM(SUM(E49:J49)/10, K49,L49), 10)</f>
        <v>2.5</v>
      </c>
      <c r="N49" s="24" t="n">
        <f aca="false">ROUND(M49,1)</f>
        <v>2.5</v>
      </c>
      <c r="O49" s="21" t="n">
        <f aca="false">MROUND(TRUNC(M49,1),0.5)</f>
        <v>2.5</v>
      </c>
      <c r="P49" s="25"/>
      <c r="Q49" s="21" t="n">
        <f aca="false">Sheet5!A49</f>
        <v>24</v>
      </c>
      <c r="R49" s="25"/>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row>
    <row r="50" s="27" customFormat="true" ht="19.5" hidden="false" customHeight="true" outlineLevel="0" collapsed="false">
      <c r="A50" s="21"/>
      <c r="B50" s="21" t="str">
        <f aca="false">'Student Info'!D50</f>
        <v>Paul</v>
      </c>
      <c r="C50" s="21" t="str">
        <f aca="false">'Student Info'!C50</f>
        <v>Năvală</v>
      </c>
      <c r="D50" s="21" t="n">
        <f aca="false">'Student Info'!A50</f>
        <v>5376807</v>
      </c>
      <c r="E50" s="28" t="n">
        <f aca="false">E49</f>
        <v>5</v>
      </c>
      <c r="F50" s="28" t="n">
        <f aca="false">F49</f>
        <v>19</v>
      </c>
      <c r="G50" s="28" t="n">
        <f aca="false">G49</f>
        <v>0</v>
      </c>
      <c r="H50" s="28" t="n">
        <f aca="false">H49</f>
        <v>0</v>
      </c>
      <c r="I50" s="28" t="n">
        <f aca="false">I49</f>
        <v>0</v>
      </c>
      <c r="J50" s="28" t="n">
        <f aca="false">J49</f>
        <v>1</v>
      </c>
      <c r="K50" s="22" t="n">
        <v>0</v>
      </c>
      <c r="L50" s="22" t="n">
        <v>0</v>
      </c>
      <c r="M50" s="23" t="n">
        <f aca="false">MIN(SUM(SUM(E50:J50)/10, K50,L50), 10)</f>
        <v>2.5</v>
      </c>
      <c r="N50" s="24" t="n">
        <f aca="false">ROUND(M50,1)</f>
        <v>2.5</v>
      </c>
      <c r="O50" s="21" t="n">
        <f aca="false">MROUND(TRUNC(M50,1),0.5)</f>
        <v>2.5</v>
      </c>
      <c r="P50" s="25"/>
      <c r="Q50" s="21"/>
      <c r="R50" s="25"/>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row>
    <row r="51" s="27" customFormat="true" ht="19.5" hidden="false" customHeight="true" outlineLevel="0" collapsed="false">
      <c r="A51" s="21" t="n">
        <f aca="false">Sheet5!A51</f>
        <v>25</v>
      </c>
      <c r="B51" s="21" t="str">
        <f aca="false">'Student Info'!D51</f>
        <v>Daniel</v>
      </c>
      <c r="C51" s="21" t="str">
        <f aca="false">'Student Info'!C51</f>
        <v>Barroso Plata</v>
      </c>
      <c r="D51" s="21" t="n">
        <f aca="false">'Student Info'!A51</f>
        <v>5230543</v>
      </c>
      <c r="E51" s="22" t="n">
        <f aca="false">Sheet5!B51</f>
        <v>4.5</v>
      </c>
      <c r="F51" s="22" t="n">
        <f aca="false">Sheet5!C51</f>
        <v>19</v>
      </c>
      <c r="G51" s="22" t="n">
        <f aca="false">Sheet5!D51</f>
        <v>0</v>
      </c>
      <c r="H51" s="22" t="n">
        <f aca="false">Sheet5!E51</f>
        <v>0</v>
      </c>
      <c r="I51" s="22" t="n">
        <f aca="false">Sheet5!F51</f>
        <v>0</v>
      </c>
      <c r="J51" s="22" t="n">
        <f aca="false">Sheet5!G51</f>
        <v>1</v>
      </c>
      <c r="K51" s="22" t="n">
        <v>0</v>
      </c>
      <c r="L51" s="22" t="n">
        <v>0</v>
      </c>
      <c r="M51" s="23" t="n">
        <f aca="false">MIN(SUM(SUM(E51:J51)/10, K51,L51), 10)</f>
        <v>2.45</v>
      </c>
      <c r="N51" s="24" t="n">
        <f aca="false">ROUND(M51,1)</f>
        <v>2.5</v>
      </c>
      <c r="O51" s="21" t="n">
        <f aca="false">MROUND(TRUNC(M51,1),0.5)</f>
        <v>2.5</v>
      </c>
      <c r="P51" s="25"/>
      <c r="Q51" s="21" t="n">
        <f aca="false">Sheet5!A51</f>
        <v>25</v>
      </c>
      <c r="R51" s="25"/>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row>
    <row r="52" s="27" customFormat="true" ht="19.5" hidden="false" customHeight="true" outlineLevel="0" collapsed="false">
      <c r="A52" s="21"/>
      <c r="B52" s="21" t="str">
        <f aca="false">'Student Info'!D52</f>
        <v>Shijie</v>
      </c>
      <c r="C52" s="21" t="str">
        <f aca="false">'Student Info'!C52</f>
        <v>Cong</v>
      </c>
      <c r="D52" s="21" t="n">
        <f aca="false">'Student Info'!A52</f>
        <v>5156734</v>
      </c>
      <c r="E52" s="28" t="n">
        <f aca="false">E51</f>
        <v>4.5</v>
      </c>
      <c r="F52" s="28" t="n">
        <f aca="false">F51</f>
        <v>19</v>
      </c>
      <c r="G52" s="28" t="n">
        <f aca="false">G51</f>
        <v>0</v>
      </c>
      <c r="H52" s="28" t="n">
        <f aca="false">H51</f>
        <v>0</v>
      </c>
      <c r="I52" s="28" t="n">
        <f aca="false">I51</f>
        <v>0</v>
      </c>
      <c r="J52" s="28" t="n">
        <f aca="false">J51</f>
        <v>1</v>
      </c>
      <c r="K52" s="22" t="n">
        <v>0</v>
      </c>
      <c r="L52" s="22" t="n">
        <v>0</v>
      </c>
      <c r="M52" s="23" t="n">
        <f aca="false">MIN(SUM(SUM(E52:J52)/10, K52,L52), 10)</f>
        <v>2.45</v>
      </c>
      <c r="N52" s="24" t="n">
        <f aca="false">ROUND(M52,1)</f>
        <v>2.5</v>
      </c>
      <c r="O52" s="21" t="n">
        <f aca="false">MROUND(TRUNC(M52,1),0.5)</f>
        <v>2.5</v>
      </c>
      <c r="P52" s="25"/>
      <c r="Q52" s="21"/>
      <c r="R52" s="25"/>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row>
    <row r="53" s="27" customFormat="true" ht="19.5" hidden="false" customHeight="true" outlineLevel="0" collapsed="false">
      <c r="A53" s="21" t="n">
        <f aca="false">Sheet5!A53</f>
        <v>26</v>
      </c>
      <c r="B53" s="21" t="str">
        <f aca="false">'Student Info'!D53</f>
        <v>Yulei</v>
      </c>
      <c r="C53" s="21" t="str">
        <f aca="false">'Student Info'!C53</f>
        <v>Qiu</v>
      </c>
      <c r="D53" s="21" t="n">
        <f aca="false">'Student Info'!A53</f>
        <v>5233178</v>
      </c>
      <c r="E53" s="22" t="n">
        <f aca="false">Sheet5!B53</f>
        <v>5</v>
      </c>
      <c r="F53" s="22" t="n">
        <f aca="false">Sheet5!C53</f>
        <v>19</v>
      </c>
      <c r="G53" s="22" t="n">
        <f aca="false">Sheet5!D53</f>
        <v>0</v>
      </c>
      <c r="H53" s="22" t="n">
        <f aca="false">Sheet5!E53</f>
        <v>0</v>
      </c>
      <c r="I53" s="22" t="n">
        <f aca="false">Sheet5!F53</f>
        <v>0</v>
      </c>
      <c r="J53" s="22" t="n">
        <f aca="false">Sheet5!G53</f>
        <v>1</v>
      </c>
      <c r="K53" s="22" t="n">
        <v>0</v>
      </c>
      <c r="L53" s="22" t="n">
        <v>0</v>
      </c>
      <c r="M53" s="23" t="n">
        <f aca="false">MIN(SUM(SUM(E53:J53)/10, K53,L53), 10)</f>
        <v>2.5</v>
      </c>
      <c r="N53" s="24" t="n">
        <f aca="false">ROUND(M53,1)</f>
        <v>2.5</v>
      </c>
      <c r="O53" s="21" t="n">
        <f aca="false">MROUND(TRUNC(M53,1),0.5)</f>
        <v>2.5</v>
      </c>
      <c r="P53" s="25"/>
      <c r="Q53" s="21" t="n">
        <f aca="false">Sheet5!A53</f>
        <v>26</v>
      </c>
      <c r="R53" s="25"/>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row>
    <row r="54" s="27" customFormat="true" ht="19.5" hidden="false" customHeight="true" outlineLevel="0" collapsed="false">
      <c r="A54" s="21"/>
      <c r="B54" s="21" t="str">
        <f aca="false">'Student Info'!D54</f>
        <v>Anant</v>
      </c>
      <c r="C54" s="21" t="str">
        <f aca="false">'Student Info'!C54</f>
        <v>Sareen</v>
      </c>
      <c r="D54" s="21" t="n">
        <f aca="false">'Student Info'!A54</f>
        <v>4791134</v>
      </c>
      <c r="E54" s="28" t="n">
        <f aca="false">E53</f>
        <v>5</v>
      </c>
      <c r="F54" s="28" t="n">
        <f aca="false">F53</f>
        <v>19</v>
      </c>
      <c r="G54" s="28" t="n">
        <f aca="false">G53</f>
        <v>0</v>
      </c>
      <c r="H54" s="28" t="n">
        <f aca="false">H53</f>
        <v>0</v>
      </c>
      <c r="I54" s="28" t="n">
        <f aca="false">I53</f>
        <v>0</v>
      </c>
      <c r="J54" s="28" t="n">
        <f aca="false">J53</f>
        <v>1</v>
      </c>
      <c r="K54" s="22" t="n">
        <v>0</v>
      </c>
      <c r="L54" s="22" t="n">
        <v>0</v>
      </c>
      <c r="M54" s="23" t="n">
        <f aca="false">MIN(SUM(SUM(E54:J54)/10, K54,L54), 10)</f>
        <v>2.5</v>
      </c>
      <c r="N54" s="24" t="n">
        <f aca="false">ROUND(M54,1)</f>
        <v>2.5</v>
      </c>
      <c r="O54" s="21" t="n">
        <f aca="false">MROUND(TRUNC(M54,1),0.5)</f>
        <v>2.5</v>
      </c>
      <c r="P54" s="25"/>
      <c r="Q54" s="21"/>
      <c r="R54" s="25"/>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row>
    <row r="55" s="27" customFormat="true" ht="19.5" hidden="false" customHeight="true" outlineLevel="0" collapsed="false">
      <c r="A55" s="21" t="n">
        <f aca="false">Sheet5!A55</f>
        <v>27</v>
      </c>
      <c r="B55" s="21" t="str">
        <f aca="false">'Student Info'!D55</f>
        <v>DIMITRIOS</v>
      </c>
      <c r="C55" s="21" t="str">
        <f aca="false">'Student Info'!C55</f>
        <v>FOUSKIDIS</v>
      </c>
      <c r="D55" s="21" t="n">
        <f aca="false">'Student Info'!A55</f>
        <v>5384605</v>
      </c>
      <c r="E55" s="22" t="n">
        <f aca="false">Sheet5!B55</f>
        <v>4</v>
      </c>
      <c r="F55" s="22" t="n">
        <f aca="false">Sheet5!C55</f>
        <v>19</v>
      </c>
      <c r="G55" s="22" t="n">
        <f aca="false">Sheet5!D55</f>
        <v>0</v>
      </c>
      <c r="H55" s="22" t="n">
        <f aca="false">Sheet5!E55</f>
        <v>0</v>
      </c>
      <c r="I55" s="22" t="n">
        <f aca="false">Sheet5!F55</f>
        <v>0</v>
      </c>
      <c r="J55" s="22" t="n">
        <f aca="false">Sheet5!G55</f>
        <v>1</v>
      </c>
      <c r="K55" s="22" t="n">
        <v>0</v>
      </c>
      <c r="L55" s="22" t="n">
        <v>0</v>
      </c>
      <c r="M55" s="23" t="n">
        <f aca="false">MIN(SUM(SUM(E55:J55)/10, K55,L55), 10)</f>
        <v>2.4</v>
      </c>
      <c r="N55" s="24" t="n">
        <f aca="false">ROUND(M55,1)</f>
        <v>2.4</v>
      </c>
      <c r="O55" s="21" t="n">
        <f aca="false">MROUND(TRUNC(M55,1),0.5)</f>
        <v>2.5</v>
      </c>
      <c r="P55" s="25"/>
      <c r="Q55" s="21" t="n">
        <f aca="false">Sheet5!A55</f>
        <v>27</v>
      </c>
      <c r="R55" s="25"/>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row>
    <row r="56" s="27" customFormat="true" ht="19.5" hidden="false" customHeight="true" outlineLevel="0" collapsed="false">
      <c r="A56" s="21"/>
      <c r="B56" s="21" t="str">
        <f aca="false">'Student Info'!D56</f>
        <v>Jianyong</v>
      </c>
      <c r="C56" s="21" t="str">
        <f aca="false">'Student Info'!C56</f>
        <v>Sun</v>
      </c>
      <c r="D56" s="21" t="n">
        <f aca="false">'Student Info'!A56</f>
        <v>5278031</v>
      </c>
      <c r="E56" s="28" t="n">
        <f aca="false">E55</f>
        <v>4</v>
      </c>
      <c r="F56" s="28" t="n">
        <f aca="false">F55</f>
        <v>19</v>
      </c>
      <c r="G56" s="28" t="n">
        <f aca="false">G55</f>
        <v>0</v>
      </c>
      <c r="H56" s="28" t="n">
        <f aca="false">H55</f>
        <v>0</v>
      </c>
      <c r="I56" s="28" t="n">
        <f aca="false">I55</f>
        <v>0</v>
      </c>
      <c r="J56" s="28" t="n">
        <f aca="false">J55</f>
        <v>1</v>
      </c>
      <c r="K56" s="22" t="n">
        <v>0</v>
      </c>
      <c r="L56" s="22" t="n">
        <v>0</v>
      </c>
      <c r="M56" s="23" t="n">
        <f aca="false">MIN(SUM(SUM(E56:J56)/10, K56,L56), 10)</f>
        <v>2.4</v>
      </c>
      <c r="N56" s="24" t="n">
        <f aca="false">ROUND(M56,1)</f>
        <v>2.4</v>
      </c>
      <c r="O56" s="21" t="n">
        <f aca="false">MROUND(TRUNC(M56,1),0.5)</f>
        <v>2.5</v>
      </c>
      <c r="P56" s="25"/>
      <c r="Q56" s="21"/>
      <c r="R56" s="25"/>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row>
    <row r="57" s="27" customFormat="true" ht="19.5" hidden="false" customHeight="true" outlineLevel="0" collapsed="false">
      <c r="A57" s="21" t="n">
        <f aca="false">Sheet5!A57</f>
        <v>28</v>
      </c>
      <c r="B57" s="21" t="str">
        <f aca="false">'Student Info'!D57</f>
        <v>Jianfeng</v>
      </c>
      <c r="C57" s="21" t="str">
        <f aca="false">'Student Info'!C57</f>
        <v>Cui</v>
      </c>
      <c r="D57" s="21" t="n">
        <f aca="false">'Student Info'!A57</f>
        <v>5225256</v>
      </c>
      <c r="E57" s="22" t="n">
        <f aca="false">Sheet5!B57</f>
        <v>5</v>
      </c>
      <c r="F57" s="22" t="n">
        <f aca="false">Sheet5!C57</f>
        <v>19</v>
      </c>
      <c r="G57" s="22" t="n">
        <f aca="false">Sheet5!D57</f>
        <v>0</v>
      </c>
      <c r="H57" s="22" t="n">
        <f aca="false">Sheet5!E57</f>
        <v>0</v>
      </c>
      <c r="I57" s="22" t="n">
        <f aca="false">Sheet5!F57</f>
        <v>0</v>
      </c>
      <c r="J57" s="22" t="n">
        <f aca="false">Sheet5!G57</f>
        <v>1</v>
      </c>
      <c r="K57" s="22" t="n">
        <v>0</v>
      </c>
      <c r="L57" s="22" t="n">
        <v>0</v>
      </c>
      <c r="M57" s="23" t="n">
        <f aca="false">MIN(SUM(SUM(E57:J57)/10, K57,L57), 10)</f>
        <v>2.5</v>
      </c>
      <c r="N57" s="24" t="n">
        <f aca="false">ROUND(M57,1)</f>
        <v>2.5</v>
      </c>
      <c r="O57" s="21" t="n">
        <f aca="false">MROUND(TRUNC(M57,1),0.5)</f>
        <v>2.5</v>
      </c>
      <c r="P57" s="25"/>
      <c r="Q57" s="21" t="n">
        <f aca="false">Sheet5!A57</f>
        <v>28</v>
      </c>
      <c r="R57" s="25"/>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row>
    <row r="58" s="27" customFormat="true" ht="19.5" hidden="false" customHeight="true" outlineLevel="0" collapsed="false">
      <c r="A58" s="21"/>
      <c r="B58" s="21" t="str">
        <f aca="false">'Student Info'!D58</f>
        <v>Ilias</v>
      </c>
      <c r="C58" s="21" t="str">
        <f aca="false">'Student Info'!C58</f>
        <v>Seferlis</v>
      </c>
      <c r="D58" s="21" t="n">
        <f aca="false">'Student Info'!A58</f>
        <v>5385326</v>
      </c>
      <c r="E58" s="28" t="n">
        <f aca="false">E57</f>
        <v>5</v>
      </c>
      <c r="F58" s="28" t="n">
        <f aca="false">F57</f>
        <v>19</v>
      </c>
      <c r="G58" s="28" t="n">
        <f aca="false">G57</f>
        <v>0</v>
      </c>
      <c r="H58" s="28" t="n">
        <f aca="false">H57</f>
        <v>0</v>
      </c>
      <c r="I58" s="28" t="n">
        <f aca="false">I57</f>
        <v>0</v>
      </c>
      <c r="J58" s="28" t="n">
        <f aca="false">J57</f>
        <v>1</v>
      </c>
      <c r="K58" s="22" t="n">
        <v>0</v>
      </c>
      <c r="L58" s="22" t="n">
        <v>0</v>
      </c>
      <c r="M58" s="23" t="n">
        <f aca="false">MIN(SUM(SUM(E58:J58)/10, K58,L58), 10)</f>
        <v>2.5</v>
      </c>
      <c r="N58" s="24" t="n">
        <f aca="false">ROUND(M58,1)</f>
        <v>2.5</v>
      </c>
      <c r="O58" s="21" t="n">
        <f aca="false">MROUND(TRUNC(M58,1),0.5)</f>
        <v>2.5</v>
      </c>
      <c r="P58" s="25"/>
      <c r="Q58" s="21"/>
      <c r="R58" s="25"/>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row>
    <row r="59" s="27" customFormat="true" ht="19.5" hidden="false" customHeight="true" outlineLevel="0" collapsed="false">
      <c r="A59" s="21" t="n">
        <f aca="false">Sheet5!A59</f>
        <v>29</v>
      </c>
      <c r="B59" s="21" t="str">
        <f aca="false">'Student Info'!D59</f>
        <v>Theodoulos</v>
      </c>
      <c r="C59" s="21" t="str">
        <f aca="false">'Student Info'!C59</f>
        <v>Kapnisis</v>
      </c>
      <c r="D59" s="21" t="n">
        <f aca="false">'Student Info'!A59</f>
        <v>5271355</v>
      </c>
      <c r="E59" s="22" t="n">
        <f aca="false">Sheet5!B59</f>
        <v>5</v>
      </c>
      <c r="F59" s="22" t="n">
        <f aca="false">Sheet5!C59</f>
        <v>16</v>
      </c>
      <c r="G59" s="22" t="n">
        <f aca="false">Sheet5!D59</f>
        <v>0</v>
      </c>
      <c r="H59" s="22" t="n">
        <f aca="false">Sheet5!E59</f>
        <v>0</v>
      </c>
      <c r="I59" s="22" t="n">
        <f aca="false">Sheet5!F59</f>
        <v>0</v>
      </c>
      <c r="J59" s="22" t="n">
        <f aca="false">Sheet5!G59</f>
        <v>1</v>
      </c>
      <c r="K59" s="22" t="n">
        <v>0</v>
      </c>
      <c r="L59" s="22" t="n">
        <v>0</v>
      </c>
      <c r="M59" s="23" t="n">
        <f aca="false">MIN(SUM(SUM(E59:J59)/10, K59,L59), 10)</f>
        <v>2.2</v>
      </c>
      <c r="N59" s="24" t="n">
        <f aca="false">ROUND(M59,1)</f>
        <v>2.2</v>
      </c>
      <c r="O59" s="21" t="n">
        <f aca="false">MROUND(TRUNC(M59,1),0.5)</f>
        <v>2</v>
      </c>
      <c r="P59" s="25"/>
      <c r="Q59" s="21" t="n">
        <f aca="false">Sheet5!A59</f>
        <v>29</v>
      </c>
      <c r="R59" s="25"/>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row>
    <row r="60" s="27" customFormat="true" ht="19.5" hidden="false" customHeight="true" outlineLevel="0" collapsed="false">
      <c r="A60" s="21"/>
      <c r="B60" s="21" t="str">
        <f aca="false">'Student Info'!D60</f>
        <v>DARSHAN</v>
      </c>
      <c r="C60" s="21" t="str">
        <f aca="false">'Student Info'!C60</f>
        <v>KALYANASUNDARAM</v>
      </c>
      <c r="D60" s="21" t="n">
        <f aca="false">'Student Info'!A60</f>
        <v>5351170</v>
      </c>
      <c r="E60" s="28" t="n">
        <f aca="false">E59</f>
        <v>5</v>
      </c>
      <c r="F60" s="28" t="n">
        <f aca="false">F59</f>
        <v>16</v>
      </c>
      <c r="G60" s="28" t="n">
        <f aca="false">G59</f>
        <v>0</v>
      </c>
      <c r="H60" s="28" t="n">
        <f aca="false">H59</f>
        <v>0</v>
      </c>
      <c r="I60" s="28" t="n">
        <f aca="false">I59</f>
        <v>0</v>
      </c>
      <c r="J60" s="28" t="n">
        <f aca="false">J59</f>
        <v>1</v>
      </c>
      <c r="K60" s="22" t="n">
        <v>0</v>
      </c>
      <c r="L60" s="22" t="n">
        <v>0</v>
      </c>
      <c r="M60" s="23" t="n">
        <f aca="false">MIN(SUM(SUM(E60:J60)/10, K60,L60), 10)</f>
        <v>2.2</v>
      </c>
      <c r="N60" s="24" t="n">
        <f aca="false">ROUND(M60,1)</f>
        <v>2.2</v>
      </c>
      <c r="O60" s="21" t="n">
        <f aca="false">MROUND(TRUNC(M60,1),0.5)</f>
        <v>2</v>
      </c>
      <c r="P60" s="25"/>
      <c r="Q60" s="21"/>
      <c r="R60" s="25"/>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row>
    <row r="61" s="27" customFormat="true" ht="19.5" hidden="false" customHeight="true" outlineLevel="0" collapsed="false">
      <c r="A61" s="21" t="n">
        <f aca="false">Sheet5!A61</f>
        <v>30</v>
      </c>
      <c r="B61" s="21" t="str">
        <f aca="false">'Student Info'!D61</f>
        <v>Akshath Ram</v>
      </c>
      <c r="C61" s="21" t="str">
        <f aca="false">'Student Info'!C61</f>
        <v>Veeravalli Hari</v>
      </c>
      <c r="D61" s="21" t="n">
        <f aca="false">'Student Info'!A61</f>
        <v>5277175</v>
      </c>
      <c r="E61" s="22" t="n">
        <f aca="false">Sheet5!B61</f>
        <v>5</v>
      </c>
      <c r="F61" s="22" t="n">
        <f aca="false">Sheet5!C61</f>
        <v>16</v>
      </c>
      <c r="G61" s="22" t="n">
        <f aca="false">Sheet5!D61</f>
        <v>0</v>
      </c>
      <c r="H61" s="22" t="n">
        <f aca="false">Sheet5!E61</f>
        <v>0</v>
      </c>
      <c r="I61" s="22" t="n">
        <f aca="false">Sheet5!F61</f>
        <v>0</v>
      </c>
      <c r="J61" s="22" t="n">
        <f aca="false">Sheet5!G61</f>
        <v>1</v>
      </c>
      <c r="K61" s="22" t="n">
        <v>0</v>
      </c>
      <c r="L61" s="22" t="n">
        <v>0</v>
      </c>
      <c r="M61" s="23" t="n">
        <f aca="false">MIN(SUM(SUM(E61:J61)/10, K61,L61), 10)</f>
        <v>2.2</v>
      </c>
      <c r="N61" s="24" t="n">
        <f aca="false">ROUND(M61,1)</f>
        <v>2.2</v>
      </c>
      <c r="O61" s="21" t="n">
        <f aca="false">MROUND(TRUNC(M61,1),0.5)</f>
        <v>2</v>
      </c>
      <c r="P61" s="25"/>
      <c r="Q61" s="21" t="n">
        <f aca="false">Sheet5!A61</f>
        <v>30</v>
      </c>
      <c r="R61" s="25"/>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row>
    <row r="62" s="27" customFormat="true" ht="19.5" hidden="false" customHeight="true" outlineLevel="0" collapsed="false">
      <c r="A62" s="21"/>
      <c r="B62" s="21" t="str">
        <f aca="false">'Student Info'!D62</f>
        <v>Siddhy Ganesh</v>
      </c>
      <c r="C62" s="21" t="str">
        <f aca="false">'Student Info'!C62</f>
        <v>Shetty</v>
      </c>
      <c r="D62" s="21" t="n">
        <f aca="false">'Student Info'!A62</f>
        <v>5354692</v>
      </c>
      <c r="E62" s="28" t="n">
        <f aca="false">E61</f>
        <v>5</v>
      </c>
      <c r="F62" s="28" t="n">
        <f aca="false">F61</f>
        <v>16</v>
      </c>
      <c r="G62" s="28" t="n">
        <f aca="false">G61</f>
        <v>0</v>
      </c>
      <c r="H62" s="28" t="n">
        <f aca="false">H61</f>
        <v>0</v>
      </c>
      <c r="I62" s="28" t="n">
        <f aca="false">I61</f>
        <v>0</v>
      </c>
      <c r="J62" s="28" t="n">
        <f aca="false">J61</f>
        <v>1</v>
      </c>
      <c r="K62" s="22" t="n">
        <v>0</v>
      </c>
      <c r="L62" s="22" t="n">
        <v>0</v>
      </c>
      <c r="M62" s="23" t="n">
        <f aca="false">MIN(SUM(SUM(E62:J62)/10, K62,L62), 10)</f>
        <v>2.2</v>
      </c>
      <c r="N62" s="24" t="n">
        <f aca="false">ROUND(M62,1)</f>
        <v>2.2</v>
      </c>
      <c r="O62" s="21" t="n">
        <f aca="false">MROUND(TRUNC(M62,1),0.5)</f>
        <v>2</v>
      </c>
      <c r="P62" s="25"/>
      <c r="Q62" s="21"/>
      <c r="R62" s="25"/>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row>
    <row r="63" s="27" customFormat="true" ht="19.5" hidden="false" customHeight="true" outlineLevel="0" collapsed="false">
      <c r="A63" s="21" t="n">
        <f aca="false">Sheet5!A63</f>
        <v>31</v>
      </c>
      <c r="B63" s="21" t="str">
        <f aca="false">'Student Info'!D63</f>
        <v>Denzil</v>
      </c>
      <c r="C63" s="21" t="str">
        <f aca="false">'Student Info'!C63</f>
        <v>Joy</v>
      </c>
      <c r="D63" s="21" t="n">
        <f aca="false">'Student Info'!A63</f>
        <v>5239605</v>
      </c>
      <c r="E63" s="22" t="n">
        <f aca="false">Sheet5!B63</f>
        <v>4</v>
      </c>
      <c r="F63" s="22" t="n">
        <f aca="false">Sheet5!C63</f>
        <v>16</v>
      </c>
      <c r="G63" s="22" t="n">
        <f aca="false">Sheet5!D63</f>
        <v>0</v>
      </c>
      <c r="H63" s="22" t="n">
        <f aca="false">Sheet5!E63</f>
        <v>0</v>
      </c>
      <c r="I63" s="22" t="n">
        <f aca="false">Sheet5!F63</f>
        <v>0</v>
      </c>
      <c r="J63" s="22" t="n">
        <f aca="false">Sheet5!G63</f>
        <v>1</v>
      </c>
      <c r="K63" s="22" t="n">
        <v>0</v>
      </c>
      <c r="L63" s="22" t="n">
        <v>0</v>
      </c>
      <c r="M63" s="23" t="n">
        <f aca="false">MIN(SUM(SUM(E63:J63)/10, K63,L63), 10)</f>
        <v>2.1</v>
      </c>
      <c r="N63" s="24" t="n">
        <f aca="false">ROUND(M63,1)</f>
        <v>2.1</v>
      </c>
      <c r="O63" s="21" t="n">
        <f aca="false">MROUND(TRUNC(M63,1),0.5)</f>
        <v>2</v>
      </c>
      <c r="P63" s="25"/>
      <c r="Q63" s="21" t="n">
        <f aca="false">Sheet5!A63</f>
        <v>31</v>
      </c>
      <c r="R63" s="25"/>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row>
    <row r="64" s="27" customFormat="true" ht="19.5" hidden="false" customHeight="true" outlineLevel="0" collapsed="false">
      <c r="A64" s="21"/>
      <c r="B64" s="21" t="str">
        <f aca="false">'Student Info'!D64</f>
        <v>Florina</v>
      </c>
      <c r="C64" s="21" t="str">
        <f aca="false">'Student Info'!C64</f>
        <v>Sîrghi</v>
      </c>
      <c r="D64" s="21" t="n">
        <f aca="false">'Student Info'!A64</f>
        <v>4648579</v>
      </c>
      <c r="E64" s="28" t="n">
        <f aca="false">E63</f>
        <v>4</v>
      </c>
      <c r="F64" s="28" t="n">
        <f aca="false">F63</f>
        <v>16</v>
      </c>
      <c r="G64" s="28" t="n">
        <f aca="false">G63</f>
        <v>0</v>
      </c>
      <c r="H64" s="28" t="n">
        <f aca="false">H63</f>
        <v>0</v>
      </c>
      <c r="I64" s="28" t="n">
        <f aca="false">I63</f>
        <v>0</v>
      </c>
      <c r="J64" s="28" t="n">
        <f aca="false">J63</f>
        <v>1</v>
      </c>
      <c r="K64" s="22" t="n">
        <v>0</v>
      </c>
      <c r="L64" s="22" t="n">
        <v>0</v>
      </c>
      <c r="M64" s="23" t="n">
        <f aca="false">MIN(SUM(SUM(E64:J64)/10, K64,L64), 10)</f>
        <v>2.1</v>
      </c>
      <c r="N64" s="24" t="n">
        <f aca="false">ROUND(M64,1)</f>
        <v>2.1</v>
      </c>
      <c r="O64" s="21" t="n">
        <f aca="false">MROUND(TRUNC(M64,1),0.5)</f>
        <v>2</v>
      </c>
      <c r="P64" s="25"/>
      <c r="Q64" s="21"/>
      <c r="R64" s="25"/>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row>
    <row r="65" s="27" customFormat="true" ht="19.5" hidden="false" customHeight="true" outlineLevel="0" collapsed="false">
      <c r="A65" s="21" t="n">
        <f aca="false">Sheet5!A65</f>
        <v>32</v>
      </c>
      <c r="B65" s="21" t="str">
        <f aca="false">'Student Info'!D65</f>
        <v>Kjell</v>
      </c>
      <c r="C65" s="21" t="str">
        <f aca="false">'Student Info'!C65</f>
        <v>Vleeschouwer</v>
      </c>
      <c r="D65" s="21" t="n">
        <f aca="false">'Student Info'!A65</f>
        <v>4557107</v>
      </c>
      <c r="E65" s="22" t="n">
        <f aca="false">Sheet5!B65</f>
        <v>4</v>
      </c>
      <c r="F65" s="22" t="n">
        <f aca="false">Sheet5!C65</f>
        <v>16</v>
      </c>
      <c r="G65" s="22" t="n">
        <f aca="false">Sheet5!D65</f>
        <v>0</v>
      </c>
      <c r="H65" s="22" t="n">
        <f aca="false">Sheet5!E65</f>
        <v>0</v>
      </c>
      <c r="I65" s="22" t="n">
        <f aca="false">Sheet5!F65</f>
        <v>0</v>
      </c>
      <c r="J65" s="22" t="n">
        <f aca="false">Sheet5!G65</f>
        <v>1</v>
      </c>
      <c r="K65" s="22" t="n">
        <v>0</v>
      </c>
      <c r="L65" s="22" t="n">
        <v>0</v>
      </c>
      <c r="M65" s="23" t="n">
        <f aca="false">MIN(SUM(SUM(E65:J65)/10, K65,L65), 10)</f>
        <v>2.1</v>
      </c>
      <c r="N65" s="24" t="n">
        <f aca="false">ROUND(M65,1)</f>
        <v>2.1</v>
      </c>
      <c r="O65" s="21" t="n">
        <f aca="false">MROUND(TRUNC(M65,1),0.5)</f>
        <v>2</v>
      </c>
      <c r="P65" s="25"/>
      <c r="Q65" s="21" t="n">
        <f aca="false">Sheet5!A65</f>
        <v>32</v>
      </c>
      <c r="R65" s="25"/>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row>
    <row r="66" s="27" customFormat="true" ht="19.5" hidden="false" customHeight="true" outlineLevel="0" collapsed="false">
      <c r="A66" s="21"/>
      <c r="B66" s="21" t="str">
        <f aca="false">'Student Info'!D66</f>
        <v>Seymour</v>
      </c>
      <c r="C66" s="21" t="str">
        <f aca="false">'Student Info'!C66</f>
        <v>Lubbers</v>
      </c>
      <c r="D66" s="21" t="n">
        <f aca="false">'Student Info'!A66</f>
        <v>4450043</v>
      </c>
      <c r="E66" s="28" t="n">
        <f aca="false">E65</f>
        <v>4</v>
      </c>
      <c r="F66" s="28" t="n">
        <f aca="false">F65</f>
        <v>16</v>
      </c>
      <c r="G66" s="28" t="n">
        <f aca="false">G65</f>
        <v>0</v>
      </c>
      <c r="H66" s="28" t="n">
        <f aca="false">H65</f>
        <v>0</v>
      </c>
      <c r="I66" s="28" t="n">
        <f aca="false">I65</f>
        <v>0</v>
      </c>
      <c r="J66" s="28" t="n">
        <f aca="false">J65</f>
        <v>1</v>
      </c>
      <c r="K66" s="22" t="n">
        <v>0</v>
      </c>
      <c r="L66" s="22" t="n">
        <v>0</v>
      </c>
      <c r="M66" s="23" t="n">
        <f aca="false">MIN(SUM(SUM(E66:J66)/10, K66,L66), 10)</f>
        <v>2.1</v>
      </c>
      <c r="N66" s="24" t="n">
        <f aca="false">ROUND(M66,1)</f>
        <v>2.1</v>
      </c>
      <c r="O66" s="21" t="n">
        <f aca="false">MROUND(TRUNC(M66,1),0.5)</f>
        <v>2</v>
      </c>
      <c r="P66" s="25"/>
      <c r="Q66" s="21"/>
      <c r="R66" s="25"/>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row>
    <row r="67" s="27" customFormat="true" ht="19.5" hidden="false" customHeight="true" outlineLevel="0" collapsed="false">
      <c r="A67" s="21" t="n">
        <f aca="false">Sheet5!A67</f>
        <v>33</v>
      </c>
      <c r="B67" s="21" t="str">
        <f aca="false">'Student Info'!D67</f>
        <v>Karel</v>
      </c>
      <c r="C67" s="21" t="str">
        <f aca="false">'Student Info'!C67</f>
        <v>Scheepstra</v>
      </c>
      <c r="D67" s="21" t="n">
        <f aca="false">'Student Info'!A67</f>
        <v>4593162</v>
      </c>
      <c r="E67" s="22" t="n">
        <f aca="false">Sheet5!B67</f>
        <v>4</v>
      </c>
      <c r="F67" s="22" t="n">
        <f aca="false">Sheet5!C67</f>
        <v>16</v>
      </c>
      <c r="G67" s="22" t="n">
        <f aca="false">Sheet5!D67</f>
        <v>0</v>
      </c>
      <c r="H67" s="22" t="n">
        <f aca="false">Sheet5!E67</f>
        <v>0</v>
      </c>
      <c r="I67" s="22" t="n">
        <f aca="false">Sheet5!F67</f>
        <v>0</v>
      </c>
      <c r="J67" s="22" t="n">
        <f aca="false">Sheet5!G67</f>
        <v>1</v>
      </c>
      <c r="K67" s="22" t="n">
        <v>0</v>
      </c>
      <c r="L67" s="22" t="n">
        <v>0</v>
      </c>
      <c r="M67" s="23" t="n">
        <f aca="false">MIN(SUM(SUM(E67:J67)/10, K67,L67), 10)</f>
        <v>2.1</v>
      </c>
      <c r="N67" s="24" t="n">
        <f aca="false">ROUND(M67,1)</f>
        <v>2.1</v>
      </c>
      <c r="O67" s="21" t="n">
        <f aca="false">MROUND(TRUNC(M67,1),0.5)</f>
        <v>2</v>
      </c>
      <c r="P67" s="25"/>
      <c r="Q67" s="21" t="n">
        <f aca="false">Sheet5!A67</f>
        <v>33</v>
      </c>
      <c r="R67" s="25"/>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row>
    <row r="68" s="27" customFormat="true" ht="19.5" hidden="false" customHeight="true" outlineLevel="0" collapsed="false">
      <c r="A68" s="21"/>
      <c r="B68" s="21" t="str">
        <f aca="false">'Student Info'!D68</f>
        <v>Federico</v>
      </c>
      <c r="C68" s="21" t="str">
        <f aca="false">'Student Info'!C68</f>
        <v>Scarí</v>
      </c>
      <c r="D68" s="21" t="n">
        <f aca="false">'Student Info'!A68</f>
        <v>5377013</v>
      </c>
      <c r="E68" s="28" t="n">
        <f aca="false">E67</f>
        <v>4</v>
      </c>
      <c r="F68" s="28" t="n">
        <f aca="false">F67</f>
        <v>16</v>
      </c>
      <c r="G68" s="28" t="n">
        <f aca="false">G67</f>
        <v>0</v>
      </c>
      <c r="H68" s="28" t="n">
        <f aca="false">H67</f>
        <v>0</v>
      </c>
      <c r="I68" s="28" t="n">
        <f aca="false">I67</f>
        <v>0</v>
      </c>
      <c r="J68" s="28" t="n">
        <f aca="false">J67</f>
        <v>1</v>
      </c>
      <c r="K68" s="22" t="n">
        <v>0</v>
      </c>
      <c r="L68" s="22" t="n">
        <v>0</v>
      </c>
      <c r="M68" s="23" t="n">
        <f aca="false">MIN(SUM(SUM(E68:J68)/10, K68,L68), 10)</f>
        <v>2.1</v>
      </c>
      <c r="N68" s="24" t="n">
        <f aca="false">ROUND(M68,1)</f>
        <v>2.1</v>
      </c>
      <c r="O68" s="21" t="n">
        <f aca="false">MROUND(TRUNC(M68,1),0.5)</f>
        <v>2</v>
      </c>
      <c r="P68" s="25"/>
      <c r="Q68" s="21"/>
      <c r="R68" s="25"/>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row>
    <row r="69" s="27" customFormat="true" ht="19.5" hidden="false" customHeight="true" outlineLevel="0" collapsed="false">
      <c r="A69" s="21" t="n">
        <f aca="false">Sheet5!A69</f>
        <v>34</v>
      </c>
      <c r="B69" s="21" t="str">
        <f aca="false">'Student Info'!D69</f>
        <v>Akhil</v>
      </c>
      <c r="C69" s="21" t="str">
        <f aca="false">'Student Info'!C69</f>
        <v>Chadha</v>
      </c>
      <c r="D69" s="21" t="n">
        <f aca="false">'Student Info'!A69</f>
        <v>5223121</v>
      </c>
      <c r="E69" s="22" t="n">
        <f aca="false">Sheet5!B69</f>
        <v>5</v>
      </c>
      <c r="F69" s="22" t="n">
        <f aca="false">Sheet5!C69</f>
        <v>16</v>
      </c>
      <c r="G69" s="22" t="n">
        <f aca="false">Sheet5!D69</f>
        <v>0</v>
      </c>
      <c r="H69" s="22" t="n">
        <f aca="false">Sheet5!E69</f>
        <v>0</v>
      </c>
      <c r="I69" s="22" t="n">
        <f aca="false">Sheet5!F69</f>
        <v>0</v>
      </c>
      <c r="J69" s="22" t="n">
        <f aca="false">Sheet5!G69</f>
        <v>1</v>
      </c>
      <c r="K69" s="22" t="n">
        <v>0</v>
      </c>
      <c r="L69" s="22" t="n">
        <v>0</v>
      </c>
      <c r="M69" s="23" t="n">
        <f aca="false">MIN(SUM(SUM(E69:J69)/10, K69,L69), 10)</f>
        <v>2.2</v>
      </c>
      <c r="N69" s="24" t="n">
        <f aca="false">ROUND(M69,1)</f>
        <v>2.2</v>
      </c>
      <c r="O69" s="21" t="n">
        <f aca="false">MROUND(TRUNC(M69,1),0.5)</f>
        <v>2</v>
      </c>
      <c r="P69" s="25"/>
      <c r="Q69" s="21" t="n">
        <f aca="false">Sheet5!A69</f>
        <v>34</v>
      </c>
      <c r="R69" s="25"/>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row>
    <row r="70" s="27" customFormat="true" ht="19.5" hidden="false" customHeight="true" outlineLevel="0" collapsed="false">
      <c r="A70" s="21"/>
      <c r="B70" s="21" t="str">
        <f aca="false">'Student Info'!D70</f>
        <v>Floor</v>
      </c>
      <c r="C70" s="21" t="str">
        <f aca="false">'Student Info'!C70</f>
        <v>Redel</v>
      </c>
      <c r="D70" s="21" t="n">
        <f aca="false">'Student Info'!A70</f>
        <v>4546911</v>
      </c>
      <c r="E70" s="28" t="n">
        <f aca="false">E69</f>
        <v>5</v>
      </c>
      <c r="F70" s="28" t="n">
        <f aca="false">F69</f>
        <v>16</v>
      </c>
      <c r="G70" s="28" t="n">
        <f aca="false">G69</f>
        <v>0</v>
      </c>
      <c r="H70" s="28" t="n">
        <f aca="false">H69</f>
        <v>0</v>
      </c>
      <c r="I70" s="28" t="n">
        <f aca="false">I69</f>
        <v>0</v>
      </c>
      <c r="J70" s="28" t="n">
        <f aca="false">J69</f>
        <v>1</v>
      </c>
      <c r="K70" s="22" t="n">
        <v>0</v>
      </c>
      <c r="L70" s="22" t="n">
        <v>0</v>
      </c>
      <c r="M70" s="23" t="n">
        <f aca="false">MIN(SUM(SUM(E70:J70)/10, K70,L70), 10)</f>
        <v>2.2</v>
      </c>
      <c r="N70" s="24" t="n">
        <f aca="false">ROUND(M70,1)</f>
        <v>2.2</v>
      </c>
      <c r="O70" s="21" t="n">
        <f aca="false">MROUND(TRUNC(M70,1),0.5)</f>
        <v>2</v>
      </c>
      <c r="P70" s="25"/>
      <c r="Q70" s="21"/>
      <c r="R70" s="25"/>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row>
    <row r="71" s="27" customFormat="true" ht="19.5" hidden="false" customHeight="true" outlineLevel="0" collapsed="false">
      <c r="A71" s="21" t="n">
        <f aca="false">Sheet5!A71</f>
        <v>35</v>
      </c>
      <c r="B71" s="21" t="str">
        <f aca="false">'Student Info'!D71</f>
        <v>Femke</v>
      </c>
      <c r="C71" s="21" t="str">
        <f aca="false">'Student Info'!C71</f>
        <v>van Engen</v>
      </c>
      <c r="D71" s="21" t="n">
        <f aca="false">'Student Info'!A71</f>
        <v>4552687</v>
      </c>
      <c r="E71" s="22" t="n">
        <f aca="false">Sheet5!B71</f>
        <v>5</v>
      </c>
      <c r="F71" s="22" t="n">
        <f aca="false">Sheet5!C71</f>
        <v>16</v>
      </c>
      <c r="G71" s="22" t="n">
        <f aca="false">Sheet5!D71</f>
        <v>0</v>
      </c>
      <c r="H71" s="22" t="n">
        <f aca="false">Sheet5!E71</f>
        <v>0</v>
      </c>
      <c r="I71" s="22" t="n">
        <f aca="false">Sheet5!F71</f>
        <v>0</v>
      </c>
      <c r="J71" s="22" t="n">
        <f aca="false">Sheet5!G71</f>
        <v>1</v>
      </c>
      <c r="K71" s="22" t="n">
        <v>0</v>
      </c>
      <c r="L71" s="22" t="n">
        <v>0</v>
      </c>
      <c r="M71" s="23" t="n">
        <f aca="false">MIN(SUM(SUM(E71:J71)/10, K71,L71), 10)</f>
        <v>2.2</v>
      </c>
      <c r="N71" s="24" t="n">
        <f aca="false">ROUND(M71,1)</f>
        <v>2.2</v>
      </c>
      <c r="O71" s="21" t="n">
        <f aca="false">MROUND(TRUNC(M71,1),0.5)</f>
        <v>2</v>
      </c>
      <c r="P71" s="25"/>
      <c r="Q71" s="21" t="n">
        <f aca="false">Sheet5!A71</f>
        <v>35</v>
      </c>
      <c r="R71" s="25"/>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row>
    <row r="72" s="27" customFormat="true" ht="19.5" hidden="false" customHeight="true" outlineLevel="0" collapsed="false">
      <c r="A72" s="21"/>
      <c r="B72" s="21" t="str">
        <f aca="false">'Student Info'!D72</f>
        <v>Ramin</v>
      </c>
      <c r="C72" s="21" t="str">
        <f aca="false">'Student Info'!C72</f>
        <v>Ariana</v>
      </c>
      <c r="D72" s="21" t="n">
        <f aca="false">'Student Info'!A72</f>
        <v>5181585</v>
      </c>
      <c r="E72" s="28" t="n">
        <f aca="false">E71</f>
        <v>5</v>
      </c>
      <c r="F72" s="28" t="n">
        <f aca="false">F71</f>
        <v>16</v>
      </c>
      <c r="G72" s="28" t="n">
        <f aca="false">G71</f>
        <v>0</v>
      </c>
      <c r="H72" s="28" t="n">
        <f aca="false">H71</f>
        <v>0</v>
      </c>
      <c r="I72" s="28" t="n">
        <f aca="false">I71</f>
        <v>0</v>
      </c>
      <c r="J72" s="28" t="n">
        <f aca="false">J71</f>
        <v>1</v>
      </c>
      <c r="K72" s="22" t="n">
        <v>0</v>
      </c>
      <c r="L72" s="22" t="n">
        <v>0</v>
      </c>
      <c r="M72" s="23" t="n">
        <f aca="false">MIN(SUM(SUM(E72:J72)/10, K72,L72), 10)</f>
        <v>2.2</v>
      </c>
      <c r="N72" s="24" t="n">
        <f aca="false">ROUND(M72,1)</f>
        <v>2.2</v>
      </c>
      <c r="O72" s="21" t="n">
        <f aca="false">MROUND(TRUNC(M72,1),0.5)</f>
        <v>2</v>
      </c>
      <c r="P72" s="25"/>
      <c r="Q72" s="21"/>
      <c r="R72" s="25"/>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row>
    <row r="73" s="27" customFormat="true" ht="19.5" hidden="false" customHeight="true" outlineLevel="0" collapsed="false">
      <c r="A73" s="21" t="n">
        <f aca="false">Sheet5!A73</f>
        <v>36</v>
      </c>
      <c r="B73" s="21" t="str">
        <f aca="false">'Student Info'!D73</f>
        <v>Loran</v>
      </c>
      <c r="C73" s="21" t="str">
        <f aca="false">'Student Info'!C73</f>
        <v>Bogaart</v>
      </c>
      <c r="D73" s="21" t="n">
        <f aca="false">'Student Info'!A73</f>
        <v>5145279</v>
      </c>
      <c r="E73" s="22" t="n">
        <f aca="false">Sheet5!B73</f>
        <v>4</v>
      </c>
      <c r="F73" s="22" t="n">
        <f aca="false">Sheet5!C73</f>
        <v>16</v>
      </c>
      <c r="G73" s="22" t="n">
        <f aca="false">Sheet5!D73</f>
        <v>0</v>
      </c>
      <c r="H73" s="22" t="n">
        <f aca="false">Sheet5!E73</f>
        <v>0</v>
      </c>
      <c r="I73" s="22" t="n">
        <f aca="false">Sheet5!F73</f>
        <v>0</v>
      </c>
      <c r="J73" s="22" t="n">
        <f aca="false">Sheet5!G73</f>
        <v>1</v>
      </c>
      <c r="K73" s="22" t="n">
        <v>0</v>
      </c>
      <c r="L73" s="22" t="n">
        <v>0</v>
      </c>
      <c r="M73" s="23" t="n">
        <f aca="false">MIN(SUM(SUM(E73:J73)/10, K73,L73), 10)</f>
        <v>2.1</v>
      </c>
      <c r="N73" s="24" t="n">
        <f aca="false">ROUND(M73,1)</f>
        <v>2.1</v>
      </c>
      <c r="O73" s="21" t="n">
        <f aca="false">MROUND(TRUNC(M73,1),0.5)</f>
        <v>2</v>
      </c>
      <c r="P73" s="25"/>
      <c r="Q73" s="21" t="n">
        <f aca="false">Sheet5!A73</f>
        <v>36</v>
      </c>
      <c r="R73" s="25"/>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row>
    <row r="74" s="27" customFormat="true" ht="19.5" hidden="false" customHeight="true" outlineLevel="0" collapsed="false">
      <c r="A74" s="21"/>
      <c r="B74" s="21" t="str">
        <f aca="false">'Student Info'!D74</f>
        <v>Prajwal</v>
      </c>
      <c r="C74" s="21" t="str">
        <f aca="false">'Student Info'!C74</f>
        <v>Vinod</v>
      </c>
      <c r="D74" s="21" t="n">
        <f aca="false">'Student Info'!A74</f>
        <v>5251591</v>
      </c>
      <c r="E74" s="28" t="n">
        <f aca="false">E73</f>
        <v>4</v>
      </c>
      <c r="F74" s="28" t="n">
        <f aca="false">F73</f>
        <v>16</v>
      </c>
      <c r="G74" s="28" t="n">
        <f aca="false">G73</f>
        <v>0</v>
      </c>
      <c r="H74" s="28" t="n">
        <f aca="false">H73</f>
        <v>0</v>
      </c>
      <c r="I74" s="28" t="n">
        <f aca="false">I73</f>
        <v>0</v>
      </c>
      <c r="J74" s="28" t="n">
        <f aca="false">J73</f>
        <v>1</v>
      </c>
      <c r="K74" s="22" t="n">
        <v>0</v>
      </c>
      <c r="L74" s="22" t="n">
        <v>0</v>
      </c>
      <c r="M74" s="23" t="n">
        <f aca="false">MIN(SUM(SUM(E74:J74)/10, K74,L74), 10)</f>
        <v>2.1</v>
      </c>
      <c r="N74" s="24" t="n">
        <f aca="false">ROUND(M74,1)</f>
        <v>2.1</v>
      </c>
      <c r="O74" s="21" t="n">
        <f aca="false">MROUND(TRUNC(M74,1),0.5)</f>
        <v>2</v>
      </c>
      <c r="P74" s="25"/>
      <c r="Q74" s="21"/>
      <c r="R74" s="25"/>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row>
    <row r="75" s="27" customFormat="true" ht="19.5" hidden="false" customHeight="true" outlineLevel="0" collapsed="false">
      <c r="A75" s="21" t="n">
        <f aca="false">Sheet5!A75</f>
        <v>37</v>
      </c>
      <c r="B75" s="21" t="str">
        <f aca="false">'Student Info'!D75</f>
        <v>Adithya</v>
      </c>
      <c r="C75" s="21" t="str">
        <f aca="false">'Student Info'!C75</f>
        <v>Narasimhan</v>
      </c>
      <c r="D75" s="21" t="n">
        <f aca="false">'Student Info'!A75</f>
        <v>5200121</v>
      </c>
      <c r="E75" s="22" t="n">
        <f aca="false">Sheet5!B75</f>
        <v>4</v>
      </c>
      <c r="F75" s="22" t="n">
        <f aca="false">Sheet5!C75</f>
        <v>16</v>
      </c>
      <c r="G75" s="22" t="n">
        <f aca="false">Sheet5!D75</f>
        <v>0</v>
      </c>
      <c r="H75" s="22" t="n">
        <f aca="false">Sheet5!E75</f>
        <v>0</v>
      </c>
      <c r="I75" s="22" t="n">
        <f aca="false">Sheet5!F75</f>
        <v>0</v>
      </c>
      <c r="J75" s="22" t="n">
        <f aca="false">Sheet5!G75</f>
        <v>1</v>
      </c>
      <c r="K75" s="22" t="n">
        <v>0</v>
      </c>
      <c r="L75" s="22" t="n">
        <v>0</v>
      </c>
      <c r="M75" s="23" t="n">
        <f aca="false">MIN(SUM(SUM(E75:J75)/10, K75,L75), 10)</f>
        <v>2.1</v>
      </c>
      <c r="N75" s="24" t="n">
        <f aca="false">ROUND(M75,1)</f>
        <v>2.1</v>
      </c>
      <c r="O75" s="21" t="n">
        <f aca="false">MROUND(TRUNC(M75,1),0.5)</f>
        <v>2</v>
      </c>
      <c r="P75" s="25"/>
      <c r="Q75" s="21" t="n">
        <f aca="false">Sheet5!A75</f>
        <v>37</v>
      </c>
      <c r="R75" s="25"/>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row>
    <row r="76" s="27" customFormat="true" ht="19.5" hidden="false" customHeight="true" outlineLevel="0" collapsed="false">
      <c r="A76" s="21"/>
      <c r="B76" s="21" t="str">
        <f aca="false">'Student Info'!D76</f>
        <v>Hilda</v>
      </c>
      <c r="C76" s="21" t="str">
        <f aca="false">'Student Info'!C76</f>
        <v>Jongeneel</v>
      </c>
      <c r="D76" s="21" t="n">
        <f aca="false">'Student Info'!A76</f>
        <v>4611063</v>
      </c>
      <c r="E76" s="28" t="n">
        <f aca="false">E75</f>
        <v>4</v>
      </c>
      <c r="F76" s="28" t="n">
        <f aca="false">F75</f>
        <v>16</v>
      </c>
      <c r="G76" s="28" t="n">
        <f aca="false">G75</f>
        <v>0</v>
      </c>
      <c r="H76" s="28" t="n">
        <f aca="false">H75</f>
        <v>0</v>
      </c>
      <c r="I76" s="28" t="n">
        <f aca="false">I75</f>
        <v>0</v>
      </c>
      <c r="J76" s="28" t="n">
        <f aca="false">J75</f>
        <v>1</v>
      </c>
      <c r="K76" s="22" t="n">
        <v>0</v>
      </c>
      <c r="L76" s="22" t="n">
        <v>0</v>
      </c>
      <c r="M76" s="23" t="n">
        <f aca="false">MIN(SUM(SUM(E76:J76)/10, K76,L76), 10)</f>
        <v>2.1</v>
      </c>
      <c r="N76" s="24" t="n">
        <f aca="false">ROUND(M76,1)</f>
        <v>2.1</v>
      </c>
      <c r="O76" s="21" t="n">
        <f aca="false">MROUND(TRUNC(M76,1),0.5)</f>
        <v>2</v>
      </c>
      <c r="P76" s="25"/>
      <c r="Q76" s="21"/>
      <c r="R76" s="25"/>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row>
    <row r="77" s="27" customFormat="true" ht="19.5" hidden="false" customHeight="true" outlineLevel="0" collapsed="false">
      <c r="A77" s="21" t="n">
        <f aca="false">Sheet5!A77</f>
        <v>38</v>
      </c>
      <c r="B77" s="21" t="str">
        <f aca="false">'Student Info'!D77</f>
        <v>Jasper</v>
      </c>
      <c r="C77" s="21" t="str">
        <f aca="false">'Student Info'!C77</f>
        <v>van der Staaij</v>
      </c>
      <c r="D77" s="21" t="n">
        <f aca="false">'Student Info'!A77</f>
        <v>4490819</v>
      </c>
      <c r="E77" s="22" t="n">
        <f aca="false">Sheet5!B77</f>
        <v>5</v>
      </c>
      <c r="F77" s="22" t="n">
        <f aca="false">Sheet5!C77</f>
        <v>16</v>
      </c>
      <c r="G77" s="22" t="n">
        <f aca="false">Sheet5!D77</f>
        <v>0</v>
      </c>
      <c r="H77" s="22" t="n">
        <f aca="false">Sheet5!E77</f>
        <v>0</v>
      </c>
      <c r="I77" s="22" t="n">
        <f aca="false">Sheet5!F77</f>
        <v>0</v>
      </c>
      <c r="J77" s="22" t="n">
        <f aca="false">Sheet5!G77</f>
        <v>1</v>
      </c>
      <c r="K77" s="22" t="n">
        <v>0</v>
      </c>
      <c r="L77" s="22" t="n">
        <v>0</v>
      </c>
      <c r="M77" s="23" t="n">
        <f aca="false">MIN(SUM(SUM(E77:J77)/10, K77,L77), 10)</f>
        <v>2.2</v>
      </c>
      <c r="N77" s="24" t="n">
        <f aca="false">ROUND(M77,1)</f>
        <v>2.2</v>
      </c>
      <c r="O77" s="21" t="n">
        <f aca="false">MROUND(TRUNC(M77,1),0.5)</f>
        <v>2</v>
      </c>
      <c r="P77" s="25"/>
      <c r="Q77" s="21" t="n">
        <f aca="false">Sheet5!A77</f>
        <v>38</v>
      </c>
      <c r="R77" s="25"/>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row>
    <row r="78" s="27" customFormat="true" ht="19.5" hidden="false" customHeight="true" outlineLevel="0" collapsed="false">
      <c r="A78" s="21"/>
      <c r="B78" s="21" t="str">
        <f aca="false">'Student Info'!D78</f>
        <v>Akash</v>
      </c>
      <c r="C78" s="21" t="str">
        <f aca="false">'Student Info'!C78</f>
        <v>Soerdjbalie</v>
      </c>
      <c r="D78" s="21" t="n">
        <f aca="false">'Student Info'!A78</f>
        <v>4227174</v>
      </c>
      <c r="E78" s="28" t="n">
        <f aca="false">E77</f>
        <v>5</v>
      </c>
      <c r="F78" s="28" t="n">
        <f aca="false">F77</f>
        <v>16</v>
      </c>
      <c r="G78" s="28" t="n">
        <f aca="false">G77</f>
        <v>0</v>
      </c>
      <c r="H78" s="28" t="n">
        <f aca="false">H77</f>
        <v>0</v>
      </c>
      <c r="I78" s="28" t="n">
        <f aca="false">I77</f>
        <v>0</v>
      </c>
      <c r="J78" s="28" t="n">
        <f aca="false">J77</f>
        <v>1</v>
      </c>
      <c r="K78" s="22" t="n">
        <v>0</v>
      </c>
      <c r="L78" s="22" t="n">
        <v>0</v>
      </c>
      <c r="M78" s="23" t="n">
        <f aca="false">MIN(SUM(SUM(E78:J78)/10, K78,L78), 10)</f>
        <v>2.2</v>
      </c>
      <c r="N78" s="24" t="n">
        <f aca="false">ROUND(M78,1)</f>
        <v>2.2</v>
      </c>
      <c r="O78" s="21" t="n">
        <f aca="false">MROUND(TRUNC(M78,1),0.5)</f>
        <v>2</v>
      </c>
      <c r="P78" s="25"/>
      <c r="Q78" s="21"/>
      <c r="R78" s="25"/>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row>
    <row r="79" s="27" customFormat="true" ht="19.5" hidden="false" customHeight="true" outlineLevel="0" collapsed="false">
      <c r="A79" s="21" t="n">
        <f aca="false">Sheet5!A79</f>
        <v>39</v>
      </c>
      <c r="B79" s="21" t="str">
        <f aca="false">'Student Info'!D79</f>
        <v>Michiel</v>
      </c>
      <c r="C79" s="21" t="str">
        <f aca="false">'Student Info'!C79</f>
        <v>Firlefyn</v>
      </c>
      <c r="D79" s="21" t="n">
        <f aca="false">'Student Info'!A79</f>
        <v>4558774</v>
      </c>
      <c r="E79" s="22" t="n">
        <f aca="false">Sheet5!B79</f>
        <v>5</v>
      </c>
      <c r="F79" s="22" t="n">
        <f aca="false">Sheet5!C79</f>
        <v>16</v>
      </c>
      <c r="G79" s="22" t="n">
        <f aca="false">Sheet5!D79</f>
        <v>0</v>
      </c>
      <c r="H79" s="22" t="n">
        <f aca="false">Sheet5!E79</f>
        <v>0</v>
      </c>
      <c r="I79" s="22" t="n">
        <f aca="false">Sheet5!F79</f>
        <v>0</v>
      </c>
      <c r="J79" s="22" t="n">
        <f aca="false">Sheet5!G79</f>
        <v>1</v>
      </c>
      <c r="K79" s="22" t="n">
        <v>0</v>
      </c>
      <c r="L79" s="22" t="n">
        <v>0</v>
      </c>
      <c r="M79" s="23" t="n">
        <f aca="false">MIN(SUM(SUM(E79:J79)/10, K79,L79), 10)</f>
        <v>2.2</v>
      </c>
      <c r="N79" s="24" t="n">
        <f aca="false">ROUND(M79,1)</f>
        <v>2.2</v>
      </c>
      <c r="O79" s="21" t="n">
        <f aca="false">MROUND(TRUNC(M79,1),0.5)</f>
        <v>2</v>
      </c>
      <c r="P79" s="25"/>
      <c r="Q79" s="21" t="n">
        <f aca="false">Sheet5!A79</f>
        <v>39</v>
      </c>
      <c r="R79" s="25"/>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row>
    <row r="80" s="27" customFormat="true" ht="19.5" hidden="false" customHeight="true" outlineLevel="0" collapsed="false">
      <c r="A80" s="21"/>
      <c r="B80" s="21" t="str">
        <f aca="false">'Student Info'!D80</f>
        <v>Peter</v>
      </c>
      <c r="C80" s="21" t="str">
        <f aca="false">'Student Info'!C80</f>
        <v>Elffers</v>
      </c>
      <c r="D80" s="21" t="n">
        <f aca="false">'Student Info'!A80</f>
        <v>4549783</v>
      </c>
      <c r="E80" s="28" t="n">
        <f aca="false">E79</f>
        <v>5</v>
      </c>
      <c r="F80" s="28" t="n">
        <f aca="false">F79</f>
        <v>16</v>
      </c>
      <c r="G80" s="28" t="n">
        <f aca="false">G79</f>
        <v>0</v>
      </c>
      <c r="H80" s="28" t="n">
        <f aca="false">H79</f>
        <v>0</v>
      </c>
      <c r="I80" s="28" t="n">
        <f aca="false">I79</f>
        <v>0</v>
      </c>
      <c r="J80" s="28" t="n">
        <f aca="false">J79</f>
        <v>1</v>
      </c>
      <c r="K80" s="22" t="n">
        <v>0</v>
      </c>
      <c r="L80" s="22" t="n">
        <v>0</v>
      </c>
      <c r="M80" s="23" t="n">
        <f aca="false">MIN(SUM(SUM(E80:J80)/10, K80,L80), 10)</f>
        <v>2.2</v>
      </c>
      <c r="N80" s="24" t="n">
        <f aca="false">ROUND(M80,1)</f>
        <v>2.2</v>
      </c>
      <c r="O80" s="21" t="n">
        <f aca="false">MROUND(TRUNC(M80,1),0.5)</f>
        <v>2</v>
      </c>
      <c r="P80" s="25"/>
      <c r="Q80" s="21"/>
      <c r="R80" s="25"/>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row>
    <row r="81" s="27" customFormat="true" ht="19.5" hidden="false" customHeight="true" outlineLevel="0" collapsed="false">
      <c r="A81" s="21" t="n">
        <f aca="false">Sheet5!A81</f>
        <v>40</v>
      </c>
      <c r="B81" s="21" t="str">
        <f aca="false">'Student Info'!D81</f>
        <v>Wesley</v>
      </c>
      <c r="C81" s="21" t="str">
        <f aca="false">'Student Info'!C81</f>
        <v>Kool</v>
      </c>
      <c r="D81" s="21" t="n">
        <f aca="false">'Student Info'!A81</f>
        <v>4608542</v>
      </c>
      <c r="E81" s="22" t="n">
        <f aca="false">Sheet5!B81</f>
        <v>4</v>
      </c>
      <c r="F81" s="22" t="n">
        <f aca="false">Sheet5!C81</f>
        <v>16</v>
      </c>
      <c r="G81" s="22" t="n">
        <f aca="false">Sheet5!D81</f>
        <v>0</v>
      </c>
      <c r="H81" s="22" t="n">
        <f aca="false">Sheet5!E81</f>
        <v>0</v>
      </c>
      <c r="I81" s="22" t="n">
        <f aca="false">Sheet5!F81</f>
        <v>0</v>
      </c>
      <c r="J81" s="22" t="n">
        <f aca="false">Sheet5!G81</f>
        <v>1</v>
      </c>
      <c r="K81" s="22" t="n">
        <v>0</v>
      </c>
      <c r="L81" s="22" t="n">
        <v>0</v>
      </c>
      <c r="M81" s="23" t="n">
        <f aca="false">MIN(SUM(SUM(E81:J81)/10, K81,L81), 10)</f>
        <v>2.1</v>
      </c>
      <c r="N81" s="24" t="n">
        <f aca="false">ROUND(M81,1)</f>
        <v>2.1</v>
      </c>
      <c r="O81" s="21" t="n">
        <f aca="false">MROUND(TRUNC(M81,1),0.5)</f>
        <v>2</v>
      </c>
      <c r="P81" s="25"/>
      <c r="Q81" s="21" t="n">
        <f aca="false">Sheet5!A81</f>
        <v>40</v>
      </c>
      <c r="R81" s="25"/>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row>
    <row r="82" s="27" customFormat="true" ht="19.5" hidden="false" customHeight="true" outlineLevel="0" collapsed="false">
      <c r="A82" s="21"/>
      <c r="B82" s="21" t="str">
        <f aca="false">'Student Info'!D82</f>
        <v>Martijn</v>
      </c>
      <c r="C82" s="21" t="str">
        <f aca="false">'Student Info'!C82</f>
        <v>Mooi</v>
      </c>
      <c r="D82" s="21" t="n">
        <f aca="false">'Student Info'!A82</f>
        <v>4578538</v>
      </c>
      <c r="E82" s="28" t="n">
        <f aca="false">E81</f>
        <v>4</v>
      </c>
      <c r="F82" s="28" t="n">
        <f aca="false">F81</f>
        <v>16</v>
      </c>
      <c r="G82" s="28" t="n">
        <f aca="false">G81</f>
        <v>0</v>
      </c>
      <c r="H82" s="28" t="n">
        <f aca="false">H81</f>
        <v>0</v>
      </c>
      <c r="I82" s="28" t="n">
        <f aca="false">I81</f>
        <v>0</v>
      </c>
      <c r="J82" s="28" t="n">
        <f aca="false">J81</f>
        <v>1</v>
      </c>
      <c r="K82" s="22" t="n">
        <v>0</v>
      </c>
      <c r="L82" s="22" t="n">
        <v>0</v>
      </c>
      <c r="M82" s="23" t="n">
        <f aca="false">MIN(SUM(SUM(E82:J82)/10, K82,L82), 10)</f>
        <v>2.1</v>
      </c>
      <c r="N82" s="24" t="n">
        <f aca="false">ROUND(M82,1)</f>
        <v>2.1</v>
      </c>
      <c r="O82" s="21" t="n">
        <f aca="false">MROUND(TRUNC(M82,1),0.5)</f>
        <v>2</v>
      </c>
      <c r="P82" s="25"/>
      <c r="Q82" s="21"/>
      <c r="R82" s="25"/>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row>
    <row r="83" s="27" customFormat="true" ht="19.5" hidden="false" customHeight="true" outlineLevel="0" collapsed="false">
      <c r="A83" s="21" t="n">
        <f aca="false">Sheet5!A83</f>
        <v>41</v>
      </c>
      <c r="B83" s="21" t="str">
        <f aca="false">'Student Info'!D83</f>
        <v>IOANNA</v>
      </c>
      <c r="C83" s="21" t="str">
        <f aca="false">'Student Info'!C83</f>
        <v>CHANOPOULOU</v>
      </c>
      <c r="D83" s="21" t="n">
        <f aca="false">'Student Info'!A83</f>
        <v>5360188</v>
      </c>
      <c r="E83" s="22" t="n">
        <f aca="false">Sheet5!B83</f>
        <v>4</v>
      </c>
      <c r="F83" s="22" t="n">
        <f aca="false">Sheet5!C83</f>
        <v>16</v>
      </c>
      <c r="G83" s="22" t="n">
        <f aca="false">Sheet5!D83</f>
        <v>0</v>
      </c>
      <c r="H83" s="22" t="n">
        <f aca="false">Sheet5!E83</f>
        <v>0</v>
      </c>
      <c r="I83" s="22" t="n">
        <f aca="false">Sheet5!F83</f>
        <v>0</v>
      </c>
      <c r="J83" s="22" t="n">
        <f aca="false">Sheet5!G83</f>
        <v>1</v>
      </c>
      <c r="K83" s="22" t="n">
        <v>0</v>
      </c>
      <c r="L83" s="22" t="n">
        <v>0</v>
      </c>
      <c r="M83" s="23" t="n">
        <f aca="false">MIN(SUM(SUM(E83:J83)/10, K83,L83), 10)</f>
        <v>2.1</v>
      </c>
      <c r="N83" s="24" t="n">
        <f aca="false">ROUND(M83,1)</f>
        <v>2.1</v>
      </c>
      <c r="O83" s="21" t="n">
        <f aca="false">MROUND(TRUNC(M83,1),0.5)</f>
        <v>2</v>
      </c>
      <c r="P83" s="25"/>
      <c r="Q83" s="21" t="n">
        <f aca="false">Sheet5!A83</f>
        <v>41</v>
      </c>
      <c r="R83" s="25"/>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row>
    <row r="84" s="27" customFormat="true" ht="19.5" hidden="false" customHeight="true" outlineLevel="0" collapsed="false">
      <c r="A84" s="21"/>
      <c r="B84" s="21" t="str">
        <f aca="false">'Student Info'!D84</f>
        <v>Stein</v>
      </c>
      <c r="C84" s="21" t="str">
        <f aca="false">'Student Info'!C84</f>
        <v>van Veggel</v>
      </c>
      <c r="D84" s="21" t="n">
        <f aca="false">'Student Info'!A84</f>
        <v>4562100</v>
      </c>
      <c r="E84" s="28" t="n">
        <f aca="false">E83</f>
        <v>4</v>
      </c>
      <c r="F84" s="28" t="n">
        <f aca="false">F83</f>
        <v>16</v>
      </c>
      <c r="G84" s="28" t="n">
        <f aca="false">G83</f>
        <v>0</v>
      </c>
      <c r="H84" s="28" t="n">
        <f aca="false">H83</f>
        <v>0</v>
      </c>
      <c r="I84" s="28" t="n">
        <f aca="false">I83</f>
        <v>0</v>
      </c>
      <c r="J84" s="28" t="n">
        <f aca="false">J83</f>
        <v>1</v>
      </c>
      <c r="K84" s="22" t="n">
        <v>0</v>
      </c>
      <c r="L84" s="22" t="n">
        <v>0</v>
      </c>
      <c r="M84" s="23" t="n">
        <f aca="false">MIN(SUM(SUM(E84:J84)/10, K84,L84), 10)</f>
        <v>2.1</v>
      </c>
      <c r="N84" s="24" t="n">
        <f aca="false">ROUND(M84,1)</f>
        <v>2.1</v>
      </c>
      <c r="O84" s="21" t="n">
        <f aca="false">MROUND(TRUNC(M84,1),0.5)</f>
        <v>2</v>
      </c>
      <c r="P84" s="25"/>
      <c r="Q84" s="21"/>
      <c r="R84" s="25"/>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row>
    <row r="85" s="27" customFormat="true" ht="19.5" hidden="false" customHeight="true" outlineLevel="0" collapsed="false">
      <c r="A85" s="21" t="n">
        <f aca="false">Sheet5!A85</f>
        <v>42</v>
      </c>
      <c r="B85" s="21" t="str">
        <f aca="false">'Student Info'!D85</f>
        <v>Tijmen</v>
      </c>
      <c r="C85" s="21" t="str">
        <f aca="false">'Student Info'!C85</f>
        <v>van Enckevort</v>
      </c>
      <c r="D85" s="21" t="n">
        <f aca="false">'Student Info'!A85</f>
        <v>4552660</v>
      </c>
      <c r="E85" s="22" t="n">
        <f aca="false">Sheet5!B85</f>
        <v>5</v>
      </c>
      <c r="F85" s="22" t="n">
        <f aca="false">Sheet5!C85</f>
        <v>16</v>
      </c>
      <c r="G85" s="22" t="n">
        <f aca="false">Sheet5!D85</f>
        <v>0</v>
      </c>
      <c r="H85" s="22" t="n">
        <f aca="false">Sheet5!E85</f>
        <v>0</v>
      </c>
      <c r="I85" s="22" t="n">
        <f aca="false">Sheet5!F85</f>
        <v>0</v>
      </c>
      <c r="J85" s="22" t="n">
        <f aca="false">Sheet5!G85</f>
        <v>1</v>
      </c>
      <c r="K85" s="22" t="n">
        <v>0</v>
      </c>
      <c r="L85" s="22" t="n">
        <v>0</v>
      </c>
      <c r="M85" s="23" t="n">
        <f aca="false">MIN(SUM(SUM(E85:J85)/10, K85,L85), 10)</f>
        <v>2.2</v>
      </c>
      <c r="N85" s="24" t="n">
        <f aca="false">ROUND(M85,1)</f>
        <v>2.2</v>
      </c>
      <c r="O85" s="21" t="n">
        <f aca="false">MROUND(TRUNC(M85,1),0.5)</f>
        <v>2</v>
      </c>
      <c r="P85" s="25"/>
      <c r="Q85" s="21" t="n">
        <f aca="false">Sheet5!A85</f>
        <v>42</v>
      </c>
      <c r="R85" s="25"/>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row>
    <row r="86" s="27" customFormat="true" ht="19.5" hidden="false" customHeight="true" outlineLevel="0" collapsed="false">
      <c r="A86" s="21"/>
      <c r="B86" s="21" t="str">
        <f aca="false">'Student Info'!D86</f>
        <v>Li</v>
      </c>
      <c r="C86" s="21" t="str">
        <f aca="false">'Student Info'!C86</f>
        <v>Li</v>
      </c>
      <c r="D86" s="21" t="n">
        <f aca="false">'Student Info'!A86</f>
        <v>5281873</v>
      </c>
      <c r="E86" s="28" t="n">
        <f aca="false">E85</f>
        <v>5</v>
      </c>
      <c r="F86" s="28" t="n">
        <f aca="false">F85</f>
        <v>16</v>
      </c>
      <c r="G86" s="28" t="n">
        <f aca="false">G85</f>
        <v>0</v>
      </c>
      <c r="H86" s="28" t="n">
        <f aca="false">H85</f>
        <v>0</v>
      </c>
      <c r="I86" s="28" t="n">
        <f aca="false">I85</f>
        <v>0</v>
      </c>
      <c r="J86" s="28" t="n">
        <f aca="false">J85</f>
        <v>1</v>
      </c>
      <c r="K86" s="22" t="n">
        <v>0</v>
      </c>
      <c r="L86" s="22" t="n">
        <v>0</v>
      </c>
      <c r="M86" s="23" t="n">
        <f aca="false">MIN(SUM(SUM(E86:J86)/10, K86,L86), 10)</f>
        <v>2.2</v>
      </c>
      <c r="N86" s="24" t="n">
        <f aca="false">ROUND(M86,1)</f>
        <v>2.2</v>
      </c>
      <c r="O86" s="21" t="n">
        <f aca="false">MROUND(TRUNC(M86,1),0.5)</f>
        <v>2</v>
      </c>
      <c r="P86" s="25"/>
      <c r="Q86" s="21"/>
      <c r="R86" s="25"/>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row>
    <row r="87" s="27" customFormat="true" ht="19.5" hidden="false" customHeight="true" outlineLevel="0" collapsed="false">
      <c r="A87" s="21" t="n">
        <f aca="false">Sheet5!A87</f>
        <v>43</v>
      </c>
      <c r="B87" s="21" t="str">
        <f aca="false">'Student Info'!D87</f>
        <v>Miquel</v>
      </c>
      <c r="C87" s="21" t="str">
        <f aca="false">'Student Info'!C87</f>
        <v>Ricart I Oltra</v>
      </c>
      <c r="D87" s="21" t="n">
        <f aca="false">'Student Info'!A87</f>
        <v>5240344</v>
      </c>
      <c r="E87" s="22" t="n">
        <f aca="false">Sheet5!B87</f>
        <v>4</v>
      </c>
      <c r="F87" s="22" t="n">
        <f aca="false">Sheet5!C87</f>
        <v>16</v>
      </c>
      <c r="G87" s="22" t="n">
        <f aca="false">Sheet5!D87</f>
        <v>0</v>
      </c>
      <c r="H87" s="22" t="n">
        <f aca="false">Sheet5!E87</f>
        <v>0</v>
      </c>
      <c r="I87" s="22" t="n">
        <f aca="false">Sheet5!F87</f>
        <v>0</v>
      </c>
      <c r="J87" s="22" t="n">
        <f aca="false">Sheet5!G87</f>
        <v>1</v>
      </c>
      <c r="K87" s="22" t="n">
        <v>0</v>
      </c>
      <c r="L87" s="22" t="n">
        <v>0</v>
      </c>
      <c r="M87" s="23" t="n">
        <f aca="false">MIN(SUM(SUM(E87:J87)/10, K87,L87), 10)</f>
        <v>2.1</v>
      </c>
      <c r="N87" s="24" t="n">
        <f aca="false">ROUND(M87,1)</f>
        <v>2.1</v>
      </c>
      <c r="O87" s="21" t="n">
        <f aca="false">MROUND(TRUNC(M87,1),0.5)</f>
        <v>2</v>
      </c>
      <c r="P87" s="25"/>
      <c r="Q87" s="21" t="n">
        <f aca="false">Sheet5!A87</f>
        <v>43</v>
      </c>
      <c r="R87" s="25"/>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row>
    <row r="88" s="27" customFormat="true" ht="19.5" hidden="false" customHeight="true" outlineLevel="0" collapsed="false">
      <c r="A88" s="21"/>
      <c r="B88" s="21" t="str">
        <f aca="false">'Student Info'!D88</f>
        <v>Kenrick</v>
      </c>
      <c r="C88" s="21" t="str">
        <f aca="false">'Student Info'!C88</f>
        <v>Trip</v>
      </c>
      <c r="D88" s="21" t="n">
        <f aca="false">'Student Info'!A88</f>
        <v>4661826</v>
      </c>
      <c r="E88" s="28" t="n">
        <f aca="false">E87</f>
        <v>4</v>
      </c>
      <c r="F88" s="28" t="n">
        <f aca="false">F87</f>
        <v>16</v>
      </c>
      <c r="G88" s="28" t="n">
        <f aca="false">G87</f>
        <v>0</v>
      </c>
      <c r="H88" s="28" t="n">
        <f aca="false">H87</f>
        <v>0</v>
      </c>
      <c r="I88" s="28" t="n">
        <f aca="false">I87</f>
        <v>0</v>
      </c>
      <c r="J88" s="28" t="n">
        <f aca="false">J87</f>
        <v>1</v>
      </c>
      <c r="K88" s="22" t="n">
        <v>0</v>
      </c>
      <c r="L88" s="22" t="n">
        <v>0</v>
      </c>
      <c r="M88" s="23" t="n">
        <f aca="false">MIN(SUM(SUM(E88:J88)/10, K88,L88), 10)</f>
        <v>2.1</v>
      </c>
      <c r="N88" s="24" t="n">
        <f aca="false">ROUND(M88,1)</f>
        <v>2.1</v>
      </c>
      <c r="O88" s="21" t="n">
        <f aca="false">MROUND(TRUNC(M88,1),0.5)</f>
        <v>2</v>
      </c>
      <c r="P88" s="25"/>
      <c r="Q88" s="21"/>
      <c r="R88" s="25"/>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row>
    <row r="89" s="27" customFormat="true" ht="19.5" hidden="false" customHeight="true" outlineLevel="0" collapsed="false">
      <c r="A89" s="21" t="n">
        <f aca="false">Sheet5!A89</f>
        <v>44</v>
      </c>
      <c r="B89" s="21" t="str">
        <f aca="false">'Student Info'!D89</f>
        <v>Raphael</v>
      </c>
      <c r="C89" s="21" t="str">
        <f aca="false">'Student Info'!C89</f>
        <v>Ummels</v>
      </c>
      <c r="D89" s="21" t="n">
        <f aca="false">'Student Info'!A89</f>
        <v>4669304</v>
      </c>
      <c r="E89" s="22" t="n">
        <f aca="false">Sheet5!B89</f>
        <v>5</v>
      </c>
      <c r="F89" s="22" t="n">
        <f aca="false">Sheet5!C89</f>
        <v>16</v>
      </c>
      <c r="G89" s="22" t="n">
        <f aca="false">Sheet5!D89</f>
        <v>0</v>
      </c>
      <c r="H89" s="22" t="n">
        <f aca="false">Sheet5!E89</f>
        <v>0</v>
      </c>
      <c r="I89" s="22" t="n">
        <f aca="false">Sheet5!F89</f>
        <v>0</v>
      </c>
      <c r="J89" s="22" t="n">
        <f aca="false">Sheet5!G89</f>
        <v>1</v>
      </c>
      <c r="K89" s="22" t="n">
        <v>0</v>
      </c>
      <c r="L89" s="22" t="n">
        <v>0</v>
      </c>
      <c r="M89" s="23" t="n">
        <f aca="false">MIN(SUM(SUM(E89:J89)/10, K89,L89), 10)</f>
        <v>2.2</v>
      </c>
      <c r="N89" s="24" t="n">
        <f aca="false">ROUND(M89,1)</f>
        <v>2.2</v>
      </c>
      <c r="O89" s="21" t="n">
        <f aca="false">MROUND(TRUNC(M89,1),0.5)</f>
        <v>2</v>
      </c>
      <c r="P89" s="25"/>
      <c r="Q89" s="21" t="n">
        <f aca="false">Sheet5!A89</f>
        <v>44</v>
      </c>
      <c r="R89" s="25"/>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row>
    <row r="90" s="27" customFormat="true" ht="19.5" hidden="false" customHeight="true" outlineLevel="0" collapsed="false">
      <c r="A90" s="21"/>
      <c r="B90" s="21" t="str">
        <f aca="false">'Student Info'!D90</f>
        <v>Ries</v>
      </c>
      <c r="C90" s="21" t="str">
        <f aca="false">'Student Info'!C90</f>
        <v>Meijssen</v>
      </c>
      <c r="D90" s="21" t="n">
        <f aca="false">'Student Info'!A90</f>
        <v>4598830</v>
      </c>
      <c r="E90" s="28" t="n">
        <f aca="false">E89</f>
        <v>5</v>
      </c>
      <c r="F90" s="28" t="n">
        <f aca="false">F89</f>
        <v>16</v>
      </c>
      <c r="G90" s="28" t="n">
        <f aca="false">G89</f>
        <v>0</v>
      </c>
      <c r="H90" s="28" t="n">
        <f aca="false">H89</f>
        <v>0</v>
      </c>
      <c r="I90" s="28" t="n">
        <f aca="false">I89</f>
        <v>0</v>
      </c>
      <c r="J90" s="28" t="n">
        <f aca="false">J89</f>
        <v>1</v>
      </c>
      <c r="K90" s="22" t="n">
        <v>0</v>
      </c>
      <c r="L90" s="22" t="n">
        <v>0</v>
      </c>
      <c r="M90" s="23" t="n">
        <f aca="false">MIN(SUM(SUM(E90:J90)/10, K90,L90), 10)</f>
        <v>2.2</v>
      </c>
      <c r="N90" s="24" t="n">
        <f aca="false">ROUND(M90,1)</f>
        <v>2.2</v>
      </c>
      <c r="O90" s="21" t="n">
        <f aca="false">MROUND(TRUNC(M90,1),0.5)</f>
        <v>2</v>
      </c>
      <c r="P90" s="25"/>
      <c r="Q90" s="21"/>
      <c r="R90" s="25"/>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row>
    <row r="91" s="27" customFormat="true" ht="19.5" hidden="false" customHeight="true" outlineLevel="0" collapsed="false">
      <c r="A91" s="21" t="n">
        <f aca="false">Sheet5!A91</f>
        <v>45</v>
      </c>
      <c r="B91" s="21" t="str">
        <f aca="false">'Student Info'!D91</f>
        <v>Susan</v>
      </c>
      <c r="C91" s="21" t="str">
        <f aca="false">'Student Info'!C91</f>
        <v>Potters</v>
      </c>
      <c r="D91" s="21" t="n">
        <f aca="false">'Student Info'!A91</f>
        <v>4570642</v>
      </c>
      <c r="E91" s="22" t="n">
        <f aca="false">Sheet5!B91</f>
        <v>5</v>
      </c>
      <c r="F91" s="22" t="n">
        <f aca="false">Sheet5!C91</f>
        <v>16</v>
      </c>
      <c r="G91" s="22" t="n">
        <f aca="false">Sheet5!D91</f>
        <v>0</v>
      </c>
      <c r="H91" s="22" t="n">
        <f aca="false">Sheet5!E91</f>
        <v>0</v>
      </c>
      <c r="I91" s="22" t="n">
        <f aca="false">Sheet5!F91</f>
        <v>0</v>
      </c>
      <c r="J91" s="22" t="n">
        <f aca="false">Sheet5!G91</f>
        <v>1</v>
      </c>
      <c r="K91" s="22" t="n">
        <v>0</v>
      </c>
      <c r="L91" s="22" t="n">
        <v>0</v>
      </c>
      <c r="M91" s="23" t="n">
        <f aca="false">MIN(SUM(SUM(E91:J91)/10, K91,L91), 10)</f>
        <v>2.2</v>
      </c>
      <c r="N91" s="24" t="n">
        <f aca="false">ROUND(M91,1)</f>
        <v>2.2</v>
      </c>
      <c r="O91" s="21" t="n">
        <f aca="false">MROUND(TRUNC(M91,1),0.5)</f>
        <v>2</v>
      </c>
      <c r="P91" s="25"/>
      <c r="Q91" s="21" t="n">
        <f aca="false">Sheet5!A91</f>
        <v>45</v>
      </c>
      <c r="R91" s="25"/>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row>
    <row r="92" s="27" customFormat="true" ht="19.5" hidden="false" customHeight="true" outlineLevel="0" collapsed="false">
      <c r="A92" s="21"/>
      <c r="B92" s="21" t="str">
        <f aca="false">'Student Info'!D92</f>
        <v>Simonas</v>
      </c>
      <c r="C92" s="21" t="str">
        <f aca="false">'Student Info'!C92</f>
        <v>Draukšas</v>
      </c>
      <c r="D92" s="21" t="n">
        <f aca="false">'Student Info'!A92</f>
        <v>5384559</v>
      </c>
      <c r="E92" s="28" t="n">
        <f aca="false">E91</f>
        <v>5</v>
      </c>
      <c r="F92" s="28" t="n">
        <f aca="false">F91</f>
        <v>16</v>
      </c>
      <c r="G92" s="28" t="n">
        <f aca="false">G91</f>
        <v>0</v>
      </c>
      <c r="H92" s="28" t="n">
        <f aca="false">H91</f>
        <v>0</v>
      </c>
      <c r="I92" s="28" t="n">
        <f aca="false">I91</f>
        <v>0</v>
      </c>
      <c r="J92" s="28" t="n">
        <f aca="false">J91</f>
        <v>1</v>
      </c>
      <c r="K92" s="22" t="n">
        <v>0</v>
      </c>
      <c r="L92" s="22" t="n">
        <v>0</v>
      </c>
      <c r="M92" s="23" t="n">
        <f aca="false">MIN(SUM(SUM(E92:J92)/10, K92,L92), 10)</f>
        <v>2.2</v>
      </c>
      <c r="N92" s="24" t="n">
        <f aca="false">ROUND(M92,1)</f>
        <v>2.2</v>
      </c>
      <c r="O92" s="21" t="n">
        <f aca="false">MROUND(TRUNC(M92,1),0.5)</f>
        <v>2</v>
      </c>
      <c r="P92" s="25"/>
      <c r="Q92" s="21"/>
      <c r="R92" s="25"/>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row>
    <row r="93" s="27" customFormat="true" ht="19.5" hidden="false" customHeight="true" outlineLevel="0" collapsed="false">
      <c r="A93" s="21" t="n">
        <f aca="false">Sheet5!A93</f>
        <v>46</v>
      </c>
      <c r="B93" s="21" t="str">
        <f aca="false">'Student Info'!D93</f>
        <v>Nishant</v>
      </c>
      <c r="C93" s="21" t="str">
        <f aca="false">'Student Info'!C93</f>
        <v>Rajesh</v>
      </c>
      <c r="D93" s="21" t="n">
        <f aca="false">'Student Info'!A93</f>
        <v>5229766</v>
      </c>
      <c r="E93" s="22" t="n">
        <f aca="false">Sheet5!B93</f>
        <v>5</v>
      </c>
      <c r="F93" s="22" t="n">
        <f aca="false">Sheet5!C93</f>
        <v>16</v>
      </c>
      <c r="G93" s="22" t="n">
        <f aca="false">Sheet5!D93</f>
        <v>0</v>
      </c>
      <c r="H93" s="22" t="n">
        <f aca="false">Sheet5!E93</f>
        <v>0</v>
      </c>
      <c r="I93" s="22" t="n">
        <f aca="false">Sheet5!F93</f>
        <v>0</v>
      </c>
      <c r="J93" s="22" t="n">
        <f aca="false">Sheet5!G93</f>
        <v>1</v>
      </c>
      <c r="K93" s="22" t="n">
        <v>0</v>
      </c>
      <c r="L93" s="22" t="n">
        <v>0</v>
      </c>
      <c r="M93" s="23" t="n">
        <f aca="false">MIN(SUM(SUM(E93:J93)/10, K93,L93), 10)</f>
        <v>2.2</v>
      </c>
      <c r="N93" s="24" t="n">
        <f aca="false">ROUND(M93,1)</f>
        <v>2.2</v>
      </c>
      <c r="O93" s="21" t="n">
        <f aca="false">MROUND(TRUNC(M93,1),0.5)</f>
        <v>2</v>
      </c>
      <c r="P93" s="25"/>
      <c r="Q93" s="21" t="n">
        <f aca="false">Sheet5!A93</f>
        <v>46</v>
      </c>
      <c r="R93" s="25"/>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row>
    <row r="94" s="27" customFormat="true" ht="19.5" hidden="false" customHeight="true" outlineLevel="0" collapsed="false">
      <c r="A94" s="21"/>
      <c r="B94" s="21" t="str">
        <f aca="false">'Student Info'!D94</f>
        <v>Ibón</v>
      </c>
      <c r="C94" s="21" t="str">
        <f aca="false">'Student Info'!C94</f>
        <v>Gracia Merino</v>
      </c>
      <c r="D94" s="21" t="n">
        <f aca="false">'Student Info'!A94</f>
        <v>5358779</v>
      </c>
      <c r="E94" s="28" t="n">
        <f aca="false">E93</f>
        <v>5</v>
      </c>
      <c r="F94" s="28" t="n">
        <f aca="false">F93</f>
        <v>16</v>
      </c>
      <c r="G94" s="28" t="n">
        <f aca="false">G93</f>
        <v>0</v>
      </c>
      <c r="H94" s="28" t="n">
        <f aca="false">H93</f>
        <v>0</v>
      </c>
      <c r="I94" s="28" t="n">
        <f aca="false">I93</f>
        <v>0</v>
      </c>
      <c r="J94" s="28" t="n">
        <f aca="false">J93</f>
        <v>1</v>
      </c>
      <c r="K94" s="22" t="n">
        <v>0</v>
      </c>
      <c r="L94" s="22" t="n">
        <v>0</v>
      </c>
      <c r="M94" s="23" t="n">
        <f aca="false">MIN(SUM(SUM(E94:J94)/10, K94,L94), 10)</f>
        <v>2.2</v>
      </c>
      <c r="N94" s="24" t="n">
        <f aca="false">ROUND(M94,1)</f>
        <v>2.2</v>
      </c>
      <c r="O94" s="21" t="n">
        <f aca="false">MROUND(TRUNC(M94,1),0.5)</f>
        <v>2</v>
      </c>
      <c r="P94" s="25"/>
      <c r="Q94" s="21"/>
      <c r="R94" s="25"/>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row>
    <row r="95" s="27" customFormat="true" ht="19.5" hidden="false" customHeight="true" outlineLevel="0" collapsed="false">
      <c r="A95" s="21" t="n">
        <f aca="false">Sheet5!A95</f>
        <v>47</v>
      </c>
      <c r="B95" s="21" t="str">
        <f aca="false">'Student Info'!D95</f>
        <v>Daniel</v>
      </c>
      <c r="C95" s="21" t="str">
        <f aca="false">'Student Info'!C95</f>
        <v>Salgado Varela</v>
      </c>
      <c r="D95" s="21" t="n">
        <f aca="false">'Student Info'!A95</f>
        <v>5321263</v>
      </c>
      <c r="E95" s="22" t="n">
        <f aca="false">Sheet5!B95</f>
        <v>5</v>
      </c>
      <c r="F95" s="22" t="n">
        <f aca="false">Sheet5!C95</f>
        <v>16</v>
      </c>
      <c r="G95" s="22" t="n">
        <f aca="false">Sheet5!D95</f>
        <v>0</v>
      </c>
      <c r="H95" s="22" t="n">
        <f aca="false">Sheet5!E95</f>
        <v>0</v>
      </c>
      <c r="I95" s="22" t="n">
        <f aca="false">Sheet5!F95</f>
        <v>0</v>
      </c>
      <c r="J95" s="22" t="n">
        <f aca="false">Sheet5!G95</f>
        <v>0.5</v>
      </c>
      <c r="K95" s="22" t="n">
        <v>0</v>
      </c>
      <c r="L95" s="22" t="n">
        <v>0</v>
      </c>
      <c r="M95" s="23" t="n">
        <f aca="false">MIN(SUM(SUM(E95:J95)/10, K95,L95), 10)</f>
        <v>2.15</v>
      </c>
      <c r="N95" s="24" t="n">
        <f aca="false">ROUND(M95,1)</f>
        <v>2.2</v>
      </c>
      <c r="O95" s="21" t="n">
        <f aca="false">MROUND(TRUNC(M95,1),0.5)</f>
        <v>2</v>
      </c>
      <c r="P95" s="25"/>
      <c r="Q95" s="21" t="n">
        <f aca="false">Sheet5!A95</f>
        <v>47</v>
      </c>
      <c r="R95" s="25"/>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row>
    <row r="96" s="27" customFormat="true" ht="19.5" hidden="false" customHeight="true" outlineLevel="0" collapsed="false">
      <c r="A96" s="21"/>
      <c r="B96" s="21" t="str">
        <f aca="false">'Student Info'!D96</f>
        <v>Yuxiang</v>
      </c>
      <c r="C96" s="21" t="str">
        <f aca="false">'Student Info'!C96</f>
        <v>Liu</v>
      </c>
      <c r="D96" s="21" t="n">
        <f aca="false">'Student Info'!A96</f>
        <v>5055547</v>
      </c>
      <c r="E96" s="28" t="n">
        <f aca="false">E95</f>
        <v>5</v>
      </c>
      <c r="F96" s="28" t="n">
        <f aca="false">F95</f>
        <v>16</v>
      </c>
      <c r="G96" s="28" t="n">
        <f aca="false">G95</f>
        <v>0</v>
      </c>
      <c r="H96" s="28" t="n">
        <f aca="false">H95</f>
        <v>0</v>
      </c>
      <c r="I96" s="28" t="n">
        <f aca="false">I95</f>
        <v>0</v>
      </c>
      <c r="J96" s="28" t="n">
        <f aca="false">J95</f>
        <v>0.5</v>
      </c>
      <c r="K96" s="22" t="n">
        <v>0</v>
      </c>
      <c r="L96" s="22" t="n">
        <v>0</v>
      </c>
      <c r="M96" s="23" t="n">
        <f aca="false">MIN(SUM(SUM(E96:J96)/10, K96,L96), 10)</f>
        <v>2.15</v>
      </c>
      <c r="N96" s="24" t="n">
        <f aca="false">ROUND(M96,1)</f>
        <v>2.2</v>
      </c>
      <c r="O96" s="21" t="n">
        <f aca="false">MROUND(TRUNC(M96,1),0.5)</f>
        <v>2</v>
      </c>
      <c r="P96" s="25"/>
      <c r="Q96" s="21"/>
      <c r="R96" s="25"/>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row>
    <row r="97" s="27" customFormat="true" ht="19.5" hidden="false" customHeight="true" outlineLevel="0" collapsed="false">
      <c r="A97" s="21" t="n">
        <f aca="false">Sheet5!A97</f>
        <v>48</v>
      </c>
      <c r="B97" s="21" t="str">
        <f aca="false">'Student Info'!D97</f>
        <v>JIAXUAN</v>
      </c>
      <c r="C97" s="21" t="str">
        <f aca="false">'Student Info'!C97</f>
        <v>ZHANG</v>
      </c>
      <c r="D97" s="21" t="n">
        <f aca="false">'Student Info'!A97</f>
        <v>5258162</v>
      </c>
      <c r="E97" s="22" t="n">
        <f aca="false">Sheet5!B97</f>
        <v>5</v>
      </c>
      <c r="F97" s="22" t="n">
        <f aca="false">Sheet5!C97</f>
        <v>16</v>
      </c>
      <c r="G97" s="22" t="n">
        <f aca="false">Sheet5!D97</f>
        <v>0</v>
      </c>
      <c r="H97" s="22" t="n">
        <f aca="false">Sheet5!E97</f>
        <v>0</v>
      </c>
      <c r="I97" s="22" t="n">
        <f aca="false">Sheet5!F97</f>
        <v>0</v>
      </c>
      <c r="J97" s="22" t="n">
        <f aca="false">Sheet5!G97</f>
        <v>1</v>
      </c>
      <c r="K97" s="22" t="n">
        <v>0</v>
      </c>
      <c r="L97" s="22" t="n">
        <v>0</v>
      </c>
      <c r="M97" s="23" t="n">
        <f aca="false">MIN(SUM(SUM(E97:J97)/10, K97,L97), 10)</f>
        <v>2.2</v>
      </c>
      <c r="N97" s="24" t="n">
        <f aca="false">ROUND(M97,1)</f>
        <v>2.2</v>
      </c>
      <c r="O97" s="21" t="n">
        <f aca="false">MROUND(TRUNC(M97,1),0.5)</f>
        <v>2</v>
      </c>
      <c r="P97" s="25"/>
      <c r="Q97" s="21" t="n">
        <f aca="false">Sheet5!A97</f>
        <v>48</v>
      </c>
      <c r="R97" s="25"/>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row>
    <row r="98" s="27" customFormat="true" ht="19.5" hidden="false" customHeight="true" outlineLevel="0" collapsed="false">
      <c r="A98" s="21"/>
      <c r="B98" s="21" t="str">
        <f aca="false">'Student Info'!D98</f>
        <v>Mosab</v>
      </c>
      <c r="C98" s="21" t="str">
        <f aca="false">'Student Info'!C98</f>
        <v>Mosab Ahmed Elsadig Diab</v>
      </c>
      <c r="D98" s="21" t="n">
        <f aca="false">'Student Info'!A98</f>
        <v>5221331</v>
      </c>
      <c r="E98" s="28" t="n">
        <f aca="false">E97</f>
        <v>5</v>
      </c>
      <c r="F98" s="28" t="n">
        <f aca="false">F97</f>
        <v>16</v>
      </c>
      <c r="G98" s="28" t="n">
        <f aca="false">G97</f>
        <v>0</v>
      </c>
      <c r="H98" s="28" t="n">
        <f aca="false">H97</f>
        <v>0</v>
      </c>
      <c r="I98" s="28" t="n">
        <f aca="false">I97</f>
        <v>0</v>
      </c>
      <c r="J98" s="28" t="n">
        <f aca="false">J97</f>
        <v>1</v>
      </c>
      <c r="K98" s="22" t="n">
        <v>0</v>
      </c>
      <c r="L98" s="22" t="n">
        <v>0</v>
      </c>
      <c r="M98" s="23" t="n">
        <f aca="false">MIN(SUM(SUM(E98:J98)/10, K98,L98), 10)</f>
        <v>2.2</v>
      </c>
      <c r="N98" s="24" t="n">
        <f aca="false">ROUND(M98,1)</f>
        <v>2.2</v>
      </c>
      <c r="O98" s="21" t="n">
        <f aca="false">MROUND(TRUNC(M98,1),0.5)</f>
        <v>2</v>
      </c>
      <c r="P98" s="25"/>
      <c r="Q98" s="21"/>
      <c r="R98" s="25"/>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row>
    <row r="99" s="27" customFormat="true" ht="19.5" hidden="false" customHeight="true" outlineLevel="0" collapsed="false">
      <c r="A99" s="21" t="n">
        <f aca="false">Sheet5!A99</f>
        <v>49</v>
      </c>
      <c r="B99" s="21" t="str">
        <f aca="false">'Student Info'!D99</f>
        <v>Cas</v>
      </c>
      <c r="C99" s="21" t="str">
        <f aca="false">'Student Info'!C99</f>
        <v>van Rijn</v>
      </c>
      <c r="D99" s="21" t="n">
        <f aca="false">'Student Info'!A99</f>
        <v>4690249</v>
      </c>
      <c r="E99" s="22" t="n">
        <f aca="false">Sheet5!B99</f>
        <v>4</v>
      </c>
      <c r="F99" s="22" t="n">
        <f aca="false">Sheet5!C99</f>
        <v>6</v>
      </c>
      <c r="G99" s="22" t="n">
        <f aca="false">Sheet5!D99</f>
        <v>0</v>
      </c>
      <c r="H99" s="22" t="n">
        <f aca="false">Sheet5!E99</f>
        <v>0</v>
      </c>
      <c r="I99" s="22" t="n">
        <f aca="false">Sheet5!F99</f>
        <v>0</v>
      </c>
      <c r="J99" s="22" t="n">
        <f aca="false">Sheet5!G99</f>
        <v>1</v>
      </c>
      <c r="K99" s="22" t="n">
        <v>0</v>
      </c>
      <c r="L99" s="22" t="n">
        <v>0</v>
      </c>
      <c r="M99" s="23" t="n">
        <f aca="false">MIN(SUM(SUM(E99:J99)/10, K99,L99), 10)</f>
        <v>1.1</v>
      </c>
      <c r="N99" s="24" t="n">
        <f aca="false">ROUND(M99,1)</f>
        <v>1.1</v>
      </c>
      <c r="O99" s="21" t="n">
        <f aca="false">MROUND(TRUNC(M99,1),0.5)</f>
        <v>1</v>
      </c>
      <c r="P99" s="25"/>
      <c r="Q99" s="21" t="n">
        <f aca="false">Sheet5!A99</f>
        <v>49</v>
      </c>
      <c r="R99" s="25"/>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row>
    <row r="100" s="27" customFormat="true" ht="19.5" hidden="false" customHeight="true" outlineLevel="0" collapsed="false">
      <c r="A100" s="21"/>
      <c r="B100" s="21" t="str">
        <f aca="false">'Student Info'!D100</f>
        <v>Jari</v>
      </c>
      <c r="C100" s="21" t="str">
        <f aca="false">'Student Info'!C100</f>
        <v>Malfliet</v>
      </c>
      <c r="D100" s="21" t="n">
        <f aca="false">'Student Info'!A100</f>
        <v>4668626</v>
      </c>
      <c r="E100" s="28" t="n">
        <f aca="false">E99</f>
        <v>4</v>
      </c>
      <c r="F100" s="28" t="n">
        <f aca="false">F99</f>
        <v>6</v>
      </c>
      <c r="G100" s="28" t="n">
        <f aca="false">G99</f>
        <v>0</v>
      </c>
      <c r="H100" s="28" t="n">
        <f aca="false">H99</f>
        <v>0</v>
      </c>
      <c r="I100" s="28" t="n">
        <f aca="false">I99</f>
        <v>0</v>
      </c>
      <c r="J100" s="28" t="n">
        <f aca="false">J99</f>
        <v>1</v>
      </c>
      <c r="K100" s="22" t="n">
        <v>0</v>
      </c>
      <c r="L100" s="22" t="n">
        <v>0</v>
      </c>
      <c r="M100" s="23" t="n">
        <f aca="false">MIN(SUM(SUM(E100:J100)/10, K100,L100), 10)</f>
        <v>1.1</v>
      </c>
      <c r="N100" s="24" t="n">
        <f aca="false">ROUND(M100,1)</f>
        <v>1.1</v>
      </c>
      <c r="O100" s="21" t="n">
        <f aca="false">MROUND(TRUNC(M100,1),0.5)</f>
        <v>1</v>
      </c>
      <c r="P100" s="25"/>
      <c r="Q100" s="21"/>
      <c r="R100" s="25"/>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row>
    <row r="101" s="27" customFormat="true" ht="19.5" hidden="false" customHeight="true" outlineLevel="0" collapsed="false">
      <c r="A101" s="21" t="n">
        <f aca="false">Sheet5!A101</f>
        <v>50</v>
      </c>
      <c r="B101" s="21" t="str">
        <f aca="false">'Student Info'!D101</f>
        <v>Pepijn</v>
      </c>
      <c r="C101" s="21" t="str">
        <f aca="false">'Student Info'!C101</f>
        <v>Bogaard</v>
      </c>
      <c r="D101" s="21" t="n">
        <f aca="false">'Student Info'!A101</f>
        <v>4217489</v>
      </c>
      <c r="E101" s="22" t="n">
        <f aca="false">Sheet5!B101</f>
        <v>5</v>
      </c>
      <c r="F101" s="22" t="n">
        <f aca="false">Sheet5!C101</f>
        <v>16</v>
      </c>
      <c r="G101" s="22" t="n">
        <f aca="false">Sheet5!D101</f>
        <v>0</v>
      </c>
      <c r="H101" s="22" t="n">
        <f aca="false">Sheet5!E101</f>
        <v>0</v>
      </c>
      <c r="I101" s="22" t="n">
        <f aca="false">Sheet5!F101</f>
        <v>0</v>
      </c>
      <c r="J101" s="22" t="n">
        <f aca="false">Sheet5!G101</f>
        <v>1</v>
      </c>
      <c r="K101" s="22" t="n">
        <v>0</v>
      </c>
      <c r="L101" s="22" t="n">
        <v>0</v>
      </c>
      <c r="M101" s="23" t="n">
        <f aca="false">MIN(SUM(SUM(E101:J101)/10, K101,L101), 10)</f>
        <v>2.2</v>
      </c>
      <c r="N101" s="24" t="n">
        <f aca="false">ROUND(M101,1)</f>
        <v>2.2</v>
      </c>
      <c r="O101" s="21" t="n">
        <f aca="false">MROUND(TRUNC(M101,1),0.5)</f>
        <v>2</v>
      </c>
      <c r="P101" s="25"/>
      <c r="Q101" s="21" t="n">
        <f aca="false">Sheet5!A101</f>
        <v>50</v>
      </c>
      <c r="R101" s="25"/>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row>
    <row r="102" s="27" customFormat="true" ht="19.5" hidden="false" customHeight="true" outlineLevel="0" collapsed="false">
      <c r="A102" s="21"/>
      <c r="B102" s="21" t="str">
        <f aca="false">'Student Info'!D102</f>
        <v>Seppe</v>
      </c>
      <c r="C102" s="21" t="str">
        <f aca="false">'Student Info'!C102</f>
        <v>Kuipers</v>
      </c>
      <c r="D102" s="21" t="n">
        <f aca="false">'Student Info'!A102</f>
        <v>4496248</v>
      </c>
      <c r="E102" s="28" t="n">
        <f aca="false">E101</f>
        <v>5</v>
      </c>
      <c r="F102" s="28" t="n">
        <f aca="false">F101</f>
        <v>16</v>
      </c>
      <c r="G102" s="28" t="n">
        <f aca="false">G101</f>
        <v>0</v>
      </c>
      <c r="H102" s="28" t="n">
        <f aca="false">H101</f>
        <v>0</v>
      </c>
      <c r="I102" s="28" t="n">
        <f aca="false">I101</f>
        <v>0</v>
      </c>
      <c r="J102" s="28" t="n">
        <f aca="false">J101</f>
        <v>1</v>
      </c>
      <c r="K102" s="22" t="n">
        <v>0</v>
      </c>
      <c r="L102" s="22" t="n">
        <v>0</v>
      </c>
      <c r="M102" s="23" t="n">
        <f aca="false">MIN(SUM(SUM(E102:J102)/10, K102,L102), 10)</f>
        <v>2.2</v>
      </c>
      <c r="N102" s="24" t="n">
        <f aca="false">ROUND(M102,1)</f>
        <v>2.2</v>
      </c>
      <c r="O102" s="21" t="n">
        <f aca="false">MROUND(TRUNC(M102,1),0.5)</f>
        <v>2</v>
      </c>
      <c r="P102" s="25"/>
      <c r="Q102" s="21"/>
      <c r="R102" s="25"/>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row>
    <row r="103" s="27" customFormat="true" ht="19.5" hidden="false" customHeight="true" outlineLevel="0" collapsed="false">
      <c r="A103" s="21" t="n">
        <f aca="false">Sheet5!A103</f>
        <v>51</v>
      </c>
      <c r="B103" s="21" t="str">
        <f aca="false">'Student Info'!D103</f>
        <v>Joost</v>
      </c>
      <c r="C103" s="21" t="str">
        <f aca="false">'Student Info'!C103</f>
        <v>Reniers</v>
      </c>
      <c r="D103" s="21" t="n">
        <f aca="false">'Student Info'!A103</f>
        <v>4368711</v>
      </c>
      <c r="E103" s="22" t="n">
        <f aca="false">Sheet5!B103</f>
        <v>4</v>
      </c>
      <c r="F103" s="22" t="n">
        <f aca="false">Sheet5!C103</f>
        <v>0</v>
      </c>
      <c r="G103" s="22" t="n">
        <f aca="false">Sheet5!D103</f>
        <v>0</v>
      </c>
      <c r="H103" s="22" t="n">
        <f aca="false">Sheet5!E103</f>
        <v>0</v>
      </c>
      <c r="I103" s="22" t="n">
        <f aca="false">Sheet5!F103</f>
        <v>0</v>
      </c>
      <c r="J103" s="22" t="n">
        <f aca="false">Sheet5!G103</f>
        <v>1</v>
      </c>
      <c r="K103" s="22" t="n">
        <v>0</v>
      </c>
      <c r="L103" s="22" t="n">
        <v>0</v>
      </c>
      <c r="M103" s="23" t="n">
        <f aca="false">MIN(SUM(SUM(E103:J103)/10, K103,L103), 10)</f>
        <v>0.5</v>
      </c>
      <c r="N103" s="24" t="n">
        <f aca="false">ROUND(M103,1)</f>
        <v>0.5</v>
      </c>
      <c r="O103" s="21" t="n">
        <f aca="false">MROUND(TRUNC(M103,1),0.5)</f>
        <v>0.5</v>
      </c>
      <c r="P103" s="25"/>
      <c r="Q103" s="21" t="n">
        <f aca="false">Sheet5!A103</f>
        <v>51</v>
      </c>
      <c r="R103" s="25"/>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row>
    <row r="104" s="27" customFormat="true" ht="19.5" hidden="false" customHeight="true" outlineLevel="0" collapsed="false">
      <c r="A104" s="21"/>
      <c r="B104" s="21" t="str">
        <f aca="false">'Student Info'!D104</f>
        <v>Lars</v>
      </c>
      <c r="C104" s="21" t="str">
        <f aca="false">'Student Info'!C104</f>
        <v>Besselaar</v>
      </c>
      <c r="D104" s="21" t="n">
        <f aca="false">'Student Info'!A104</f>
        <v>4489136</v>
      </c>
      <c r="E104" s="28" t="n">
        <f aca="false">E103</f>
        <v>4</v>
      </c>
      <c r="F104" s="28" t="n">
        <f aca="false">F103</f>
        <v>0</v>
      </c>
      <c r="G104" s="28" t="n">
        <f aca="false">G103</f>
        <v>0</v>
      </c>
      <c r="H104" s="28" t="n">
        <f aca="false">H103</f>
        <v>0</v>
      </c>
      <c r="I104" s="28" t="n">
        <f aca="false">I103</f>
        <v>0</v>
      </c>
      <c r="J104" s="28" t="n">
        <f aca="false">J103</f>
        <v>1</v>
      </c>
      <c r="K104" s="22" t="n">
        <v>0</v>
      </c>
      <c r="L104" s="22" t="n">
        <v>0</v>
      </c>
      <c r="M104" s="23" t="n">
        <f aca="false">MIN(SUM(SUM(E104:J104)/10, K104,L104), 10)</f>
        <v>0.5</v>
      </c>
      <c r="N104" s="24" t="n">
        <f aca="false">ROUND(M104,1)</f>
        <v>0.5</v>
      </c>
      <c r="O104" s="21" t="n">
        <f aca="false">MROUND(TRUNC(M104,1),0.5)</f>
        <v>0.5</v>
      </c>
      <c r="P104" s="25"/>
      <c r="Q104" s="21"/>
      <c r="R104" s="25"/>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row>
    <row r="105" s="27" customFormat="true" ht="19.5" hidden="false" customHeight="true" outlineLevel="0" collapsed="false">
      <c r="A105" s="21" t="n">
        <f aca="false">Sheet5!A105</f>
        <v>52</v>
      </c>
      <c r="B105" s="21" t="str">
        <f aca="false">'Student Info'!D105</f>
        <v>Johanna</v>
      </c>
      <c r="C105" s="21" t="str">
        <f aca="false">'Student Info'!C105</f>
        <v>Probst</v>
      </c>
      <c r="D105" s="21" t="n">
        <f aca="false">'Student Info'!A105</f>
        <v>4677498</v>
      </c>
      <c r="E105" s="22" t="n">
        <f aca="false">Sheet5!B105</f>
        <v>5</v>
      </c>
      <c r="F105" s="22" t="n">
        <f aca="false">Sheet5!C105</f>
        <v>16</v>
      </c>
      <c r="G105" s="22" t="n">
        <f aca="false">Sheet5!D105</f>
        <v>0</v>
      </c>
      <c r="H105" s="22" t="n">
        <f aca="false">Sheet5!E105</f>
        <v>0</v>
      </c>
      <c r="I105" s="22" t="n">
        <f aca="false">Sheet5!F105</f>
        <v>0</v>
      </c>
      <c r="J105" s="22" t="n">
        <f aca="false">Sheet5!G105</f>
        <v>0</v>
      </c>
      <c r="K105" s="22" t="n">
        <v>0</v>
      </c>
      <c r="L105" s="22" t="n">
        <v>0</v>
      </c>
      <c r="M105" s="23" t="n">
        <f aca="false">MIN(SUM(SUM(E105:J105)/10, K105,L105), 10)</f>
        <v>2.1</v>
      </c>
      <c r="N105" s="24" t="n">
        <f aca="false">ROUND(M105,1)</f>
        <v>2.1</v>
      </c>
      <c r="O105" s="21" t="n">
        <f aca="false">MROUND(TRUNC(M105,1),0.5)</f>
        <v>2</v>
      </c>
      <c r="P105" s="25"/>
      <c r="Q105" s="21" t="n">
        <f aca="false">Sheet5!A105</f>
        <v>52</v>
      </c>
      <c r="R105" s="25"/>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row>
    <row r="106" s="27" customFormat="true" ht="19.5" hidden="false" customHeight="true" outlineLevel="0" collapsed="false">
      <c r="A106" s="21"/>
      <c r="B106" s="21" t="str">
        <f aca="false">'Student Info'!D106</f>
        <v>Pol</v>
      </c>
      <c r="C106" s="21" t="str">
        <f aca="false">'Student Info'!C106</f>
        <v>Mur Uribe</v>
      </c>
      <c r="D106" s="21" t="n">
        <f aca="false">'Student Info'!A106</f>
        <v>5380863</v>
      </c>
      <c r="E106" s="28" t="n">
        <f aca="false">E105</f>
        <v>5</v>
      </c>
      <c r="F106" s="28" t="n">
        <f aca="false">F105</f>
        <v>16</v>
      </c>
      <c r="G106" s="28" t="n">
        <f aca="false">G105</f>
        <v>0</v>
      </c>
      <c r="H106" s="28" t="n">
        <f aca="false">H105</f>
        <v>0</v>
      </c>
      <c r="I106" s="28" t="n">
        <f aca="false">I105</f>
        <v>0</v>
      </c>
      <c r="J106" s="28" t="n">
        <f aca="false">J105</f>
        <v>0</v>
      </c>
      <c r="K106" s="22" t="n">
        <v>0</v>
      </c>
      <c r="L106" s="22" t="n">
        <v>0</v>
      </c>
      <c r="M106" s="23" t="n">
        <f aca="false">MIN(SUM(SUM(E106:J106)/10, K106,L106), 10)</f>
        <v>2.1</v>
      </c>
      <c r="N106" s="24" t="n">
        <f aca="false">ROUND(M106,1)</f>
        <v>2.1</v>
      </c>
      <c r="O106" s="21" t="n">
        <f aca="false">MROUND(TRUNC(M106,1),0.5)</f>
        <v>2</v>
      </c>
      <c r="P106" s="25"/>
      <c r="Q106" s="21"/>
      <c r="R106" s="25"/>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row>
    <row r="107" s="27" customFormat="true" ht="19.5" hidden="false" customHeight="true" outlineLevel="0" collapsed="false">
      <c r="A107" s="21" t="n">
        <f aca="false">Sheet5!A107</f>
        <v>53</v>
      </c>
      <c r="B107" s="21" t="str">
        <f aca="false">'Student Info'!D107</f>
        <v>Demi</v>
      </c>
      <c r="C107" s="21" t="str">
        <f aca="false">'Student Info'!C107</f>
        <v>Breen</v>
      </c>
      <c r="D107" s="21" t="n">
        <f aca="false">'Student Info'!A107</f>
        <v>4591380</v>
      </c>
      <c r="E107" s="22" t="n">
        <f aca="false">Sheet5!B107</f>
        <v>5</v>
      </c>
      <c r="F107" s="22" t="n">
        <f aca="false">Sheet5!C107</f>
        <v>16</v>
      </c>
      <c r="G107" s="22" t="n">
        <f aca="false">Sheet5!D107</f>
        <v>0</v>
      </c>
      <c r="H107" s="22" t="n">
        <f aca="false">Sheet5!E107</f>
        <v>0</v>
      </c>
      <c r="I107" s="22" t="n">
        <f aca="false">Sheet5!F107</f>
        <v>0</v>
      </c>
      <c r="J107" s="22" t="n">
        <f aca="false">Sheet5!G107</f>
        <v>1</v>
      </c>
      <c r="K107" s="22" t="n">
        <v>0</v>
      </c>
      <c r="L107" s="22" t="n">
        <v>0</v>
      </c>
      <c r="M107" s="23" t="n">
        <f aca="false">MIN(SUM(SUM(E107:J107)/10, K107,L107), 10)</f>
        <v>2.2</v>
      </c>
      <c r="N107" s="24" t="n">
        <f aca="false">ROUND(M107,1)</f>
        <v>2.2</v>
      </c>
      <c r="O107" s="21" t="n">
        <f aca="false">MROUND(TRUNC(M107,1),0.5)</f>
        <v>2</v>
      </c>
      <c r="P107" s="25"/>
      <c r="Q107" s="21" t="n">
        <f aca="false">Sheet5!A107</f>
        <v>53</v>
      </c>
      <c r="R107" s="25"/>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row>
    <row r="108" s="27" customFormat="true" ht="19.5" hidden="false" customHeight="true" outlineLevel="0" collapsed="false">
      <c r="A108" s="21"/>
      <c r="B108" s="21" t="str">
        <f aca="false">'Student Info'!D108</f>
        <v>Floor</v>
      </c>
      <c r="C108" s="21" t="str">
        <f aca="false">'Student Info'!C108</f>
        <v>van Lunen</v>
      </c>
      <c r="D108" s="21" t="n">
        <f aca="false">'Student Info'!A108</f>
        <v>4686462</v>
      </c>
      <c r="E108" s="28" t="n">
        <f aca="false">E107</f>
        <v>5</v>
      </c>
      <c r="F108" s="28" t="n">
        <f aca="false">F107</f>
        <v>16</v>
      </c>
      <c r="G108" s="28" t="n">
        <f aca="false">G107</f>
        <v>0</v>
      </c>
      <c r="H108" s="28" t="n">
        <f aca="false">H107</f>
        <v>0</v>
      </c>
      <c r="I108" s="28" t="n">
        <f aca="false">I107</f>
        <v>0</v>
      </c>
      <c r="J108" s="28" t="n">
        <f aca="false">J107</f>
        <v>1</v>
      </c>
      <c r="K108" s="22" t="n">
        <v>0</v>
      </c>
      <c r="L108" s="22" t="n">
        <v>0</v>
      </c>
      <c r="M108" s="23" t="n">
        <f aca="false">MIN(SUM(SUM(E108:J108)/10, K108,L108), 10)</f>
        <v>2.2</v>
      </c>
      <c r="N108" s="24" t="n">
        <f aca="false">ROUND(M108,1)</f>
        <v>2.2</v>
      </c>
      <c r="O108" s="21" t="n">
        <f aca="false">MROUND(TRUNC(M108,1),0.5)</f>
        <v>2</v>
      </c>
      <c r="P108" s="25"/>
      <c r="Q108" s="21"/>
      <c r="R108" s="25"/>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row>
    <row r="109" s="27" customFormat="true" ht="19.5" hidden="false" customHeight="true" outlineLevel="0" collapsed="false">
      <c r="A109" s="21" t="n">
        <f aca="false">Sheet5!A109</f>
        <v>54</v>
      </c>
      <c r="B109" s="21" t="str">
        <f aca="false">'Student Info'!D109</f>
        <v>Hassan</v>
      </c>
      <c r="C109" s="21" t="str">
        <f aca="false">'Student Info'!C109</f>
        <v>Sewailem</v>
      </c>
      <c r="D109" s="21" t="n">
        <f aca="false">'Student Info'!A109</f>
        <v>4673204</v>
      </c>
      <c r="E109" s="22" t="n">
        <f aca="false">Sheet5!B109</f>
        <v>5</v>
      </c>
      <c r="F109" s="22" t="n">
        <f aca="false">Sheet5!C109</f>
        <v>16</v>
      </c>
      <c r="G109" s="22" t="n">
        <f aca="false">Sheet5!D109</f>
        <v>0</v>
      </c>
      <c r="H109" s="22" t="n">
        <f aca="false">Sheet5!E109</f>
        <v>0</v>
      </c>
      <c r="I109" s="22" t="n">
        <f aca="false">Sheet5!F109</f>
        <v>0</v>
      </c>
      <c r="J109" s="22" t="n">
        <f aca="false">Sheet5!G109</f>
        <v>1</v>
      </c>
      <c r="K109" s="22" t="n">
        <v>0</v>
      </c>
      <c r="L109" s="22" t="n">
        <v>0</v>
      </c>
      <c r="M109" s="23" t="n">
        <f aca="false">MIN(SUM(SUM(E109:J109)/10, K109,L109), 10)</f>
        <v>2.2</v>
      </c>
      <c r="N109" s="24" t="n">
        <f aca="false">ROUND(M109,1)</f>
        <v>2.2</v>
      </c>
      <c r="O109" s="21" t="n">
        <f aca="false">MROUND(TRUNC(M109,1),0.5)</f>
        <v>2</v>
      </c>
      <c r="P109" s="25"/>
      <c r="Q109" s="21" t="n">
        <f aca="false">Sheet5!A109</f>
        <v>54</v>
      </c>
      <c r="R109" s="25"/>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row>
    <row r="110" s="27" customFormat="true" ht="19.5" hidden="false" customHeight="true" outlineLevel="0" collapsed="false">
      <c r="A110" s="21"/>
      <c r="B110" s="21" t="str">
        <f aca="false">'Student Info'!D110</f>
        <v>Zhehan</v>
      </c>
      <c r="C110" s="21" t="str">
        <f aca="false">'Student Info'!C110</f>
        <v>LI</v>
      </c>
      <c r="D110" s="21" t="n">
        <f aca="false">'Student Info'!A110</f>
        <v>5217350</v>
      </c>
      <c r="E110" s="28" t="n">
        <f aca="false">E109</f>
        <v>5</v>
      </c>
      <c r="F110" s="28" t="n">
        <f aca="false">F109</f>
        <v>16</v>
      </c>
      <c r="G110" s="28" t="n">
        <f aca="false">G109</f>
        <v>0</v>
      </c>
      <c r="H110" s="28" t="n">
        <f aca="false">H109</f>
        <v>0</v>
      </c>
      <c r="I110" s="28" t="n">
        <f aca="false">I109</f>
        <v>0</v>
      </c>
      <c r="J110" s="28" t="n">
        <f aca="false">J109</f>
        <v>1</v>
      </c>
      <c r="K110" s="22" t="n">
        <v>0</v>
      </c>
      <c r="L110" s="22" t="n">
        <v>0</v>
      </c>
      <c r="M110" s="23" t="n">
        <f aca="false">MIN(SUM(SUM(E110:J110)/10, K110,L110), 10)</f>
        <v>2.2</v>
      </c>
      <c r="N110" s="24" t="n">
        <f aca="false">ROUND(M110,1)</f>
        <v>2.2</v>
      </c>
      <c r="O110" s="21" t="n">
        <f aca="false">MROUND(TRUNC(M110,1),0.5)</f>
        <v>2</v>
      </c>
      <c r="P110" s="25"/>
      <c r="Q110" s="21"/>
      <c r="R110" s="25"/>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row>
    <row r="111" s="27" customFormat="true" ht="19.5" hidden="false" customHeight="true" outlineLevel="0" collapsed="false">
      <c r="A111" s="21" t="n">
        <f aca="false">Sheet5!A111</f>
        <v>55</v>
      </c>
      <c r="B111" s="21" t="str">
        <f aca="false">'Student Info'!D111</f>
        <v>Anand</v>
      </c>
      <c r="C111" s="21" t="str">
        <f aca="false">'Student Info'!C111</f>
        <v>Sie</v>
      </c>
      <c r="D111" s="21" t="n">
        <f aca="false">'Student Info'!A111</f>
        <v>4367456</v>
      </c>
      <c r="E111" s="22" t="n">
        <f aca="false">Sheet5!B111</f>
        <v>5</v>
      </c>
      <c r="F111" s="22" t="n">
        <f aca="false">Sheet5!C111</f>
        <v>16</v>
      </c>
      <c r="G111" s="22" t="n">
        <f aca="false">Sheet5!D111</f>
        <v>0</v>
      </c>
      <c r="H111" s="22" t="n">
        <f aca="false">Sheet5!E111</f>
        <v>0</v>
      </c>
      <c r="I111" s="22" t="n">
        <f aca="false">Sheet5!F111</f>
        <v>0</v>
      </c>
      <c r="J111" s="22" t="n">
        <f aca="false">Sheet5!G111</f>
        <v>1</v>
      </c>
      <c r="K111" s="22" t="n">
        <v>0</v>
      </c>
      <c r="L111" s="22" t="n">
        <v>0</v>
      </c>
      <c r="M111" s="23" t="n">
        <f aca="false">MIN(SUM(SUM(E111:J111)/10, K111,L111), 10)</f>
        <v>2.2</v>
      </c>
      <c r="N111" s="24" t="n">
        <f aca="false">ROUND(M111,1)</f>
        <v>2.2</v>
      </c>
      <c r="O111" s="21" t="n">
        <f aca="false">MROUND(TRUNC(M111,1),0.5)</f>
        <v>2</v>
      </c>
      <c r="P111" s="25"/>
      <c r="Q111" s="21" t="n">
        <f aca="false">Sheet5!A111</f>
        <v>55</v>
      </c>
      <c r="R111" s="25"/>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row>
    <row r="112" s="27" customFormat="true" ht="19.5" hidden="false" customHeight="true" outlineLevel="0" collapsed="false">
      <c r="A112" s="21"/>
      <c r="B112" s="21" t="str">
        <f aca="false">'Student Info'!D112</f>
        <v>Lennard</v>
      </c>
      <c r="C112" s="21" t="str">
        <f aca="false">'Student Info'!C112</f>
        <v>Bal</v>
      </c>
      <c r="D112" s="21" t="n">
        <f aca="false">'Student Info'!A112</f>
        <v>4590570</v>
      </c>
      <c r="E112" s="28" t="n">
        <f aca="false">E111</f>
        <v>5</v>
      </c>
      <c r="F112" s="28" t="n">
        <f aca="false">F111</f>
        <v>16</v>
      </c>
      <c r="G112" s="28" t="n">
        <f aca="false">G111</f>
        <v>0</v>
      </c>
      <c r="H112" s="28" t="n">
        <f aca="false">H111</f>
        <v>0</v>
      </c>
      <c r="I112" s="28" t="n">
        <f aca="false">I111</f>
        <v>0</v>
      </c>
      <c r="J112" s="28" t="n">
        <f aca="false">J111</f>
        <v>1</v>
      </c>
      <c r="K112" s="22" t="n">
        <v>0</v>
      </c>
      <c r="L112" s="22" t="n">
        <v>0</v>
      </c>
      <c r="M112" s="23" t="n">
        <f aca="false">MIN(SUM(SUM(E112:J112)/10, K112,L112), 10)</f>
        <v>2.2</v>
      </c>
      <c r="N112" s="24" t="n">
        <f aca="false">ROUND(M112,1)</f>
        <v>2.2</v>
      </c>
      <c r="O112" s="21" t="n">
        <f aca="false">MROUND(TRUNC(M112,1),0.5)</f>
        <v>2</v>
      </c>
      <c r="P112" s="25"/>
      <c r="Q112" s="21"/>
      <c r="R112" s="25"/>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row>
    <row r="113" s="27" customFormat="true" ht="19.5" hidden="false" customHeight="true" outlineLevel="0" collapsed="false">
      <c r="A113" s="21" t="n">
        <f aca="false">Sheet5!A113</f>
        <v>56</v>
      </c>
      <c r="B113" s="21" t="str">
        <f aca="false">'Student Info'!D113</f>
        <v>Jelske</v>
      </c>
      <c r="C113" s="21" t="str">
        <f aca="false">'Student Info'!C113</f>
        <v>Verkuijlen</v>
      </c>
      <c r="D113" s="21" t="n">
        <f aca="false">'Student Info'!A113</f>
        <v>4603095</v>
      </c>
      <c r="E113" s="22" t="n">
        <f aca="false">Sheet5!B113</f>
        <v>4</v>
      </c>
      <c r="F113" s="22" t="n">
        <f aca="false">Sheet5!C113</f>
        <v>16</v>
      </c>
      <c r="G113" s="22" t="n">
        <f aca="false">Sheet5!D113</f>
        <v>0</v>
      </c>
      <c r="H113" s="22" t="n">
        <f aca="false">Sheet5!E113</f>
        <v>0</v>
      </c>
      <c r="I113" s="22" t="n">
        <f aca="false">Sheet5!F113</f>
        <v>0</v>
      </c>
      <c r="J113" s="22" t="n">
        <f aca="false">Sheet5!G113</f>
        <v>1</v>
      </c>
      <c r="K113" s="22" t="n">
        <v>0</v>
      </c>
      <c r="L113" s="22" t="n">
        <v>0</v>
      </c>
      <c r="M113" s="23" t="n">
        <f aca="false">MIN(SUM(SUM(E113:J113)/10, K113,L113), 10)</f>
        <v>2.1</v>
      </c>
      <c r="N113" s="24" t="n">
        <f aca="false">ROUND(M113,1)</f>
        <v>2.1</v>
      </c>
      <c r="O113" s="21" t="n">
        <f aca="false">MROUND(TRUNC(M113,1),0.5)</f>
        <v>2</v>
      </c>
      <c r="P113" s="25"/>
      <c r="Q113" s="21" t="n">
        <f aca="false">Sheet5!A113</f>
        <v>56</v>
      </c>
      <c r="R113" s="25"/>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row>
    <row r="114" s="27" customFormat="true" ht="19.5" hidden="false" customHeight="true" outlineLevel="0" collapsed="false">
      <c r="A114" s="21"/>
      <c r="B114" s="21" t="str">
        <f aca="false">'Student Info'!D114</f>
        <v>Willemijn</v>
      </c>
      <c r="C114" s="21" t="str">
        <f aca="false">'Student Info'!C114</f>
        <v>van Wijk</v>
      </c>
      <c r="D114" s="21" t="n">
        <f aca="false">'Student Info'!A114</f>
        <v>4443403</v>
      </c>
      <c r="E114" s="28" t="n">
        <f aca="false">E113</f>
        <v>4</v>
      </c>
      <c r="F114" s="28" t="n">
        <f aca="false">F113</f>
        <v>16</v>
      </c>
      <c r="G114" s="28" t="n">
        <f aca="false">G113</f>
        <v>0</v>
      </c>
      <c r="H114" s="28" t="n">
        <f aca="false">H113</f>
        <v>0</v>
      </c>
      <c r="I114" s="28" t="n">
        <f aca="false">I113</f>
        <v>0</v>
      </c>
      <c r="J114" s="28" t="n">
        <f aca="false">J113</f>
        <v>1</v>
      </c>
      <c r="K114" s="22" t="n">
        <v>0</v>
      </c>
      <c r="L114" s="22" t="n">
        <v>0</v>
      </c>
      <c r="M114" s="23" t="n">
        <f aca="false">MIN(SUM(SUM(E114:J114)/10, K114,L114), 10)</f>
        <v>2.1</v>
      </c>
      <c r="N114" s="24" t="n">
        <f aca="false">ROUND(M114,1)</f>
        <v>2.1</v>
      </c>
      <c r="O114" s="21" t="n">
        <f aca="false">MROUND(TRUNC(M114,1),0.5)</f>
        <v>2</v>
      </c>
      <c r="P114" s="25"/>
      <c r="Q114" s="21"/>
      <c r="R114" s="25"/>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row>
    <row r="115" s="27" customFormat="true" ht="19.5" hidden="false" customHeight="true" outlineLevel="0" collapsed="false">
      <c r="A115" s="21" t="n">
        <f aca="false">Sheet5!A115</f>
        <v>57</v>
      </c>
      <c r="B115" s="21" t="str">
        <f aca="false">'Student Info'!D115</f>
        <v>Max</v>
      </c>
      <c r="C115" s="21" t="str">
        <f aca="false">'Student Info'!C115</f>
        <v>Kyryliuk</v>
      </c>
      <c r="D115" s="21" t="n">
        <f aca="false">'Student Info'!A115</f>
        <v>5175364</v>
      </c>
      <c r="E115" s="22" t="n">
        <f aca="false">Sheet5!B115</f>
        <v>5</v>
      </c>
      <c r="F115" s="22" t="n">
        <f aca="false">Sheet5!C115</f>
        <v>16</v>
      </c>
      <c r="G115" s="22" t="n">
        <f aca="false">Sheet5!D115</f>
        <v>0</v>
      </c>
      <c r="H115" s="22" t="n">
        <f aca="false">Sheet5!E115</f>
        <v>0</v>
      </c>
      <c r="I115" s="22" t="n">
        <f aca="false">Sheet5!F115</f>
        <v>0</v>
      </c>
      <c r="J115" s="22" t="n">
        <f aca="false">Sheet5!G115</f>
        <v>1</v>
      </c>
      <c r="K115" s="22" t="n">
        <v>0</v>
      </c>
      <c r="L115" s="22" t="n">
        <v>0</v>
      </c>
      <c r="M115" s="23" t="n">
        <f aca="false">MIN(SUM(SUM(E115:J115)/10, K115,L115), 10)</f>
        <v>2.2</v>
      </c>
      <c r="N115" s="24" t="n">
        <f aca="false">ROUND(M115,1)</f>
        <v>2.2</v>
      </c>
      <c r="O115" s="21" t="n">
        <f aca="false">MROUND(TRUNC(M115,1),0.5)</f>
        <v>2</v>
      </c>
      <c r="P115" s="25"/>
      <c r="Q115" s="21" t="n">
        <f aca="false">Sheet5!A115</f>
        <v>57</v>
      </c>
      <c r="R115" s="25"/>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row>
    <row r="116" s="27" customFormat="true" ht="19.5" hidden="false" customHeight="true" outlineLevel="0" collapsed="false">
      <c r="A116" s="21"/>
      <c r="B116" s="21" t="str">
        <f aca="false">'Student Info'!D116</f>
        <v>Lucas</v>
      </c>
      <c r="C116" s="21" t="str">
        <f aca="false">'Student Info'!C116</f>
        <v>Overbeek</v>
      </c>
      <c r="D116" s="21" t="n">
        <f aca="false">'Student Info'!A116</f>
        <v>4594800</v>
      </c>
      <c r="E116" s="28" t="n">
        <f aca="false">E115</f>
        <v>5</v>
      </c>
      <c r="F116" s="28" t="n">
        <f aca="false">F115</f>
        <v>16</v>
      </c>
      <c r="G116" s="28" t="n">
        <f aca="false">G115</f>
        <v>0</v>
      </c>
      <c r="H116" s="28" t="n">
        <f aca="false">H115</f>
        <v>0</v>
      </c>
      <c r="I116" s="28" t="n">
        <f aca="false">I115</f>
        <v>0</v>
      </c>
      <c r="J116" s="28" t="n">
        <f aca="false">J115</f>
        <v>1</v>
      </c>
      <c r="K116" s="22" t="n">
        <v>0</v>
      </c>
      <c r="L116" s="22" t="n">
        <v>0</v>
      </c>
      <c r="M116" s="23" t="n">
        <f aca="false">MIN(SUM(SUM(E116:J116)/10, K116,L116), 10)</f>
        <v>2.2</v>
      </c>
      <c r="N116" s="24" t="n">
        <f aca="false">ROUND(M116,1)</f>
        <v>2.2</v>
      </c>
      <c r="O116" s="21" t="n">
        <f aca="false">MROUND(TRUNC(M116,1),0.5)</f>
        <v>2</v>
      </c>
      <c r="P116" s="25"/>
      <c r="Q116" s="21"/>
      <c r="R116" s="25"/>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row>
    <row r="117" s="27" customFormat="true" ht="19.5" hidden="false" customHeight="true" outlineLevel="0" collapsed="false">
      <c r="A117" s="21" t="n">
        <f aca="false">Sheet5!A117</f>
        <v>58</v>
      </c>
      <c r="B117" s="21" t="str">
        <f aca="false">'Student Info'!D117</f>
        <v>Sjors</v>
      </c>
      <c r="C117" s="21" t="str">
        <f aca="false">'Student Info'!C117</f>
        <v>van Veldhoven</v>
      </c>
      <c r="D117" s="21" t="n">
        <f aca="false">'Student Info'!A117</f>
        <v>4450361</v>
      </c>
      <c r="E117" s="22" t="n">
        <f aca="false">Sheet5!B117</f>
        <v>0</v>
      </c>
      <c r="F117" s="22" t="n">
        <f aca="false">Sheet5!C117</f>
        <v>0</v>
      </c>
      <c r="G117" s="22" t="n">
        <f aca="false">Sheet5!D117</f>
        <v>0</v>
      </c>
      <c r="H117" s="22" t="n">
        <f aca="false">Sheet5!E117</f>
        <v>0</v>
      </c>
      <c r="I117" s="22" t="n">
        <f aca="false">Sheet5!F117</f>
        <v>0</v>
      </c>
      <c r="J117" s="22" t="n">
        <f aca="false">Sheet5!G117</f>
        <v>0</v>
      </c>
      <c r="K117" s="22" t="n">
        <v>0</v>
      </c>
      <c r="L117" s="22" t="n">
        <v>0</v>
      </c>
      <c r="M117" s="23" t="n">
        <f aca="false">MIN(SUM(SUM(E117:J117)/10, K117,L117), 10)</f>
        <v>0</v>
      </c>
      <c r="N117" s="24" t="n">
        <f aca="false">ROUND(M117,1)</f>
        <v>0</v>
      </c>
      <c r="O117" s="21" t="n">
        <f aca="false">MROUND(TRUNC(M117,1),0.5)</f>
        <v>0</v>
      </c>
      <c r="P117" s="25"/>
      <c r="Q117" s="21" t="n">
        <f aca="false">Sheet5!A117</f>
        <v>58</v>
      </c>
      <c r="R117" s="25"/>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row>
    <row r="118" s="27" customFormat="true" ht="19.5" hidden="false" customHeight="true" outlineLevel="0" collapsed="false">
      <c r="A118" s="21"/>
      <c r="B118" s="21" t="str">
        <f aca="false">'Student Info'!D118</f>
        <v>Irene</v>
      </c>
      <c r="C118" s="21" t="str">
        <f aca="false">'Student Info'!C118</f>
        <v>Beck</v>
      </c>
      <c r="D118" s="21" t="n">
        <f aca="false">'Student Info'!A118</f>
        <v>4570839</v>
      </c>
      <c r="E118" s="28" t="n">
        <f aca="false">E117</f>
        <v>0</v>
      </c>
      <c r="F118" s="28" t="n">
        <f aca="false">F117</f>
        <v>0</v>
      </c>
      <c r="G118" s="28" t="n">
        <f aca="false">G117</f>
        <v>0</v>
      </c>
      <c r="H118" s="28" t="n">
        <f aca="false">H117</f>
        <v>0</v>
      </c>
      <c r="I118" s="28" t="n">
        <f aca="false">I117</f>
        <v>0</v>
      </c>
      <c r="J118" s="28" t="n">
        <f aca="false">J117</f>
        <v>0</v>
      </c>
      <c r="K118" s="22" t="n">
        <v>0</v>
      </c>
      <c r="L118" s="22" t="n">
        <v>0</v>
      </c>
      <c r="M118" s="23" t="n">
        <f aca="false">MIN(SUM(SUM(E118:J118)/10, K118,L118), 10)</f>
        <v>0</v>
      </c>
      <c r="N118" s="24" t="n">
        <f aca="false">ROUND(M118,1)</f>
        <v>0</v>
      </c>
      <c r="O118" s="21" t="n">
        <f aca="false">MROUND(TRUNC(M118,1),0.5)</f>
        <v>0</v>
      </c>
      <c r="P118" s="25"/>
      <c r="Q118" s="21"/>
      <c r="R118" s="25"/>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row>
    <row r="119" s="27" customFormat="true" ht="19.5" hidden="false" customHeight="true" outlineLevel="0" collapsed="false">
      <c r="A119" s="21" t="n">
        <f aca="false">Sheet5!A119</f>
        <v>59</v>
      </c>
      <c r="B119" s="21" t="str">
        <f aca="false">'Student Info'!D119</f>
        <v>Matto</v>
      </c>
      <c r="C119" s="21" t="str">
        <f aca="false">'Student Info'!C119</f>
        <v>Leeuwis</v>
      </c>
      <c r="D119" s="21" t="n">
        <f aca="false">'Student Info'!A119</f>
        <v>4581067</v>
      </c>
      <c r="E119" s="22" t="n">
        <f aca="false">Sheet5!B119</f>
        <v>5</v>
      </c>
      <c r="F119" s="22" t="n">
        <f aca="false">Sheet5!C119</f>
        <v>16</v>
      </c>
      <c r="G119" s="22" t="n">
        <f aca="false">Sheet5!D119</f>
        <v>0</v>
      </c>
      <c r="H119" s="22" t="n">
        <f aca="false">Sheet5!E119</f>
        <v>0</v>
      </c>
      <c r="I119" s="22" t="n">
        <f aca="false">Sheet5!F119</f>
        <v>0</v>
      </c>
      <c r="J119" s="22" t="n">
        <f aca="false">Sheet5!G119</f>
        <v>1</v>
      </c>
      <c r="K119" s="22" t="n">
        <v>0</v>
      </c>
      <c r="L119" s="22" t="n">
        <v>0</v>
      </c>
      <c r="M119" s="23" t="n">
        <f aca="false">MIN(SUM(SUM(E119:J119)/10, K119,L119), 10)</f>
        <v>2.2</v>
      </c>
      <c r="N119" s="24" t="n">
        <f aca="false">ROUND(M119,1)</f>
        <v>2.2</v>
      </c>
      <c r="O119" s="21" t="n">
        <f aca="false">MROUND(TRUNC(M119,1),0.5)</f>
        <v>2</v>
      </c>
      <c r="P119" s="25"/>
      <c r="Q119" s="21" t="n">
        <f aca="false">Sheet5!A119</f>
        <v>59</v>
      </c>
      <c r="R119" s="25"/>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row>
    <row r="120" s="27" customFormat="true" ht="19.5" hidden="false" customHeight="true" outlineLevel="0" collapsed="false">
      <c r="A120" s="21"/>
      <c r="B120" s="21" t="str">
        <f aca="false">'Student Info'!D120</f>
        <v>Joris</v>
      </c>
      <c r="C120" s="21" t="str">
        <f aca="false">'Student Info'!C120</f>
        <v>Ottenheym</v>
      </c>
      <c r="D120" s="21" t="n">
        <f aca="false">'Student Info'!A120</f>
        <v>4462440</v>
      </c>
      <c r="E120" s="28" t="n">
        <f aca="false">E119</f>
        <v>5</v>
      </c>
      <c r="F120" s="28" t="n">
        <f aca="false">F119</f>
        <v>16</v>
      </c>
      <c r="G120" s="28" t="n">
        <f aca="false">G119</f>
        <v>0</v>
      </c>
      <c r="H120" s="28" t="n">
        <f aca="false">H119</f>
        <v>0</v>
      </c>
      <c r="I120" s="28" t="n">
        <f aca="false">I119</f>
        <v>0</v>
      </c>
      <c r="J120" s="28" t="n">
        <f aca="false">J119</f>
        <v>1</v>
      </c>
      <c r="K120" s="22" t="n">
        <v>0</v>
      </c>
      <c r="L120" s="22" t="n">
        <v>0</v>
      </c>
      <c r="M120" s="23" t="n">
        <f aca="false">MIN(SUM(SUM(E120:J120)/10, K120,L120), 10)</f>
        <v>2.2</v>
      </c>
      <c r="N120" s="24" t="n">
        <f aca="false">ROUND(M120,1)</f>
        <v>2.2</v>
      </c>
      <c r="O120" s="21" t="n">
        <f aca="false">MROUND(TRUNC(M120,1),0.5)</f>
        <v>2</v>
      </c>
      <c r="P120" s="25"/>
      <c r="Q120" s="21"/>
      <c r="R120" s="25"/>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row>
    <row r="121" s="27" customFormat="true" ht="19.5" hidden="false" customHeight="true" outlineLevel="0" collapsed="false">
      <c r="A121" s="21" t="n">
        <f aca="false">Sheet5!A121</f>
        <v>60</v>
      </c>
      <c r="B121" s="21" t="str">
        <f aca="false">'Student Info'!D121</f>
        <v>Nihar</v>
      </c>
      <c r="C121" s="21" t="str">
        <f aca="false">'Student Info'!C121</f>
        <v>Sabnis</v>
      </c>
      <c r="D121" s="21" t="n">
        <f aca="false">'Student Info'!A121</f>
        <v>5022096</v>
      </c>
      <c r="E121" s="22" t="n">
        <f aca="false">Sheet5!B121</f>
        <v>4</v>
      </c>
      <c r="F121" s="22" t="n">
        <f aca="false">Sheet5!C121</f>
        <v>16</v>
      </c>
      <c r="G121" s="22" t="n">
        <f aca="false">Sheet5!D121</f>
        <v>0</v>
      </c>
      <c r="H121" s="22" t="n">
        <f aca="false">Sheet5!E121</f>
        <v>0</v>
      </c>
      <c r="I121" s="22" t="n">
        <f aca="false">Sheet5!F121</f>
        <v>0</v>
      </c>
      <c r="J121" s="22" t="n">
        <f aca="false">Sheet5!G121</f>
        <v>1</v>
      </c>
      <c r="K121" s="22" t="n">
        <v>0</v>
      </c>
      <c r="L121" s="22" t="n">
        <v>0</v>
      </c>
      <c r="M121" s="23" t="n">
        <f aca="false">MIN(SUM(SUM(E121:J121)/10, K121,L121), 10)</f>
        <v>2.1</v>
      </c>
      <c r="N121" s="24" t="n">
        <f aca="false">ROUND(M121,1)</f>
        <v>2.1</v>
      </c>
      <c r="O121" s="21" t="n">
        <f aca="false">MROUND(TRUNC(M121,1),0.5)</f>
        <v>2</v>
      </c>
      <c r="P121" s="25"/>
      <c r="Q121" s="21" t="n">
        <f aca="false">Sheet5!A121</f>
        <v>60</v>
      </c>
      <c r="R121" s="25"/>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row>
    <row r="122" s="27" customFormat="true" ht="19.5" hidden="false" customHeight="true" outlineLevel="0" collapsed="false">
      <c r="A122" s="21"/>
      <c r="B122" s="21" t="n">
        <f aca="false">'Student Info'!D122</f>
        <v>0</v>
      </c>
      <c r="C122" s="21" t="n">
        <f aca="false">'Student Info'!C122</f>
        <v>0</v>
      </c>
      <c r="D122" s="21" t="n">
        <f aca="false">'Student Info'!A122</f>
        <v>0</v>
      </c>
      <c r="E122" s="28" t="n">
        <f aca="false">E121</f>
        <v>4</v>
      </c>
      <c r="F122" s="28" t="n">
        <f aca="false">F121</f>
        <v>16</v>
      </c>
      <c r="G122" s="28" t="n">
        <f aca="false">G121</f>
        <v>0</v>
      </c>
      <c r="H122" s="28" t="n">
        <f aca="false">H121</f>
        <v>0</v>
      </c>
      <c r="I122" s="28" t="n">
        <f aca="false">I121</f>
        <v>0</v>
      </c>
      <c r="J122" s="28" t="n">
        <f aca="false">J121</f>
        <v>1</v>
      </c>
      <c r="K122" s="22" t="n">
        <v>0</v>
      </c>
      <c r="L122" s="22" t="n">
        <v>0</v>
      </c>
      <c r="M122" s="23" t="n">
        <f aca="false">MIN(SUM(SUM(E122:J122)/10, K122,L122), 10)</f>
        <v>2.1</v>
      </c>
      <c r="N122" s="24" t="n">
        <f aca="false">ROUND(M122,1)</f>
        <v>2.1</v>
      </c>
      <c r="O122" s="21" t="n">
        <f aca="false">MROUND(TRUNC(M122,1),0.5)</f>
        <v>2</v>
      </c>
      <c r="P122" s="25"/>
      <c r="Q122" s="21"/>
      <c r="R122" s="25"/>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row>
    <row r="123" s="27" customFormat="true" ht="19.5" hidden="false" customHeight="true" outlineLevel="0" collapsed="false">
      <c r="A123" s="21" t="n">
        <f aca="false">Sheet5!A123</f>
        <v>61</v>
      </c>
      <c r="B123" s="21" t="n">
        <f aca="false">'Student Info'!D123</f>
        <v>0</v>
      </c>
      <c r="C123" s="21" t="n">
        <f aca="false">'Student Info'!C123</f>
        <v>0</v>
      </c>
      <c r="D123" s="21" t="n">
        <f aca="false">'Student Info'!A123</f>
        <v>0</v>
      </c>
      <c r="E123" s="22" t="n">
        <f aca="false">Sheet5!B123</f>
        <v>5</v>
      </c>
      <c r="F123" s="22" t="n">
        <f aca="false">Sheet5!C123</f>
        <v>16</v>
      </c>
      <c r="G123" s="22" t="n">
        <f aca="false">Sheet5!D123</f>
        <v>0</v>
      </c>
      <c r="H123" s="22" t="n">
        <f aca="false">Sheet5!E123</f>
        <v>0</v>
      </c>
      <c r="I123" s="22" t="n">
        <f aca="false">Sheet5!F123</f>
        <v>0</v>
      </c>
      <c r="J123" s="22" t="n">
        <f aca="false">Sheet5!G123</f>
        <v>1</v>
      </c>
      <c r="K123" s="22" t="n">
        <v>0</v>
      </c>
      <c r="L123" s="22" t="n">
        <v>0</v>
      </c>
      <c r="M123" s="23" t="n">
        <f aca="false">MIN(SUM(SUM(E123:J123)/10, K123,L123), 10)</f>
        <v>2.2</v>
      </c>
      <c r="N123" s="24" t="n">
        <f aca="false">ROUND(M123,1)</f>
        <v>2.2</v>
      </c>
      <c r="O123" s="21" t="n">
        <f aca="false">MROUND(TRUNC(M123,1),0.5)</f>
        <v>2</v>
      </c>
      <c r="P123" s="25"/>
      <c r="Q123" s="21" t="n">
        <f aca="false">Sheet5!A123</f>
        <v>61</v>
      </c>
      <c r="R123" s="25"/>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row>
    <row r="124" s="27" customFormat="true" ht="19.5" hidden="false" customHeight="true" outlineLevel="0" collapsed="false">
      <c r="A124" s="21"/>
      <c r="B124" s="21" t="n">
        <f aca="false">'Student Info'!D124</f>
        <v>0</v>
      </c>
      <c r="C124" s="21" t="n">
        <f aca="false">'Student Info'!C124</f>
        <v>0</v>
      </c>
      <c r="D124" s="21" t="n">
        <f aca="false">'Student Info'!A124</f>
        <v>0</v>
      </c>
      <c r="E124" s="28" t="n">
        <f aca="false">E123</f>
        <v>5</v>
      </c>
      <c r="F124" s="28" t="n">
        <f aca="false">F123</f>
        <v>16</v>
      </c>
      <c r="G124" s="28" t="n">
        <f aca="false">G123</f>
        <v>0</v>
      </c>
      <c r="H124" s="28" t="n">
        <f aca="false">H123</f>
        <v>0</v>
      </c>
      <c r="I124" s="28" t="n">
        <f aca="false">I123</f>
        <v>0</v>
      </c>
      <c r="J124" s="28" t="n">
        <f aca="false">J123</f>
        <v>1</v>
      </c>
      <c r="K124" s="22" t="n">
        <v>0</v>
      </c>
      <c r="L124" s="22" t="n">
        <v>0</v>
      </c>
      <c r="M124" s="23" t="n">
        <f aca="false">MIN(SUM(SUM(E124:J124)/10, K124,L124), 10)</f>
        <v>2.2</v>
      </c>
      <c r="N124" s="24" t="n">
        <f aca="false">ROUND(M124,1)</f>
        <v>2.2</v>
      </c>
      <c r="O124" s="21" t="n">
        <f aca="false">MROUND(TRUNC(M124,1),0.5)</f>
        <v>2</v>
      </c>
      <c r="P124" s="25"/>
      <c r="Q124" s="21"/>
      <c r="R124" s="25"/>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row>
    <row r="125" s="27" customFormat="true" ht="19.5" hidden="false" customHeight="true" outlineLevel="0" collapsed="false">
      <c r="A125" s="21" t="n">
        <f aca="false">Sheet5!A125</f>
        <v>62</v>
      </c>
      <c r="B125" s="21" t="str">
        <f aca="false">'Student Info'!D125</f>
        <v>Justin</v>
      </c>
      <c r="C125" s="21" t="str">
        <f aca="false">'Student Info'!C125</f>
        <v>Pollack</v>
      </c>
      <c r="D125" s="21" t="n">
        <f aca="false">'Student Info'!A125</f>
        <v>4609573</v>
      </c>
      <c r="E125" s="22" t="n">
        <f aca="false">Sheet5!B125</f>
        <v>0</v>
      </c>
      <c r="F125" s="22" t="n">
        <f aca="false">Sheet5!C125</f>
        <v>0</v>
      </c>
      <c r="G125" s="22" t="n">
        <f aca="false">Sheet5!D125</f>
        <v>0</v>
      </c>
      <c r="H125" s="22" t="n">
        <f aca="false">Sheet5!E125</f>
        <v>0</v>
      </c>
      <c r="I125" s="22" t="n">
        <f aca="false">Sheet5!F125</f>
        <v>0</v>
      </c>
      <c r="J125" s="22" t="n">
        <f aca="false">Sheet5!G125</f>
        <v>0</v>
      </c>
      <c r="K125" s="22" t="n">
        <v>0</v>
      </c>
      <c r="L125" s="22" t="n">
        <v>0</v>
      </c>
      <c r="M125" s="23" t="n">
        <f aca="false">MIN(SUM(SUM(E125:J125)/10, K125,L125), 10)</f>
        <v>0</v>
      </c>
      <c r="N125" s="24" t="n">
        <f aca="false">ROUND(M125,1)</f>
        <v>0</v>
      </c>
      <c r="O125" s="21" t="n">
        <f aca="false">MROUND(TRUNC(M125,1),0.5)</f>
        <v>0</v>
      </c>
      <c r="P125" s="25"/>
      <c r="Q125" s="21" t="n">
        <f aca="false">Sheet5!A125</f>
        <v>62</v>
      </c>
      <c r="R125" s="25"/>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row>
    <row r="126" s="27" customFormat="true" ht="19.5" hidden="false" customHeight="true" outlineLevel="0" collapsed="false">
      <c r="A126" s="21"/>
      <c r="B126" s="21" t="str">
        <f aca="false">'Student Info'!D126</f>
        <v>Jesse</v>
      </c>
      <c r="C126" s="21" t="str">
        <f aca="false">'Student Info'!C126</f>
        <v>Leijdekker</v>
      </c>
      <c r="D126" s="21" t="n">
        <f aca="false">'Student Info'!A126</f>
        <v>4707745</v>
      </c>
      <c r="E126" s="28" t="n">
        <f aca="false">E125</f>
        <v>0</v>
      </c>
      <c r="F126" s="28" t="n">
        <f aca="false">F125</f>
        <v>0</v>
      </c>
      <c r="G126" s="28" t="n">
        <f aca="false">G125</f>
        <v>0</v>
      </c>
      <c r="H126" s="28" t="n">
        <f aca="false">H125</f>
        <v>0</v>
      </c>
      <c r="I126" s="28" t="n">
        <f aca="false">I125</f>
        <v>0</v>
      </c>
      <c r="J126" s="28" t="n">
        <f aca="false">J125</f>
        <v>0</v>
      </c>
      <c r="K126" s="22" t="n">
        <v>0</v>
      </c>
      <c r="L126" s="22" t="n">
        <v>0</v>
      </c>
      <c r="M126" s="23" t="n">
        <f aca="false">MIN(SUM(SUM(E126:J126)/10, K126,L126), 10)</f>
        <v>0</v>
      </c>
      <c r="N126" s="24" t="n">
        <f aca="false">ROUND(M126,1)</f>
        <v>0</v>
      </c>
      <c r="O126" s="21" t="n">
        <f aca="false">MROUND(TRUNC(M126,1),0.5)</f>
        <v>0</v>
      </c>
      <c r="P126" s="25"/>
      <c r="Q126" s="21"/>
      <c r="R126" s="25"/>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row>
    <row r="127" s="27" customFormat="true" ht="19.5" hidden="false" customHeight="true" outlineLevel="0" collapsed="false">
      <c r="A127" s="21" t="n">
        <f aca="false">Sheet5!A127</f>
        <v>63</v>
      </c>
      <c r="B127" s="21" t="str">
        <f aca="false">'Student Info'!D127</f>
        <v>George</v>
      </c>
      <c r="C127" s="21" t="str">
        <f aca="false">'Student Info'!C127</f>
        <v>Vitanov</v>
      </c>
      <c r="D127" s="21" t="n">
        <f aca="false">'Student Info'!A127</f>
        <v>5375088</v>
      </c>
      <c r="E127" s="22" t="n">
        <f aca="false">Sheet5!B127</f>
        <v>0</v>
      </c>
      <c r="F127" s="22" t="n">
        <f aca="false">Sheet5!C127</f>
        <v>0</v>
      </c>
      <c r="G127" s="22" t="n">
        <f aca="false">Sheet5!D127</f>
        <v>0</v>
      </c>
      <c r="H127" s="22" t="n">
        <f aca="false">Sheet5!E127</f>
        <v>0</v>
      </c>
      <c r="I127" s="22" t="n">
        <f aca="false">Sheet5!F127</f>
        <v>0</v>
      </c>
      <c r="J127" s="22" t="n">
        <f aca="false">Sheet5!G127</f>
        <v>0</v>
      </c>
      <c r="K127" s="22" t="n">
        <v>0</v>
      </c>
      <c r="L127" s="22" t="n">
        <v>0</v>
      </c>
      <c r="M127" s="23" t="n">
        <f aca="false">MIN(SUM(SUM(E127:J127)/10, K127,L127), 10)</f>
        <v>0</v>
      </c>
      <c r="N127" s="24" t="n">
        <f aca="false">ROUND(M127,1)</f>
        <v>0</v>
      </c>
      <c r="O127" s="21" t="n">
        <f aca="false">MROUND(TRUNC(M127,1),0.5)</f>
        <v>0</v>
      </c>
      <c r="P127" s="25"/>
      <c r="Q127" s="21" t="n">
        <f aca="false">Sheet5!A127</f>
        <v>63</v>
      </c>
      <c r="R127" s="25"/>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row>
    <row r="128" s="27" customFormat="true" ht="19.5" hidden="false" customHeight="true" outlineLevel="0" collapsed="false">
      <c r="A128" s="21"/>
      <c r="B128" s="21" t="str">
        <f aca="false">'Student Info'!D128</f>
        <v>Csaba</v>
      </c>
      <c r="C128" s="21" t="str">
        <f aca="false">'Student Info'!C128</f>
        <v>Balla-Somogyi</v>
      </c>
      <c r="D128" s="21" t="n">
        <f aca="false">'Student Info'!A128</f>
        <v>5247799</v>
      </c>
      <c r="E128" s="28" t="n">
        <f aca="false">E127</f>
        <v>0</v>
      </c>
      <c r="F128" s="28" t="n">
        <f aca="false">F127</f>
        <v>0</v>
      </c>
      <c r="G128" s="28" t="n">
        <f aca="false">G127</f>
        <v>0</v>
      </c>
      <c r="H128" s="28" t="n">
        <f aca="false">H127</f>
        <v>0</v>
      </c>
      <c r="I128" s="28" t="n">
        <f aca="false">I127</f>
        <v>0</v>
      </c>
      <c r="J128" s="28" t="n">
        <f aca="false">J127</f>
        <v>0</v>
      </c>
      <c r="K128" s="22" t="n">
        <v>0</v>
      </c>
      <c r="L128" s="22" t="n">
        <v>0</v>
      </c>
      <c r="M128" s="23" t="n">
        <f aca="false">MIN(SUM(SUM(E128:J128)/10, K128,L128), 10)</f>
        <v>0</v>
      </c>
      <c r="N128" s="24" t="n">
        <f aca="false">ROUND(M128,1)</f>
        <v>0</v>
      </c>
      <c r="O128" s="21" t="n">
        <f aca="false">MROUND(TRUNC(M128,1),0.5)</f>
        <v>0</v>
      </c>
      <c r="P128" s="25"/>
      <c r="Q128" s="21"/>
      <c r="R128" s="25"/>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row>
    <row r="129" s="27" customFormat="true" ht="19.5" hidden="false" customHeight="true" outlineLevel="0" collapsed="false">
      <c r="A129" s="21" t="n">
        <f aca="false">Sheet5!A129</f>
        <v>64</v>
      </c>
      <c r="B129" s="21" t="n">
        <f aca="false">'Student Info'!D129</f>
        <v>0</v>
      </c>
      <c r="C129" s="21" t="n">
        <f aca="false">'Student Info'!C129</f>
        <v>0</v>
      </c>
      <c r="D129" s="21" t="n">
        <f aca="false">'Student Info'!A129</f>
        <v>0</v>
      </c>
      <c r="E129" s="22" t="n">
        <f aca="false">Sheet5!B129</f>
        <v>0</v>
      </c>
      <c r="F129" s="22" t="n">
        <f aca="false">Sheet5!C129</f>
        <v>0</v>
      </c>
      <c r="G129" s="22" t="n">
        <f aca="false">Sheet5!D129</f>
        <v>0</v>
      </c>
      <c r="H129" s="22" t="n">
        <f aca="false">Sheet5!E129</f>
        <v>0</v>
      </c>
      <c r="I129" s="22" t="n">
        <f aca="false">Sheet5!F129</f>
        <v>0</v>
      </c>
      <c r="J129" s="22" t="n">
        <f aca="false">Sheet5!G129</f>
        <v>0</v>
      </c>
      <c r="K129" s="22" t="n">
        <v>0</v>
      </c>
      <c r="L129" s="22" t="n">
        <v>0</v>
      </c>
      <c r="M129" s="23" t="n">
        <f aca="false">MIN(SUM(SUM(E129:J129)/10, K129,L129), 10)</f>
        <v>0</v>
      </c>
      <c r="N129" s="24" t="n">
        <f aca="false">ROUND(M129,1)</f>
        <v>0</v>
      </c>
      <c r="O129" s="21" t="n">
        <f aca="false">MROUND(TRUNC(M129,1),0.5)</f>
        <v>0</v>
      </c>
      <c r="P129" s="25"/>
      <c r="Q129" s="21" t="n">
        <f aca="false">Sheet5!A129</f>
        <v>64</v>
      </c>
      <c r="R129" s="25"/>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row>
    <row r="130" s="27" customFormat="true" ht="19.5" hidden="false" customHeight="true" outlineLevel="0" collapsed="false">
      <c r="A130" s="21"/>
      <c r="B130" s="21" t="str">
        <f aca="false">'Student Info'!D130</f>
        <v>Dong</v>
      </c>
      <c r="C130" s="21" t="str">
        <f aca="false">'Student Info'!C130</f>
        <v>Shen</v>
      </c>
      <c r="D130" s="21" t="n">
        <f aca="false">'Student Info'!A130</f>
        <v>5261139</v>
      </c>
      <c r="E130" s="28" t="n">
        <f aca="false">E129</f>
        <v>0</v>
      </c>
      <c r="F130" s="28" t="n">
        <f aca="false">F129</f>
        <v>0</v>
      </c>
      <c r="G130" s="28" t="n">
        <f aca="false">G129</f>
        <v>0</v>
      </c>
      <c r="H130" s="28" t="n">
        <f aca="false">H129</f>
        <v>0</v>
      </c>
      <c r="I130" s="28" t="n">
        <f aca="false">I129</f>
        <v>0</v>
      </c>
      <c r="J130" s="28" t="n">
        <f aca="false">J129</f>
        <v>0</v>
      </c>
      <c r="K130" s="22" t="n">
        <v>0</v>
      </c>
      <c r="L130" s="22" t="n">
        <v>0</v>
      </c>
      <c r="M130" s="23" t="n">
        <f aca="false">MIN(SUM(SUM(E130:J130)/10, K130,L130), 10)</f>
        <v>0</v>
      </c>
      <c r="N130" s="24" t="n">
        <f aca="false">ROUND(M130,1)</f>
        <v>0</v>
      </c>
      <c r="O130" s="21" t="n">
        <f aca="false">MROUND(TRUNC(M130,1),0.5)</f>
        <v>0</v>
      </c>
      <c r="P130" s="25"/>
      <c r="Q130" s="21"/>
      <c r="R130" s="25"/>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row>
    <row r="131" s="27" customFormat="true" ht="19.5" hidden="false" customHeight="true" outlineLevel="0" collapsed="false">
      <c r="A131" s="21" t="n">
        <f aca="false">Sheet5!A131</f>
        <v>65</v>
      </c>
      <c r="B131" s="21" t="str">
        <f aca="false">'Student Info'!D131</f>
        <v>Jingru</v>
      </c>
      <c r="C131" s="21" t="str">
        <f aca="false">'Student Info'!C131</f>
        <v>Feng</v>
      </c>
      <c r="D131" s="21" t="n">
        <f aca="false">'Student Info'!A131</f>
        <v>5221501</v>
      </c>
      <c r="E131" s="22" t="n">
        <f aca="false">Sheet5!B131</f>
        <v>5</v>
      </c>
      <c r="F131" s="22" t="n">
        <f aca="false">Sheet5!C131</f>
        <v>16</v>
      </c>
      <c r="G131" s="22" t="n">
        <f aca="false">Sheet5!D131</f>
        <v>0</v>
      </c>
      <c r="H131" s="22" t="n">
        <f aca="false">Sheet5!E131</f>
        <v>0</v>
      </c>
      <c r="I131" s="22" t="n">
        <f aca="false">Sheet5!F131</f>
        <v>0</v>
      </c>
      <c r="J131" s="22" t="n">
        <f aca="false">Sheet5!G131</f>
        <v>1</v>
      </c>
      <c r="K131" s="22" t="n">
        <v>0</v>
      </c>
      <c r="L131" s="22" t="n">
        <v>0</v>
      </c>
      <c r="M131" s="23" t="n">
        <f aca="false">MIN(SUM(SUM(E131:J131)/10, K131,L131), 10)</f>
        <v>2.2</v>
      </c>
      <c r="N131" s="24" t="n">
        <f aca="false">ROUND(M131,1)</f>
        <v>2.2</v>
      </c>
      <c r="O131" s="21" t="n">
        <f aca="false">MROUND(TRUNC(M131,1),0.5)</f>
        <v>2</v>
      </c>
      <c r="P131" s="25"/>
      <c r="Q131" s="21" t="n">
        <f aca="false">Sheet5!A131</f>
        <v>65</v>
      </c>
      <c r="R131" s="25"/>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row>
    <row r="132" s="27" customFormat="true" ht="19.5" hidden="false" customHeight="true" outlineLevel="0" collapsed="false">
      <c r="A132" s="21"/>
      <c r="B132" s="21" t="str">
        <f aca="false">'Student Info'!D132</f>
        <v>Tomaso</v>
      </c>
      <c r="C132" s="21" t="str">
        <f aca="false">'Student Info'!C132</f>
        <v>De Ponti</v>
      </c>
      <c r="D132" s="21" t="n">
        <f aca="false">'Student Info'!A132</f>
        <v>4577612</v>
      </c>
      <c r="E132" s="28" t="n">
        <f aca="false">E131</f>
        <v>5</v>
      </c>
      <c r="F132" s="28" t="n">
        <f aca="false">F131</f>
        <v>16</v>
      </c>
      <c r="G132" s="28" t="n">
        <f aca="false">G131</f>
        <v>0</v>
      </c>
      <c r="H132" s="28" t="n">
        <f aca="false">H131</f>
        <v>0</v>
      </c>
      <c r="I132" s="28" t="n">
        <f aca="false">I131</f>
        <v>0</v>
      </c>
      <c r="J132" s="28" t="n">
        <f aca="false">J131</f>
        <v>1</v>
      </c>
      <c r="K132" s="22" t="n">
        <v>0</v>
      </c>
      <c r="L132" s="22" t="n">
        <v>0</v>
      </c>
      <c r="M132" s="23" t="n">
        <f aca="false">MIN(SUM(SUM(E132:J132)/10, K132,L132), 10)</f>
        <v>2.2</v>
      </c>
      <c r="N132" s="24" t="n">
        <f aca="false">ROUND(M132,1)</f>
        <v>2.2</v>
      </c>
      <c r="O132" s="21" t="n">
        <f aca="false">MROUND(TRUNC(M132,1),0.5)</f>
        <v>2</v>
      </c>
      <c r="P132" s="25"/>
      <c r="Q132" s="21"/>
      <c r="R132" s="25"/>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row>
    <row r="133" s="27" customFormat="true" ht="19.5" hidden="false" customHeight="true" outlineLevel="0" collapsed="false">
      <c r="A133" s="21" t="n">
        <f aca="false">Sheet5!A133</f>
        <v>66</v>
      </c>
      <c r="B133" s="21" t="str">
        <f aca="false">'Student Info'!D133</f>
        <v>Pietro</v>
      </c>
      <c r="C133" s="21" t="str">
        <f aca="false">'Student Info'!C133</f>
        <v>Campolucci</v>
      </c>
      <c r="D133" s="21" t="n">
        <f aca="false">'Student Info'!A133</f>
        <v>4645979</v>
      </c>
      <c r="E133" s="22" t="n">
        <f aca="false">Sheet5!B133</f>
        <v>5</v>
      </c>
      <c r="F133" s="22" t="n">
        <f aca="false">Sheet5!C133</f>
        <v>16</v>
      </c>
      <c r="G133" s="22" t="n">
        <f aca="false">Sheet5!D133</f>
        <v>0</v>
      </c>
      <c r="H133" s="22" t="n">
        <f aca="false">Sheet5!E133</f>
        <v>0</v>
      </c>
      <c r="I133" s="22" t="n">
        <f aca="false">Sheet5!F133</f>
        <v>0</v>
      </c>
      <c r="J133" s="22" t="n">
        <f aca="false">Sheet5!G133</f>
        <v>1</v>
      </c>
      <c r="K133" s="22" t="n">
        <v>0</v>
      </c>
      <c r="L133" s="22" t="n">
        <v>0</v>
      </c>
      <c r="M133" s="23" t="n">
        <f aca="false">MIN(SUM(SUM(E133:J133)/10, K133,L133), 10)</f>
        <v>2.2</v>
      </c>
      <c r="N133" s="24" t="n">
        <f aca="false">ROUND(M133,1)</f>
        <v>2.2</v>
      </c>
      <c r="O133" s="21" t="n">
        <f aca="false">MROUND(TRUNC(M133,1),0.5)</f>
        <v>2</v>
      </c>
      <c r="P133" s="25"/>
      <c r="Q133" s="21" t="n">
        <f aca="false">Sheet5!A133</f>
        <v>66</v>
      </c>
      <c r="R133" s="25"/>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row>
    <row r="134" s="27" customFormat="true" ht="19.5" hidden="false" customHeight="true" outlineLevel="0" collapsed="false">
      <c r="A134" s="21"/>
      <c r="B134" s="21" t="str">
        <f aca="false">'Student Info'!D134</f>
        <v>Weronika</v>
      </c>
      <c r="C134" s="21" t="str">
        <f aca="false">'Student Info'!C134</f>
        <v>Dziarnowska</v>
      </c>
      <c r="D134" s="21" t="n">
        <f aca="false">'Student Info'!A134</f>
        <v>4551117</v>
      </c>
      <c r="E134" s="28" t="n">
        <f aca="false">E133</f>
        <v>5</v>
      </c>
      <c r="F134" s="28" t="n">
        <f aca="false">F133</f>
        <v>16</v>
      </c>
      <c r="G134" s="28" t="n">
        <f aca="false">G133</f>
        <v>0</v>
      </c>
      <c r="H134" s="28" t="n">
        <f aca="false">H133</f>
        <v>0</v>
      </c>
      <c r="I134" s="28" t="n">
        <f aca="false">I133</f>
        <v>0</v>
      </c>
      <c r="J134" s="28" t="n">
        <f aca="false">J133</f>
        <v>1</v>
      </c>
      <c r="K134" s="22" t="n">
        <v>0</v>
      </c>
      <c r="L134" s="22" t="n">
        <v>0</v>
      </c>
      <c r="M134" s="23" t="n">
        <f aca="false">MIN(SUM(SUM(E134:J134)/10, K134,L134), 10)</f>
        <v>2.2</v>
      </c>
      <c r="N134" s="24" t="n">
        <f aca="false">ROUND(M134,1)</f>
        <v>2.2</v>
      </c>
      <c r="O134" s="21" t="n">
        <f aca="false">MROUND(TRUNC(M134,1),0.5)</f>
        <v>2</v>
      </c>
      <c r="P134" s="25"/>
      <c r="Q134" s="21"/>
      <c r="R134" s="25"/>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row>
    <row r="135" s="27" customFormat="true" ht="19.5" hidden="false" customHeight="true" outlineLevel="0" collapsed="false">
      <c r="A135" s="21" t="n">
        <f aca="false">Sheet5!A135</f>
        <v>67</v>
      </c>
      <c r="B135" s="21" t="str">
        <f aca="false">'Student Info'!D135</f>
        <v>Adam</v>
      </c>
      <c r="C135" s="21" t="str">
        <f aca="false">'Student Info'!C135</f>
        <v>Świderski</v>
      </c>
      <c r="D135" s="21" t="n">
        <f aca="false">'Student Info'!A135</f>
        <v>5377196</v>
      </c>
      <c r="E135" s="22" t="n">
        <f aca="false">Sheet5!B135</f>
        <v>0</v>
      </c>
      <c r="F135" s="22" t="n">
        <f aca="false">Sheet5!C135</f>
        <v>0</v>
      </c>
      <c r="G135" s="22" t="n">
        <f aca="false">Sheet5!D135</f>
        <v>0</v>
      </c>
      <c r="H135" s="22" t="n">
        <f aca="false">Sheet5!E135</f>
        <v>0</v>
      </c>
      <c r="I135" s="22" t="n">
        <f aca="false">Sheet5!F135</f>
        <v>0</v>
      </c>
      <c r="J135" s="22" t="n">
        <f aca="false">Sheet5!G135</f>
        <v>0</v>
      </c>
      <c r="K135" s="22" t="n">
        <v>0</v>
      </c>
      <c r="L135" s="22" t="n">
        <v>0</v>
      </c>
      <c r="M135" s="23" t="n">
        <f aca="false">MIN(SUM(SUM(E135:J135)/10, K135,L135), 10)</f>
        <v>0</v>
      </c>
      <c r="N135" s="24" t="n">
        <f aca="false">ROUND(M135,1)</f>
        <v>0</v>
      </c>
      <c r="O135" s="21" t="n">
        <f aca="false">MROUND(TRUNC(M135,1),0.5)</f>
        <v>0</v>
      </c>
      <c r="P135" s="25"/>
      <c r="Q135" s="21" t="n">
        <f aca="false">Sheet5!A135</f>
        <v>67</v>
      </c>
      <c r="R135" s="25"/>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row>
    <row r="136" s="27" customFormat="true" ht="19.5" hidden="false" customHeight="true" outlineLevel="0" collapsed="false">
      <c r="A136" s="21"/>
      <c r="B136" s="21" t="str">
        <f aca="false">'Student Info'!D136</f>
        <v>Kevin</v>
      </c>
      <c r="C136" s="21" t="str">
        <f aca="false">'Student Info'!C136</f>
        <v>Voogd</v>
      </c>
      <c r="D136" s="21" t="n">
        <f aca="false">'Student Info'!A136</f>
        <v>4682688</v>
      </c>
      <c r="E136" s="28" t="n">
        <f aca="false">E135</f>
        <v>0</v>
      </c>
      <c r="F136" s="28" t="n">
        <f aca="false">F135</f>
        <v>0</v>
      </c>
      <c r="G136" s="28" t="n">
        <f aca="false">G135</f>
        <v>0</v>
      </c>
      <c r="H136" s="28" t="n">
        <f aca="false">H135</f>
        <v>0</v>
      </c>
      <c r="I136" s="28" t="n">
        <f aca="false">I135</f>
        <v>0</v>
      </c>
      <c r="J136" s="28" t="n">
        <f aca="false">J135</f>
        <v>0</v>
      </c>
      <c r="K136" s="22" t="n">
        <v>0</v>
      </c>
      <c r="L136" s="22" t="n">
        <v>0</v>
      </c>
      <c r="M136" s="23" t="n">
        <f aca="false">MIN(SUM(SUM(E136:J136)/10, K136,L136), 10)</f>
        <v>0</v>
      </c>
      <c r="N136" s="24" t="n">
        <f aca="false">ROUND(M136,1)</f>
        <v>0</v>
      </c>
      <c r="O136" s="21" t="n">
        <f aca="false">MROUND(TRUNC(M136,1),0.5)</f>
        <v>0</v>
      </c>
      <c r="P136" s="25"/>
      <c r="Q136" s="21"/>
      <c r="R136" s="25"/>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row>
    <row r="137" s="27" customFormat="true" ht="19.5" hidden="false" customHeight="true" outlineLevel="0" collapsed="false">
      <c r="A137" s="21" t="n">
        <f aca="false">Sheet5!A137</f>
        <v>68</v>
      </c>
      <c r="B137" s="21" t="str">
        <f aca="false">'Student Info'!D137</f>
        <v>Lonit</v>
      </c>
      <c r="C137" s="21" t="str">
        <f aca="false">'Student Info'!C137</f>
        <v>Peeters</v>
      </c>
      <c r="D137" s="21" t="n">
        <f aca="false">'Student Info'!A137</f>
        <v>5126533</v>
      </c>
      <c r="E137" s="22" t="n">
        <f aca="false">Sheet5!B137</f>
        <v>5</v>
      </c>
      <c r="F137" s="22" t="n">
        <f aca="false">Sheet5!C137</f>
        <v>16</v>
      </c>
      <c r="G137" s="22" t="n">
        <f aca="false">Sheet5!D137</f>
        <v>0</v>
      </c>
      <c r="H137" s="22" t="n">
        <f aca="false">Sheet5!E137</f>
        <v>0</v>
      </c>
      <c r="I137" s="22" t="n">
        <f aca="false">Sheet5!F137</f>
        <v>0</v>
      </c>
      <c r="J137" s="22" t="n">
        <f aca="false">Sheet5!G137</f>
        <v>1</v>
      </c>
      <c r="K137" s="22" t="n">
        <v>0</v>
      </c>
      <c r="L137" s="22" t="n">
        <v>0</v>
      </c>
      <c r="M137" s="23" t="n">
        <f aca="false">MIN(SUM(SUM(E137:J137)/10, K137,L137), 10)</f>
        <v>2.2</v>
      </c>
      <c r="N137" s="24" t="n">
        <f aca="false">ROUND(M137,1)</f>
        <v>2.2</v>
      </c>
      <c r="O137" s="21" t="n">
        <f aca="false">MROUND(TRUNC(M137,1),0.5)</f>
        <v>2</v>
      </c>
      <c r="P137" s="25"/>
      <c r="Q137" s="21" t="n">
        <f aca="false">Sheet5!A137</f>
        <v>68</v>
      </c>
      <c r="R137" s="25"/>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row>
    <row r="138" s="27" customFormat="true" ht="19.5" hidden="false" customHeight="true" outlineLevel="0" collapsed="false">
      <c r="A138" s="21"/>
      <c r="B138" s="21" t="str">
        <f aca="false">'Student Info'!D138</f>
        <v>Dens</v>
      </c>
      <c r="C138" s="21" t="str">
        <f aca="false">'Student Info'!C138</f>
        <v>Grashof</v>
      </c>
      <c r="D138" s="21" t="n">
        <f aca="false">'Student Info'!A138</f>
        <v>4617169</v>
      </c>
      <c r="E138" s="28" t="n">
        <f aca="false">E137</f>
        <v>5</v>
      </c>
      <c r="F138" s="28" t="n">
        <f aca="false">F137</f>
        <v>16</v>
      </c>
      <c r="G138" s="28" t="n">
        <f aca="false">G137</f>
        <v>0</v>
      </c>
      <c r="H138" s="28" t="n">
        <f aca="false">H137</f>
        <v>0</v>
      </c>
      <c r="I138" s="28" t="n">
        <f aca="false">I137</f>
        <v>0</v>
      </c>
      <c r="J138" s="28" t="n">
        <f aca="false">J137</f>
        <v>1</v>
      </c>
      <c r="K138" s="22" t="n">
        <v>0</v>
      </c>
      <c r="L138" s="22" t="n">
        <v>0</v>
      </c>
      <c r="M138" s="23" t="n">
        <f aca="false">MIN(SUM(SUM(E138:J138)/10, K138,L138), 10)</f>
        <v>2.2</v>
      </c>
      <c r="N138" s="24" t="n">
        <f aca="false">ROUND(M138,1)</f>
        <v>2.2</v>
      </c>
      <c r="O138" s="21" t="n">
        <f aca="false">MROUND(TRUNC(M138,1),0.5)</f>
        <v>2</v>
      </c>
      <c r="P138" s="25"/>
      <c r="Q138" s="21"/>
      <c r="R138" s="25"/>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row>
    <row r="139" s="27" customFormat="true" ht="19.5" hidden="false" customHeight="true" outlineLevel="0" collapsed="false">
      <c r="A139" s="21" t="n">
        <f aca="false">Sheet5!A139</f>
        <v>69</v>
      </c>
      <c r="B139" s="21" t="str">
        <f aca="false">'Student Info'!D139</f>
        <v>Wilbert</v>
      </c>
      <c r="C139" s="21" t="str">
        <f aca="false">'Student Info'!C139</f>
        <v>ter Haar</v>
      </c>
      <c r="D139" s="21" t="n">
        <f aca="false">'Student Info'!A139</f>
        <v>5176476</v>
      </c>
      <c r="E139" s="22" t="n">
        <f aca="false">Sheet5!B139</f>
        <v>5</v>
      </c>
      <c r="F139" s="22" t="n">
        <f aca="false">Sheet5!C139</f>
        <v>16</v>
      </c>
      <c r="G139" s="22" t="n">
        <f aca="false">Sheet5!D139</f>
        <v>0</v>
      </c>
      <c r="H139" s="22" t="n">
        <f aca="false">Sheet5!E139</f>
        <v>0</v>
      </c>
      <c r="I139" s="22" t="n">
        <f aca="false">Sheet5!F139</f>
        <v>0</v>
      </c>
      <c r="J139" s="22" t="n">
        <f aca="false">Sheet5!G139</f>
        <v>1</v>
      </c>
      <c r="K139" s="22" t="n">
        <v>0</v>
      </c>
      <c r="L139" s="22" t="n">
        <v>0</v>
      </c>
      <c r="M139" s="23" t="n">
        <f aca="false">MIN(SUM(SUM(E139:J139)/10, K139,L139), 10)</f>
        <v>2.2</v>
      </c>
      <c r="N139" s="24" t="n">
        <f aca="false">ROUND(M139,1)</f>
        <v>2.2</v>
      </c>
      <c r="O139" s="21" t="n">
        <f aca="false">MROUND(TRUNC(M139,1),0.5)</f>
        <v>2</v>
      </c>
      <c r="P139" s="25"/>
      <c r="Q139" s="21" t="n">
        <f aca="false">Sheet5!A139</f>
        <v>69</v>
      </c>
      <c r="R139" s="25"/>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row>
    <row r="140" s="27" customFormat="true" ht="19.5" hidden="false" customHeight="true" outlineLevel="0" collapsed="false">
      <c r="A140" s="21"/>
      <c r="B140" s="21" t="str">
        <f aca="false">'Student Info'!D140</f>
        <v>Kenneth</v>
      </c>
      <c r="C140" s="21" t="str">
        <f aca="false">'Student Info'!C140</f>
        <v>Pasma</v>
      </c>
      <c r="D140" s="21" t="n">
        <f aca="false">'Student Info'!A140</f>
        <v>4355040</v>
      </c>
      <c r="E140" s="28" t="n">
        <f aca="false">E139</f>
        <v>5</v>
      </c>
      <c r="F140" s="28" t="n">
        <f aca="false">F139</f>
        <v>16</v>
      </c>
      <c r="G140" s="28" t="n">
        <f aca="false">G139</f>
        <v>0</v>
      </c>
      <c r="H140" s="28" t="n">
        <f aca="false">H139</f>
        <v>0</v>
      </c>
      <c r="I140" s="28" t="n">
        <f aca="false">I139</f>
        <v>0</v>
      </c>
      <c r="J140" s="28" t="n">
        <f aca="false">J139</f>
        <v>1</v>
      </c>
      <c r="K140" s="22" t="n">
        <v>0</v>
      </c>
      <c r="L140" s="22" t="n">
        <v>0</v>
      </c>
      <c r="M140" s="23" t="n">
        <f aca="false">MIN(SUM(SUM(E140:J140)/10, K140,L140), 10)</f>
        <v>2.2</v>
      </c>
      <c r="N140" s="24" t="n">
        <f aca="false">ROUND(M140,1)</f>
        <v>2.2</v>
      </c>
      <c r="O140" s="21" t="n">
        <f aca="false">MROUND(TRUNC(M140,1),0.5)</f>
        <v>2</v>
      </c>
      <c r="P140" s="25"/>
      <c r="Q140" s="21"/>
      <c r="R140" s="25"/>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row>
    <row r="141" s="27" customFormat="true" ht="19.5" hidden="false" customHeight="true" outlineLevel="0" collapsed="false">
      <c r="A141" s="21" t="n">
        <f aca="false">Sheet5!A141</f>
        <v>70</v>
      </c>
      <c r="B141" s="21" t="str">
        <f aca="false">'Student Info'!D141</f>
        <v>wouter</v>
      </c>
      <c r="C141" s="21" t="str">
        <f aca="false">'Student Info'!C141</f>
        <v>Kok</v>
      </c>
      <c r="D141" s="21" t="n">
        <f aca="false">'Student Info'!A141</f>
        <v>4169778</v>
      </c>
      <c r="E141" s="22" t="n">
        <f aca="false">Sheet5!B141</f>
        <v>5</v>
      </c>
      <c r="F141" s="22" t="n">
        <f aca="false">Sheet5!C141</f>
        <v>16</v>
      </c>
      <c r="G141" s="22" t="n">
        <f aca="false">Sheet5!D141</f>
        <v>0</v>
      </c>
      <c r="H141" s="22" t="n">
        <f aca="false">Sheet5!E141</f>
        <v>0</v>
      </c>
      <c r="I141" s="22" t="n">
        <f aca="false">Sheet5!F141</f>
        <v>0</v>
      </c>
      <c r="J141" s="22" t="n">
        <f aca="false">Sheet5!G141</f>
        <v>1</v>
      </c>
      <c r="K141" s="22" t="n">
        <v>0</v>
      </c>
      <c r="L141" s="22" t="n">
        <v>0</v>
      </c>
      <c r="M141" s="23" t="n">
        <f aca="false">MIN(SUM(SUM(E141:J141)/10, K141,L141), 10)</f>
        <v>2.2</v>
      </c>
      <c r="N141" s="24" t="n">
        <f aca="false">ROUND(M141,1)</f>
        <v>2.2</v>
      </c>
      <c r="O141" s="21" t="n">
        <f aca="false">MROUND(TRUNC(M141,1),0.5)</f>
        <v>2</v>
      </c>
      <c r="P141" s="25"/>
      <c r="Q141" s="21" t="n">
        <f aca="false">Sheet5!A141</f>
        <v>70</v>
      </c>
      <c r="R141" s="25"/>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row>
    <row r="142" s="27" customFormat="true" ht="19.5" hidden="false" customHeight="true" outlineLevel="0" collapsed="false">
      <c r="A142" s="21"/>
      <c r="B142" s="21" t="str">
        <f aca="false">'Student Info'!D142</f>
        <v>Pierre-Antoine</v>
      </c>
      <c r="C142" s="21" t="str">
        <f aca="false">'Student Info'!C142</f>
        <v>Denarié</v>
      </c>
      <c r="D142" s="21" t="n">
        <f aca="false">'Student Info'!A142</f>
        <v>4451805</v>
      </c>
      <c r="E142" s="28" t="n">
        <f aca="false">E141</f>
        <v>5</v>
      </c>
      <c r="F142" s="28" t="n">
        <f aca="false">F141</f>
        <v>16</v>
      </c>
      <c r="G142" s="28" t="n">
        <f aca="false">G141</f>
        <v>0</v>
      </c>
      <c r="H142" s="28" t="n">
        <f aca="false">H141</f>
        <v>0</v>
      </c>
      <c r="I142" s="28" t="n">
        <f aca="false">I141</f>
        <v>0</v>
      </c>
      <c r="J142" s="28" t="n">
        <f aca="false">J141</f>
        <v>1</v>
      </c>
      <c r="K142" s="22" t="n">
        <v>0</v>
      </c>
      <c r="L142" s="22" t="n">
        <v>0</v>
      </c>
      <c r="M142" s="23" t="n">
        <f aca="false">MIN(SUM(SUM(E142:J142)/10, K142,L142), 10)</f>
        <v>2.2</v>
      </c>
      <c r="N142" s="24" t="n">
        <f aca="false">ROUND(M142,1)</f>
        <v>2.2</v>
      </c>
      <c r="O142" s="21" t="n">
        <f aca="false">MROUND(TRUNC(M142,1),0.5)</f>
        <v>2</v>
      </c>
      <c r="P142" s="25"/>
      <c r="Q142" s="21"/>
      <c r="R142" s="25"/>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row>
    <row r="143" s="27" customFormat="true" ht="19.5" hidden="false" customHeight="true" outlineLevel="0" collapsed="false">
      <c r="A143" s="21" t="n">
        <f aca="false">Sheet5!A143</f>
        <v>71</v>
      </c>
      <c r="B143" s="21" t="str">
        <f aca="false">'Student Info'!D143</f>
        <v>Michiel</v>
      </c>
      <c r="C143" s="21" t="str">
        <f aca="false">'Student Info'!C143</f>
        <v>Kockelkoren</v>
      </c>
      <c r="D143" s="21" t="n">
        <f aca="false">'Student Info'!A143</f>
        <v>5425727</v>
      </c>
      <c r="E143" s="22" t="n">
        <f aca="false">Sheet5!B143</f>
        <v>5</v>
      </c>
      <c r="F143" s="22" t="n">
        <f aca="false">Sheet5!C143</f>
        <v>16</v>
      </c>
      <c r="G143" s="22" t="n">
        <f aca="false">Sheet5!D143</f>
        <v>0</v>
      </c>
      <c r="H143" s="22" t="n">
        <f aca="false">Sheet5!E143</f>
        <v>0</v>
      </c>
      <c r="I143" s="22" t="n">
        <f aca="false">Sheet5!F143</f>
        <v>0</v>
      </c>
      <c r="J143" s="22" t="n">
        <f aca="false">Sheet5!G143</f>
        <v>1</v>
      </c>
      <c r="K143" s="22" t="n">
        <v>0</v>
      </c>
      <c r="L143" s="22" t="n">
        <v>0</v>
      </c>
      <c r="M143" s="23" t="n">
        <f aca="false">MIN(SUM(SUM(E143:J143)/10, K143,L143), 10)</f>
        <v>2.2</v>
      </c>
      <c r="N143" s="24" t="n">
        <f aca="false">ROUND(M143,1)</f>
        <v>2.2</v>
      </c>
      <c r="O143" s="21" t="n">
        <f aca="false">MROUND(TRUNC(M143,1),0.5)</f>
        <v>2</v>
      </c>
      <c r="P143" s="25"/>
      <c r="Q143" s="21" t="n">
        <f aca="false">Sheet5!A143</f>
        <v>71</v>
      </c>
      <c r="R143" s="25"/>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row>
    <row r="144" s="27" customFormat="true" ht="19.5" hidden="false" customHeight="true" outlineLevel="0" collapsed="false">
      <c r="A144" s="21"/>
      <c r="B144" s="21" t="str">
        <f aca="false">'Student Info'!D144</f>
        <v>Bart</v>
      </c>
      <c r="C144" s="21" t="str">
        <f aca="false">'Student Info'!C144</f>
        <v>Swens</v>
      </c>
      <c r="D144" s="21" t="n">
        <f aca="false">'Student Info'!A144</f>
        <v>4364597</v>
      </c>
      <c r="E144" s="28" t="n">
        <f aca="false">E143</f>
        <v>5</v>
      </c>
      <c r="F144" s="28" t="n">
        <f aca="false">F143</f>
        <v>16</v>
      </c>
      <c r="G144" s="28" t="n">
        <f aca="false">G143</f>
        <v>0</v>
      </c>
      <c r="H144" s="28" t="n">
        <f aca="false">H143</f>
        <v>0</v>
      </c>
      <c r="I144" s="28" t="n">
        <f aca="false">I143</f>
        <v>0</v>
      </c>
      <c r="J144" s="28" t="n">
        <f aca="false">J143</f>
        <v>1</v>
      </c>
      <c r="K144" s="22" t="n">
        <v>0</v>
      </c>
      <c r="L144" s="22" t="n">
        <v>0</v>
      </c>
      <c r="M144" s="23" t="n">
        <f aca="false">MIN(SUM(SUM(E144:J144)/10, K144,L144), 10)</f>
        <v>2.2</v>
      </c>
      <c r="N144" s="24" t="n">
        <f aca="false">ROUND(M144,1)</f>
        <v>2.2</v>
      </c>
      <c r="O144" s="21" t="n">
        <f aca="false">MROUND(TRUNC(M144,1),0.5)</f>
        <v>2</v>
      </c>
      <c r="P144" s="25"/>
      <c r="Q144" s="21"/>
      <c r="R144" s="25"/>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row>
    <row r="145" s="27" customFormat="true" ht="19.5" hidden="false" customHeight="true" outlineLevel="0" collapsed="false">
      <c r="A145" s="21" t="n">
        <f aca="false">Sheet5!A145</f>
        <v>72</v>
      </c>
      <c r="B145" s="21" t="str">
        <f aca="false">'Student Info'!D145</f>
        <v>Pepijn</v>
      </c>
      <c r="C145" s="21" t="str">
        <f aca="false">'Student Info'!C145</f>
        <v>Hassan</v>
      </c>
      <c r="D145" s="21" t="n">
        <f aca="false">'Student Info'!A145</f>
        <v>4362152</v>
      </c>
      <c r="E145" s="22" t="n">
        <f aca="false">Sheet5!B145</f>
        <v>5</v>
      </c>
      <c r="F145" s="22" t="n">
        <f aca="false">Sheet5!C145</f>
        <v>16</v>
      </c>
      <c r="G145" s="22" t="n">
        <f aca="false">Sheet5!D145</f>
        <v>0</v>
      </c>
      <c r="H145" s="22" t="n">
        <f aca="false">Sheet5!E145</f>
        <v>0</v>
      </c>
      <c r="I145" s="22" t="n">
        <f aca="false">Sheet5!F145</f>
        <v>0</v>
      </c>
      <c r="J145" s="22" t="n">
        <f aca="false">Sheet5!G145</f>
        <v>1</v>
      </c>
      <c r="K145" s="22" t="n">
        <v>0</v>
      </c>
      <c r="L145" s="22" t="n">
        <v>0</v>
      </c>
      <c r="M145" s="23" t="n">
        <f aca="false">MIN(SUM(SUM(E145:J145)/10, K145,L145), 10)</f>
        <v>2.2</v>
      </c>
      <c r="N145" s="24" t="n">
        <f aca="false">ROUND(M145,1)</f>
        <v>2.2</v>
      </c>
      <c r="O145" s="21" t="n">
        <f aca="false">MROUND(TRUNC(M145,1),0.5)</f>
        <v>2</v>
      </c>
      <c r="P145" s="25"/>
      <c r="Q145" s="21" t="n">
        <f aca="false">Sheet5!A145</f>
        <v>72</v>
      </c>
      <c r="R145" s="25"/>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row>
    <row r="146" s="27" customFormat="true" ht="19.5" hidden="false" customHeight="true" outlineLevel="0" collapsed="false">
      <c r="A146" s="21"/>
      <c r="B146" s="21" t="str">
        <f aca="false">'Student Info'!D146</f>
        <v>Daam</v>
      </c>
      <c r="C146" s="21" t="str">
        <f aca="false">'Student Info'!C146</f>
        <v>Schoon</v>
      </c>
      <c r="D146" s="21" t="n">
        <f aca="false">'Student Info'!A146</f>
        <v>4561465</v>
      </c>
      <c r="E146" s="28" t="n">
        <f aca="false">E145</f>
        <v>5</v>
      </c>
      <c r="F146" s="28" t="n">
        <f aca="false">F145</f>
        <v>16</v>
      </c>
      <c r="G146" s="28" t="n">
        <f aca="false">G145</f>
        <v>0</v>
      </c>
      <c r="H146" s="28" t="n">
        <f aca="false">H145</f>
        <v>0</v>
      </c>
      <c r="I146" s="28" t="n">
        <f aca="false">I145</f>
        <v>0</v>
      </c>
      <c r="J146" s="28" t="n">
        <f aca="false">J145</f>
        <v>1</v>
      </c>
      <c r="K146" s="22" t="n">
        <v>0</v>
      </c>
      <c r="L146" s="22" t="n">
        <v>0</v>
      </c>
      <c r="M146" s="23" t="n">
        <f aca="false">MIN(SUM(SUM(E146:J146)/10, K146,L146), 10)</f>
        <v>2.2</v>
      </c>
      <c r="N146" s="24" t="n">
        <f aca="false">ROUND(M146,1)</f>
        <v>2.2</v>
      </c>
      <c r="O146" s="21" t="n">
        <f aca="false">MROUND(TRUNC(M146,1),0.5)</f>
        <v>2</v>
      </c>
      <c r="P146" s="25"/>
      <c r="Q146" s="21"/>
      <c r="R146" s="25"/>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row>
    <row r="147" s="27" customFormat="true" ht="19.5" hidden="false" customHeight="true" outlineLevel="0" collapsed="false">
      <c r="A147" s="21" t="n">
        <f aca="false">Sheet5!A147</f>
        <v>73</v>
      </c>
      <c r="B147" s="21" t="str">
        <f aca="false">'Student Info'!D147</f>
        <v>Victor</v>
      </c>
      <c r="C147" s="21" t="str">
        <f aca="false">'Student Info'!C147</f>
        <v>Guillet</v>
      </c>
      <c r="D147" s="21" t="n">
        <f aca="false">'Student Info'!A147</f>
        <v>4488636</v>
      </c>
      <c r="E147" s="22" t="n">
        <f aca="false">Sheet5!B147</f>
        <v>4</v>
      </c>
      <c r="F147" s="22" t="n">
        <f aca="false">Sheet5!C147</f>
        <v>16</v>
      </c>
      <c r="G147" s="22" t="n">
        <f aca="false">Sheet5!D147</f>
        <v>0</v>
      </c>
      <c r="H147" s="22" t="n">
        <f aca="false">Sheet5!E147</f>
        <v>0</v>
      </c>
      <c r="I147" s="22" t="n">
        <f aca="false">Sheet5!F147</f>
        <v>0</v>
      </c>
      <c r="J147" s="22" t="n">
        <f aca="false">Sheet5!G147</f>
        <v>1</v>
      </c>
      <c r="K147" s="22" t="n">
        <v>0</v>
      </c>
      <c r="L147" s="22" t="n">
        <v>0</v>
      </c>
      <c r="M147" s="23" t="n">
        <f aca="false">MIN(SUM(SUM(E147:J147)/10, K147,L147), 10)</f>
        <v>2.1</v>
      </c>
      <c r="N147" s="24" t="n">
        <f aca="false">ROUND(M147,1)</f>
        <v>2.1</v>
      </c>
      <c r="O147" s="21" t="n">
        <f aca="false">MROUND(TRUNC(M147,1),0.5)</f>
        <v>2</v>
      </c>
      <c r="P147" s="25"/>
      <c r="Q147" s="21" t="n">
        <f aca="false">Sheet5!A147</f>
        <v>73</v>
      </c>
      <c r="R147" s="25"/>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row>
    <row r="148" s="27" customFormat="true" ht="19.5" hidden="false" customHeight="true" outlineLevel="0" collapsed="false">
      <c r="A148" s="21"/>
      <c r="B148" s="21" t="str">
        <f aca="false">'Student Info'!D148</f>
        <v>Sjoerd</v>
      </c>
      <c r="C148" s="21" t="str">
        <f aca="false">'Student Info'!C148</f>
        <v>van Vliet</v>
      </c>
      <c r="D148" s="21" t="n">
        <f aca="false">'Student Info'!A148</f>
        <v>5180821</v>
      </c>
      <c r="E148" s="28" t="n">
        <f aca="false">E147</f>
        <v>4</v>
      </c>
      <c r="F148" s="28" t="n">
        <f aca="false">F147</f>
        <v>16</v>
      </c>
      <c r="G148" s="28" t="n">
        <f aca="false">G147</f>
        <v>0</v>
      </c>
      <c r="H148" s="28" t="n">
        <f aca="false">H147</f>
        <v>0</v>
      </c>
      <c r="I148" s="28" t="n">
        <f aca="false">I147</f>
        <v>0</v>
      </c>
      <c r="J148" s="28" t="n">
        <f aca="false">J147</f>
        <v>1</v>
      </c>
      <c r="K148" s="22" t="n">
        <v>0</v>
      </c>
      <c r="L148" s="22" t="n">
        <v>0</v>
      </c>
      <c r="M148" s="23" t="n">
        <f aca="false">MIN(SUM(SUM(E148:J148)/10, K148,L148), 10)</f>
        <v>2.1</v>
      </c>
      <c r="N148" s="24" t="n">
        <f aca="false">ROUND(M148,1)</f>
        <v>2.1</v>
      </c>
      <c r="O148" s="21" t="n">
        <f aca="false">MROUND(TRUNC(M148,1),0.5)</f>
        <v>2</v>
      </c>
      <c r="P148" s="25"/>
      <c r="Q148" s="21"/>
      <c r="R148" s="25"/>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row>
    <row r="149" s="27" customFormat="true" ht="19.5" hidden="false" customHeight="true" outlineLevel="0" collapsed="false">
      <c r="A149" s="21" t="n">
        <f aca="false">Sheet5!A149</f>
        <v>74</v>
      </c>
      <c r="B149" s="21" t="str">
        <f aca="false">'Student Info'!D149</f>
        <v>Simon</v>
      </c>
      <c r="C149" s="21" t="str">
        <f aca="false">'Student Info'!C149</f>
        <v>van Eeden</v>
      </c>
      <c r="D149" s="21" t="n">
        <f aca="false">'Student Info'!A149</f>
        <v>5185734</v>
      </c>
      <c r="E149" s="22" t="n">
        <f aca="false">Sheet5!B149</f>
        <v>5</v>
      </c>
      <c r="F149" s="22" t="n">
        <f aca="false">Sheet5!C149</f>
        <v>16</v>
      </c>
      <c r="G149" s="22" t="n">
        <f aca="false">Sheet5!D149</f>
        <v>0</v>
      </c>
      <c r="H149" s="22" t="n">
        <f aca="false">Sheet5!E149</f>
        <v>0</v>
      </c>
      <c r="I149" s="22" t="n">
        <f aca="false">Sheet5!F149</f>
        <v>0</v>
      </c>
      <c r="J149" s="22" t="n">
        <f aca="false">Sheet5!G149</f>
        <v>1</v>
      </c>
      <c r="K149" s="22" t="n">
        <v>0</v>
      </c>
      <c r="L149" s="22" t="n">
        <v>0</v>
      </c>
      <c r="M149" s="23" t="n">
        <f aca="false">MIN(SUM(SUM(E149:J149)/10, K149,L149), 10)</f>
        <v>2.2</v>
      </c>
      <c r="N149" s="24" t="n">
        <f aca="false">ROUND(M149,1)</f>
        <v>2.2</v>
      </c>
      <c r="O149" s="21" t="n">
        <f aca="false">MROUND(TRUNC(M149,1),0.5)</f>
        <v>2</v>
      </c>
      <c r="P149" s="25"/>
      <c r="Q149" s="21" t="n">
        <f aca="false">Sheet5!A149</f>
        <v>74</v>
      </c>
      <c r="R149" s="25"/>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row>
    <row r="150" s="27" customFormat="true" ht="19.5" hidden="false" customHeight="true" outlineLevel="0" collapsed="false">
      <c r="A150" s="21"/>
      <c r="B150" s="21" t="str">
        <f aca="false">'Student Info'!D150</f>
        <v>Chenyao</v>
      </c>
      <c r="C150" s="21" t="str">
        <f aca="false">'Student Info'!C150</f>
        <v>Wang</v>
      </c>
      <c r="D150" s="21" t="n">
        <f aca="false">'Student Info'!A150</f>
        <v>4920104</v>
      </c>
      <c r="E150" s="28" t="n">
        <f aca="false">E149</f>
        <v>5</v>
      </c>
      <c r="F150" s="28" t="n">
        <f aca="false">F149</f>
        <v>16</v>
      </c>
      <c r="G150" s="28" t="n">
        <f aca="false">G149</f>
        <v>0</v>
      </c>
      <c r="H150" s="28" t="n">
        <f aca="false">H149</f>
        <v>0</v>
      </c>
      <c r="I150" s="28" t="n">
        <f aca="false">I149</f>
        <v>0</v>
      </c>
      <c r="J150" s="28" t="n">
        <f aca="false">J149</f>
        <v>1</v>
      </c>
      <c r="K150" s="22" t="n">
        <v>0</v>
      </c>
      <c r="L150" s="22" t="n">
        <v>0</v>
      </c>
      <c r="M150" s="23" t="n">
        <f aca="false">MIN(SUM(SUM(E150:J150)/10, K150,L150), 10)</f>
        <v>2.2</v>
      </c>
      <c r="N150" s="24" t="n">
        <f aca="false">ROUND(M150,1)</f>
        <v>2.2</v>
      </c>
      <c r="O150" s="21" t="n">
        <f aca="false">MROUND(TRUNC(M150,1),0.5)</f>
        <v>2</v>
      </c>
      <c r="P150" s="25"/>
      <c r="Q150" s="21"/>
      <c r="R150" s="25"/>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row>
    <row r="151" s="27" customFormat="true" ht="19.5" hidden="false" customHeight="true" outlineLevel="0" collapsed="false">
      <c r="A151" s="21" t="n">
        <f aca="false">Sheet5!A151</f>
        <v>75</v>
      </c>
      <c r="B151" s="21" t="str">
        <f aca="false">'Student Info'!D151</f>
        <v>Chengming</v>
      </c>
      <c r="C151" s="21" t="str">
        <f aca="false">'Student Info'!C151</f>
        <v>Feng</v>
      </c>
      <c r="D151" s="21" t="n">
        <f aca="false">'Student Info'!A151</f>
        <v>5290333</v>
      </c>
      <c r="E151" s="22" t="n">
        <f aca="false">Sheet5!B151</f>
        <v>5</v>
      </c>
      <c r="F151" s="22" t="n">
        <f aca="false">Sheet5!C151</f>
        <v>16</v>
      </c>
      <c r="G151" s="22" t="n">
        <f aca="false">Sheet5!D151</f>
        <v>0</v>
      </c>
      <c r="H151" s="22" t="n">
        <f aca="false">Sheet5!E151</f>
        <v>0</v>
      </c>
      <c r="I151" s="22" t="n">
        <f aca="false">Sheet5!F151</f>
        <v>0</v>
      </c>
      <c r="J151" s="22" t="n">
        <f aca="false">Sheet5!G151</f>
        <v>1</v>
      </c>
      <c r="K151" s="22" t="n">
        <v>0</v>
      </c>
      <c r="L151" s="22" t="n">
        <v>0</v>
      </c>
      <c r="M151" s="23" t="n">
        <f aca="false">MIN(SUM(SUM(E151:J151)/10, K151,L151), 10)</f>
        <v>2.2</v>
      </c>
      <c r="N151" s="24" t="n">
        <f aca="false">ROUND(M151,1)</f>
        <v>2.2</v>
      </c>
      <c r="O151" s="21" t="n">
        <f aca="false">MROUND(TRUNC(M151,1),0.5)</f>
        <v>2</v>
      </c>
      <c r="P151" s="25"/>
      <c r="Q151" s="21" t="n">
        <f aca="false">Sheet5!A151</f>
        <v>75</v>
      </c>
      <c r="R151" s="25"/>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row>
    <row r="152" s="27" customFormat="true" ht="19.5" hidden="false" customHeight="true" outlineLevel="0" collapsed="false">
      <c r="A152" s="21"/>
      <c r="B152" s="21" t="str">
        <f aca="false">'Student Info'!D152</f>
        <v>Wouter</v>
      </c>
      <c r="C152" s="21" t="str">
        <f aca="false">'Student Info'!C152</f>
        <v>Spek</v>
      </c>
      <c r="D152" s="21" t="n">
        <f aca="false">'Student Info'!A152</f>
        <v>4488148</v>
      </c>
      <c r="E152" s="22" t="n">
        <f aca="false">Sheet5!B152</f>
        <v>0</v>
      </c>
      <c r="F152" s="22" t="n">
        <f aca="false">Sheet5!C152</f>
        <v>0</v>
      </c>
      <c r="G152" s="22" t="n">
        <f aca="false">Sheet5!D152</f>
        <v>0</v>
      </c>
      <c r="H152" s="22" t="n">
        <f aca="false">Sheet5!E152</f>
        <v>0</v>
      </c>
      <c r="I152" s="22" t="n">
        <f aca="false">Sheet5!F152</f>
        <v>0</v>
      </c>
      <c r="J152" s="22" t="n">
        <f aca="false">Sheet5!G152</f>
        <v>0</v>
      </c>
      <c r="K152" s="22" t="n">
        <v>0</v>
      </c>
      <c r="L152" s="22" t="n">
        <v>0</v>
      </c>
      <c r="M152" s="23" t="n">
        <f aca="false">MIN(SUM(SUM(E152:J152)/10, K152,L152), 10)</f>
        <v>0</v>
      </c>
      <c r="N152" s="24" t="n">
        <f aca="false">ROUND(M152,1)</f>
        <v>0</v>
      </c>
      <c r="O152" s="21" t="n">
        <f aca="false">MROUND(TRUNC(M152,1),0.5)</f>
        <v>0</v>
      </c>
      <c r="P152" s="25"/>
      <c r="Q152" s="21"/>
      <c r="R152" s="25"/>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row>
    <row r="153" s="27" customFormat="true" ht="19.5" hidden="false" customHeight="true" outlineLevel="0" collapsed="false">
      <c r="A153" s="21" t="n">
        <f aca="false">Sheet5!A153</f>
        <v>76</v>
      </c>
      <c r="B153" s="21" t="str">
        <f aca="false">'Student Info'!D153</f>
        <v>Tamás</v>
      </c>
      <c r="C153" s="21" t="str">
        <f aca="false">'Student Info'!C153</f>
        <v>Nagy Zámbó</v>
      </c>
      <c r="D153" s="21" t="n">
        <f aca="false">'Student Info'!A153</f>
        <v>5140196</v>
      </c>
      <c r="E153" s="22" t="n">
        <f aca="false">Sheet5!B153</f>
        <v>4</v>
      </c>
      <c r="F153" s="22" t="n">
        <f aca="false">Sheet5!C153</f>
        <v>0</v>
      </c>
      <c r="G153" s="22" t="n">
        <f aca="false">Sheet5!D153</f>
        <v>0</v>
      </c>
      <c r="H153" s="22" t="n">
        <f aca="false">Sheet5!E153</f>
        <v>0</v>
      </c>
      <c r="I153" s="22" t="n">
        <f aca="false">Sheet5!F153</f>
        <v>0</v>
      </c>
      <c r="J153" s="22" t="n">
        <f aca="false">Sheet5!G153</f>
        <v>1</v>
      </c>
      <c r="K153" s="22" t="n">
        <v>0</v>
      </c>
      <c r="L153" s="22" t="n">
        <v>0</v>
      </c>
      <c r="M153" s="23" t="n">
        <f aca="false">MIN(SUM(SUM(E153:J153)/10, K153,L153), 10)</f>
        <v>0.5</v>
      </c>
      <c r="N153" s="24" t="n">
        <f aca="false">ROUND(M153,1)</f>
        <v>0.5</v>
      </c>
      <c r="O153" s="21" t="n">
        <f aca="false">MROUND(TRUNC(M153,1),0.5)</f>
        <v>0.5</v>
      </c>
      <c r="P153" s="25"/>
      <c r="Q153" s="21" t="n">
        <f aca="false">Sheet5!A153</f>
        <v>76</v>
      </c>
      <c r="R153" s="25"/>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row>
    <row r="154" s="27" customFormat="true" ht="19.5" hidden="false" customHeight="true" outlineLevel="0" collapsed="false">
      <c r="A154" s="21"/>
      <c r="B154" s="21" t="str">
        <f aca="false">'Student Info'!D154</f>
        <v>Changrui</v>
      </c>
      <c r="C154" s="21" t="str">
        <f aca="false">'Student Info'!C154</f>
        <v>Liu</v>
      </c>
      <c r="D154" s="21" t="n">
        <f aca="false">'Student Info'!A154</f>
        <v>5293995</v>
      </c>
      <c r="E154" s="22" t="n">
        <f aca="false">Sheet5!B154</f>
        <v>0</v>
      </c>
      <c r="F154" s="22" t="n">
        <f aca="false">Sheet5!C154</f>
        <v>0</v>
      </c>
      <c r="G154" s="22" t="n">
        <f aca="false">Sheet5!D154</f>
        <v>0</v>
      </c>
      <c r="H154" s="22" t="n">
        <f aca="false">Sheet5!E154</f>
        <v>0</v>
      </c>
      <c r="I154" s="22" t="n">
        <f aca="false">Sheet5!F154</f>
        <v>0</v>
      </c>
      <c r="J154" s="22" t="n">
        <f aca="false">Sheet5!G154</f>
        <v>0</v>
      </c>
      <c r="K154" s="22" t="n">
        <v>0</v>
      </c>
      <c r="L154" s="22" t="n">
        <v>0</v>
      </c>
      <c r="M154" s="23" t="n">
        <f aca="false">MIN(SUM(SUM(E154:J154)/10, K154,L154), 10)</f>
        <v>0</v>
      </c>
      <c r="N154" s="24" t="n">
        <f aca="false">ROUND(M154,1)</f>
        <v>0</v>
      </c>
      <c r="O154" s="21" t="n">
        <f aca="false">MROUND(TRUNC(M154,1),0.5)</f>
        <v>0</v>
      </c>
      <c r="P154" s="25"/>
      <c r="Q154" s="21"/>
      <c r="R154" s="25"/>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row>
    <row r="155" s="27" customFormat="true" ht="19.5" hidden="false" customHeight="true" outlineLevel="0" collapsed="false">
      <c r="A155" s="21" t="n">
        <f aca="false">Sheet5!A155</f>
        <v>77</v>
      </c>
      <c r="B155" s="21" t="str">
        <f aca="false">'Student Info'!D155</f>
        <v>Huamin</v>
      </c>
      <c r="C155" s="21" t="str">
        <f aca="false">'Student Info'!C155</f>
        <v>Liu</v>
      </c>
      <c r="D155" s="21" t="n">
        <f aca="false">'Student Info'!A155</f>
        <v>5278066</v>
      </c>
      <c r="E155" s="22" t="n">
        <f aca="false">Sheet5!B155</f>
        <v>5</v>
      </c>
      <c r="F155" s="22" t="n">
        <f aca="false">Sheet5!C155</f>
        <v>0</v>
      </c>
      <c r="G155" s="22" t="n">
        <f aca="false">Sheet5!D155</f>
        <v>0</v>
      </c>
      <c r="H155" s="22" t="n">
        <f aca="false">Sheet5!E155</f>
        <v>0</v>
      </c>
      <c r="I155" s="22" t="n">
        <f aca="false">Sheet5!F155</f>
        <v>0</v>
      </c>
      <c r="J155" s="22" t="n">
        <f aca="false">Sheet5!G155</f>
        <v>1</v>
      </c>
      <c r="K155" s="22" t="n">
        <v>0</v>
      </c>
      <c r="L155" s="22" t="n">
        <v>0</v>
      </c>
      <c r="M155" s="23" t="n">
        <f aca="false">MIN(SUM(SUM(E155:J155)/10, K155,L155), 10)</f>
        <v>0.6</v>
      </c>
      <c r="N155" s="24" t="n">
        <f aca="false">ROUND(M155,1)</f>
        <v>0.6</v>
      </c>
      <c r="O155" s="21" t="n">
        <f aca="false">MROUND(TRUNC(M155,1),0.5)</f>
        <v>0.5</v>
      </c>
      <c r="P155" s="25"/>
      <c r="Q155" s="21" t="n">
        <f aca="false">Sheet5!A155</f>
        <v>77</v>
      </c>
      <c r="R155" s="25"/>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row>
    <row r="156" s="27" customFormat="true" ht="19.5" hidden="false" customHeight="true" outlineLevel="0" collapsed="false">
      <c r="A156" s="21"/>
      <c r="B156" s="21" t="n">
        <f aca="false">'Student Info'!D156</f>
        <v>0</v>
      </c>
      <c r="C156" s="21" t="n">
        <f aca="false">'Student Info'!C156</f>
        <v>0</v>
      </c>
      <c r="D156" s="21" t="n">
        <f aca="false">'Student Info'!A156</f>
        <v>0</v>
      </c>
      <c r="E156" s="22" t="n">
        <f aca="false">Sheet5!B156</f>
        <v>0</v>
      </c>
      <c r="F156" s="22" t="n">
        <f aca="false">Sheet5!C156</f>
        <v>0</v>
      </c>
      <c r="G156" s="22" t="n">
        <f aca="false">Sheet5!D156</f>
        <v>0</v>
      </c>
      <c r="H156" s="22" t="n">
        <f aca="false">Sheet5!E156</f>
        <v>0</v>
      </c>
      <c r="I156" s="22" t="n">
        <f aca="false">Sheet5!F156</f>
        <v>0</v>
      </c>
      <c r="J156" s="22" t="n">
        <f aca="false">Sheet5!G156</f>
        <v>0</v>
      </c>
      <c r="K156" s="22" t="n">
        <v>0</v>
      </c>
      <c r="L156" s="22" t="n">
        <v>0</v>
      </c>
      <c r="M156" s="23" t="n">
        <f aca="false">MIN(SUM(SUM(E156:J156)/10, K156,L156), 10)</f>
        <v>0</v>
      </c>
      <c r="N156" s="24" t="n">
        <f aca="false">ROUND(M156,1)</f>
        <v>0</v>
      </c>
      <c r="O156" s="21" t="n">
        <f aca="false">MROUND(TRUNC(M156,1),0.5)</f>
        <v>0</v>
      </c>
      <c r="P156" s="25"/>
      <c r="Q156" s="21"/>
      <c r="R156" s="25"/>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row>
    <row r="157" s="27" customFormat="true" ht="19.5" hidden="false" customHeight="true" outlineLevel="0" collapsed="false">
      <c r="A157" s="21" t="n">
        <f aca="false">Sheet5!A157</f>
        <v>78</v>
      </c>
      <c r="B157" s="21" t="n">
        <f aca="false">'Student Info'!D157</f>
        <v>0</v>
      </c>
      <c r="C157" s="21" t="n">
        <f aca="false">'Student Info'!C157</f>
        <v>0</v>
      </c>
      <c r="D157" s="21" t="n">
        <f aca="false">'Student Info'!A157</f>
        <v>0</v>
      </c>
      <c r="E157" s="22" t="n">
        <f aca="false">Sheet5!B157</f>
        <v>4</v>
      </c>
      <c r="F157" s="22" t="n">
        <f aca="false">Sheet5!C157</f>
        <v>16</v>
      </c>
      <c r="G157" s="22" t="n">
        <f aca="false">Sheet5!D157</f>
        <v>0</v>
      </c>
      <c r="H157" s="22" t="n">
        <f aca="false">Sheet5!E157</f>
        <v>0</v>
      </c>
      <c r="I157" s="22" t="n">
        <f aca="false">Sheet5!F157</f>
        <v>0</v>
      </c>
      <c r="J157" s="22" t="n">
        <f aca="false">Sheet5!G157</f>
        <v>1</v>
      </c>
      <c r="K157" s="22" t="n">
        <v>0</v>
      </c>
      <c r="L157" s="22" t="n">
        <v>0</v>
      </c>
      <c r="M157" s="23" t="n">
        <f aca="false">MIN(SUM(SUM(E157:J157)/10, K157,L157), 10)</f>
        <v>2.1</v>
      </c>
      <c r="N157" s="24" t="n">
        <f aca="false">ROUND(M157,1)</f>
        <v>2.1</v>
      </c>
      <c r="O157" s="21" t="n">
        <f aca="false">MROUND(TRUNC(M157,1),0.5)</f>
        <v>2</v>
      </c>
      <c r="P157" s="25"/>
      <c r="Q157" s="21" t="n">
        <f aca="false">Sheet5!A157</f>
        <v>78</v>
      </c>
      <c r="R157" s="25"/>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row>
    <row r="158" s="27" customFormat="true" ht="19.5" hidden="false" customHeight="true" outlineLevel="0" collapsed="false">
      <c r="A158" s="21"/>
      <c r="B158" s="21" t="n">
        <f aca="false">'Student Info'!D158</f>
        <v>0</v>
      </c>
      <c r="C158" s="21" t="n">
        <f aca="false">'Student Info'!C158</f>
        <v>0</v>
      </c>
      <c r="D158" s="21" t="n">
        <f aca="false">'Student Info'!A158</f>
        <v>0</v>
      </c>
      <c r="E158" s="22" t="n">
        <f aca="false">Sheet5!B158</f>
        <v>0</v>
      </c>
      <c r="F158" s="22" t="n">
        <f aca="false">Sheet5!C158</f>
        <v>0</v>
      </c>
      <c r="G158" s="22" t="n">
        <f aca="false">Sheet5!D158</f>
        <v>0</v>
      </c>
      <c r="H158" s="22" t="n">
        <f aca="false">Sheet5!E158</f>
        <v>0</v>
      </c>
      <c r="I158" s="22" t="n">
        <f aca="false">Sheet5!F158</f>
        <v>0</v>
      </c>
      <c r="J158" s="22" t="n">
        <f aca="false">Sheet5!G158</f>
        <v>0</v>
      </c>
      <c r="K158" s="22" t="n">
        <v>0</v>
      </c>
      <c r="L158" s="22" t="n">
        <v>0</v>
      </c>
      <c r="M158" s="23" t="n">
        <f aca="false">MIN(SUM(SUM(E158:J158)/10, K158,L158), 10)</f>
        <v>0</v>
      </c>
      <c r="N158" s="24" t="n">
        <f aca="false">ROUND(M158,1)</f>
        <v>0</v>
      </c>
      <c r="O158" s="21" t="n">
        <f aca="false">MROUND(TRUNC(M158,1),0.5)</f>
        <v>0</v>
      </c>
      <c r="P158" s="25"/>
      <c r="Q158" s="21"/>
      <c r="R158" s="25"/>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row>
    <row r="159" s="27" customFormat="true" ht="19.5" hidden="false" customHeight="true" outlineLevel="0" collapsed="false">
      <c r="A159" s="21" t="n">
        <f aca="false">Sheet5!A159</f>
        <v>79</v>
      </c>
      <c r="B159" s="21" t="n">
        <f aca="false">'Student Info'!D159</f>
        <v>0</v>
      </c>
      <c r="C159" s="21" t="n">
        <f aca="false">'Student Info'!C159</f>
        <v>0</v>
      </c>
      <c r="D159" s="21" t="n">
        <f aca="false">'Student Info'!A159</f>
        <v>0</v>
      </c>
      <c r="E159" s="22" t="n">
        <f aca="false">Sheet5!B159</f>
        <v>5</v>
      </c>
      <c r="F159" s="22" t="n">
        <f aca="false">Sheet5!C159</f>
        <v>16</v>
      </c>
      <c r="G159" s="22" t="n">
        <f aca="false">Sheet5!D159</f>
        <v>0</v>
      </c>
      <c r="H159" s="22" t="n">
        <f aca="false">Sheet5!E159</f>
        <v>0</v>
      </c>
      <c r="I159" s="22" t="n">
        <f aca="false">Sheet5!F159</f>
        <v>0</v>
      </c>
      <c r="J159" s="22" t="n">
        <f aca="false">Sheet5!G159</f>
        <v>1</v>
      </c>
      <c r="K159" s="22" t="n">
        <v>0</v>
      </c>
      <c r="L159" s="22" t="n">
        <v>0</v>
      </c>
      <c r="M159" s="23" t="n">
        <f aca="false">MIN(SUM(SUM(E159:J159)/10, K159,L159), 10)</f>
        <v>2.2</v>
      </c>
      <c r="N159" s="24" t="n">
        <f aca="false">ROUND(M159,1)</f>
        <v>2.2</v>
      </c>
      <c r="O159" s="21" t="n">
        <f aca="false">MROUND(TRUNC(M159,1),0.5)</f>
        <v>2</v>
      </c>
      <c r="P159" s="25"/>
      <c r="Q159" s="21" t="n">
        <f aca="false">Sheet5!A159</f>
        <v>79</v>
      </c>
      <c r="R159" s="25"/>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row>
    <row r="160" s="27" customFormat="true" ht="19.5" hidden="false" customHeight="true" outlineLevel="0" collapsed="false">
      <c r="A160" s="21"/>
      <c r="B160" s="21" t="n">
        <f aca="false">'Student Info'!D160</f>
        <v>0</v>
      </c>
      <c r="C160" s="21" t="n">
        <f aca="false">'Student Info'!C160</f>
        <v>0</v>
      </c>
      <c r="D160" s="21" t="n">
        <f aca="false">'Student Info'!A160</f>
        <v>0</v>
      </c>
      <c r="E160" s="22" t="n">
        <f aca="false">Sheet5!B160</f>
        <v>0</v>
      </c>
      <c r="F160" s="22" t="n">
        <f aca="false">Sheet5!C160</f>
        <v>0</v>
      </c>
      <c r="G160" s="22" t="n">
        <f aca="false">Sheet5!D160</f>
        <v>0</v>
      </c>
      <c r="H160" s="22" t="n">
        <f aca="false">Sheet5!E160</f>
        <v>0</v>
      </c>
      <c r="I160" s="22" t="n">
        <f aca="false">Sheet5!F160</f>
        <v>0</v>
      </c>
      <c r="J160" s="22" t="n">
        <f aca="false">Sheet5!G160</f>
        <v>0</v>
      </c>
      <c r="K160" s="22" t="n">
        <v>0</v>
      </c>
      <c r="L160" s="22" t="n">
        <v>0</v>
      </c>
      <c r="M160" s="23" t="n">
        <f aca="false">MIN(SUM(SUM(E160:J160)/10, K160,L160), 10)</f>
        <v>0</v>
      </c>
      <c r="N160" s="24" t="n">
        <f aca="false">ROUND(M160,1)</f>
        <v>0</v>
      </c>
      <c r="O160" s="21" t="n">
        <f aca="false">MROUND(TRUNC(M160,1),0.5)</f>
        <v>0</v>
      </c>
      <c r="P160" s="25"/>
      <c r="Q160" s="21"/>
      <c r="R160" s="25"/>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row>
    <row r="161" s="27" customFormat="true" ht="19.5" hidden="false" customHeight="true" outlineLevel="0" collapsed="false">
      <c r="A161" s="21" t="n">
        <f aca="false">Sheet5!A161</f>
        <v>80</v>
      </c>
      <c r="B161" s="21" t="n">
        <f aca="false">'Student Info'!D161</f>
        <v>0</v>
      </c>
      <c r="C161" s="21" t="n">
        <f aca="false">'Student Info'!C161</f>
        <v>0</v>
      </c>
      <c r="D161" s="21" t="n">
        <f aca="false">'Student Info'!A161</f>
        <v>0</v>
      </c>
      <c r="E161" s="22" t="n">
        <f aca="false">Sheet5!B161</f>
        <v>3</v>
      </c>
      <c r="F161" s="22" t="n">
        <f aca="false">Sheet5!C161</f>
        <v>16</v>
      </c>
      <c r="G161" s="22" t="n">
        <f aca="false">Sheet5!D161</f>
        <v>0</v>
      </c>
      <c r="H161" s="22" t="n">
        <f aca="false">Sheet5!E161</f>
        <v>0</v>
      </c>
      <c r="I161" s="22" t="n">
        <f aca="false">Sheet5!F161</f>
        <v>0</v>
      </c>
      <c r="J161" s="22" t="n">
        <f aca="false">Sheet5!G161</f>
        <v>1</v>
      </c>
      <c r="K161" s="22" t="n">
        <v>0</v>
      </c>
      <c r="L161" s="22" t="n">
        <v>0</v>
      </c>
      <c r="M161" s="23" t="n">
        <f aca="false">MIN(SUM(SUM(E161:J161)/10, K161,L161), 10)</f>
        <v>2</v>
      </c>
      <c r="N161" s="24" t="n">
        <f aca="false">ROUND(M161,1)</f>
        <v>2</v>
      </c>
      <c r="O161" s="21" t="n">
        <f aca="false">MROUND(TRUNC(M161,1),0.5)</f>
        <v>2</v>
      </c>
      <c r="P161" s="25"/>
      <c r="Q161" s="21" t="n">
        <f aca="false">Sheet5!A161</f>
        <v>80</v>
      </c>
      <c r="R161" s="25"/>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row>
    <row r="162" s="27" customFormat="true" ht="19.5" hidden="false" customHeight="true" outlineLevel="0" collapsed="false">
      <c r="A162" s="21"/>
      <c r="B162" s="21" t="n">
        <f aca="false">'Student Info'!D162</f>
        <v>0</v>
      </c>
      <c r="C162" s="21" t="n">
        <f aca="false">'Student Info'!C162</f>
        <v>0</v>
      </c>
      <c r="D162" s="21" t="n">
        <f aca="false">'Student Info'!A162</f>
        <v>0</v>
      </c>
      <c r="E162" s="22" t="n">
        <f aca="false">Sheet5!B162</f>
        <v>0</v>
      </c>
      <c r="F162" s="22" t="n">
        <f aca="false">Sheet5!C162</f>
        <v>0</v>
      </c>
      <c r="G162" s="22" t="n">
        <f aca="false">Sheet5!D162</f>
        <v>0</v>
      </c>
      <c r="H162" s="22" t="n">
        <f aca="false">Sheet5!E162</f>
        <v>0</v>
      </c>
      <c r="I162" s="22" t="n">
        <f aca="false">Sheet5!F162</f>
        <v>0</v>
      </c>
      <c r="J162" s="22" t="n">
        <f aca="false">Sheet5!G162</f>
        <v>0</v>
      </c>
      <c r="K162" s="22" t="n">
        <v>0</v>
      </c>
      <c r="L162" s="22" t="n">
        <v>0</v>
      </c>
      <c r="M162" s="23" t="n">
        <f aca="false">MIN(SUM(SUM(E162:J162)/10, K162,L162), 10)</f>
        <v>0</v>
      </c>
      <c r="N162" s="24" t="n">
        <f aca="false">ROUND(M162,1)</f>
        <v>0</v>
      </c>
      <c r="O162" s="21" t="n">
        <f aca="false">MROUND(TRUNC(M162,1),0.5)</f>
        <v>0</v>
      </c>
      <c r="P162" s="25"/>
      <c r="Q162" s="21"/>
      <c r="R162" s="25"/>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row>
  </sheetData>
  <autoFilter ref="A1:O9"/>
  <mergeCells count="161">
    <mergeCell ref="B1:C1"/>
    <mergeCell ref="A3:A4"/>
    <mergeCell ref="Q3:Q4"/>
    <mergeCell ref="A5:A6"/>
    <mergeCell ref="Q5:Q6"/>
    <mergeCell ref="A7:A8"/>
    <mergeCell ref="Q7:Q8"/>
    <mergeCell ref="A9:A10"/>
    <mergeCell ref="Q9:Q10"/>
    <mergeCell ref="A11:A12"/>
    <mergeCell ref="Q11:Q12"/>
    <mergeCell ref="A13:A14"/>
    <mergeCell ref="Q13:Q14"/>
    <mergeCell ref="A15:A16"/>
    <mergeCell ref="Q15:Q16"/>
    <mergeCell ref="A17:A18"/>
    <mergeCell ref="Q17:Q18"/>
    <mergeCell ref="A19:A20"/>
    <mergeCell ref="Q19:Q20"/>
    <mergeCell ref="A21:A22"/>
    <mergeCell ref="Q21:Q22"/>
    <mergeCell ref="A23:A24"/>
    <mergeCell ref="Q23:Q24"/>
    <mergeCell ref="A25:A26"/>
    <mergeCell ref="Q25:Q26"/>
    <mergeCell ref="A27:A28"/>
    <mergeCell ref="Q27:Q28"/>
    <mergeCell ref="A29:A30"/>
    <mergeCell ref="Q29:Q30"/>
    <mergeCell ref="A31:A32"/>
    <mergeCell ref="Q31:Q32"/>
    <mergeCell ref="A33:A34"/>
    <mergeCell ref="Q33:Q34"/>
    <mergeCell ref="A35:A36"/>
    <mergeCell ref="Q35:Q36"/>
    <mergeCell ref="A37:A38"/>
    <mergeCell ref="Q37:Q38"/>
    <mergeCell ref="A39:A40"/>
    <mergeCell ref="Q39:Q40"/>
    <mergeCell ref="A41:A42"/>
    <mergeCell ref="Q41:Q42"/>
    <mergeCell ref="A43:A44"/>
    <mergeCell ref="Q43:Q44"/>
    <mergeCell ref="A45:A46"/>
    <mergeCell ref="Q45:Q46"/>
    <mergeCell ref="A47:A48"/>
    <mergeCell ref="Q47:Q48"/>
    <mergeCell ref="A49:A50"/>
    <mergeCell ref="Q49:Q50"/>
    <mergeCell ref="A51:A52"/>
    <mergeCell ref="Q51:Q52"/>
    <mergeCell ref="A53:A54"/>
    <mergeCell ref="Q53:Q54"/>
    <mergeCell ref="A55:A56"/>
    <mergeCell ref="Q55:Q56"/>
    <mergeCell ref="A57:A58"/>
    <mergeCell ref="Q57:Q58"/>
    <mergeCell ref="A59:A60"/>
    <mergeCell ref="Q59:Q60"/>
    <mergeCell ref="A61:A62"/>
    <mergeCell ref="Q61:Q62"/>
    <mergeCell ref="A63:A64"/>
    <mergeCell ref="Q63:Q64"/>
    <mergeCell ref="A65:A66"/>
    <mergeCell ref="Q65:Q66"/>
    <mergeCell ref="A67:A68"/>
    <mergeCell ref="Q67:Q68"/>
    <mergeCell ref="A69:A70"/>
    <mergeCell ref="Q69:Q70"/>
    <mergeCell ref="A71:A72"/>
    <mergeCell ref="Q71:Q72"/>
    <mergeCell ref="A73:A74"/>
    <mergeCell ref="Q73:Q74"/>
    <mergeCell ref="A75:A76"/>
    <mergeCell ref="Q75:Q76"/>
    <mergeCell ref="A77:A78"/>
    <mergeCell ref="Q77:Q78"/>
    <mergeCell ref="A79:A80"/>
    <mergeCell ref="Q79:Q80"/>
    <mergeCell ref="A81:A82"/>
    <mergeCell ref="Q81:Q82"/>
    <mergeCell ref="A83:A84"/>
    <mergeCell ref="Q83:Q84"/>
    <mergeCell ref="A85:A86"/>
    <mergeCell ref="Q85:Q86"/>
    <mergeCell ref="A87:A88"/>
    <mergeCell ref="Q87:Q88"/>
    <mergeCell ref="A89:A90"/>
    <mergeCell ref="Q89:Q90"/>
    <mergeCell ref="A91:A92"/>
    <mergeCell ref="Q91:Q92"/>
    <mergeCell ref="A93:A94"/>
    <mergeCell ref="Q93:Q94"/>
    <mergeCell ref="A95:A96"/>
    <mergeCell ref="Q95:Q96"/>
    <mergeCell ref="A97:A98"/>
    <mergeCell ref="Q97:Q98"/>
    <mergeCell ref="A99:A100"/>
    <mergeCell ref="Q99:Q100"/>
    <mergeCell ref="A101:A102"/>
    <mergeCell ref="Q101:Q102"/>
    <mergeCell ref="A103:A104"/>
    <mergeCell ref="Q103:Q104"/>
    <mergeCell ref="A105:A106"/>
    <mergeCell ref="Q105:Q106"/>
    <mergeCell ref="A107:A108"/>
    <mergeCell ref="Q107:Q108"/>
    <mergeCell ref="A109:A110"/>
    <mergeCell ref="Q109:Q110"/>
    <mergeCell ref="A111:A112"/>
    <mergeCell ref="Q111:Q112"/>
    <mergeCell ref="A113:A114"/>
    <mergeCell ref="Q113:Q114"/>
    <mergeCell ref="A115:A116"/>
    <mergeCell ref="Q115:Q116"/>
    <mergeCell ref="A117:A118"/>
    <mergeCell ref="Q117:Q118"/>
    <mergeCell ref="A119:A120"/>
    <mergeCell ref="Q119:Q120"/>
    <mergeCell ref="A121:A122"/>
    <mergeCell ref="Q121:Q122"/>
    <mergeCell ref="A123:A124"/>
    <mergeCell ref="Q123:Q124"/>
    <mergeCell ref="A125:A126"/>
    <mergeCell ref="Q125:Q126"/>
    <mergeCell ref="A127:A128"/>
    <mergeCell ref="Q127:Q128"/>
    <mergeCell ref="A129:A130"/>
    <mergeCell ref="Q129:Q130"/>
    <mergeCell ref="A131:A132"/>
    <mergeCell ref="Q131:Q132"/>
    <mergeCell ref="A133:A134"/>
    <mergeCell ref="Q133:Q134"/>
    <mergeCell ref="A135:A136"/>
    <mergeCell ref="Q135:Q136"/>
    <mergeCell ref="A137:A138"/>
    <mergeCell ref="Q137:Q138"/>
    <mergeCell ref="A139:A140"/>
    <mergeCell ref="Q139:Q140"/>
    <mergeCell ref="A141:A142"/>
    <mergeCell ref="Q141:Q142"/>
    <mergeCell ref="A143:A144"/>
    <mergeCell ref="Q143:Q144"/>
    <mergeCell ref="A145:A146"/>
    <mergeCell ref="Q145:Q146"/>
    <mergeCell ref="A147:A148"/>
    <mergeCell ref="Q147:Q148"/>
    <mergeCell ref="A149:A150"/>
    <mergeCell ref="Q149:Q150"/>
    <mergeCell ref="A151:A152"/>
    <mergeCell ref="Q151:Q152"/>
    <mergeCell ref="A153:A154"/>
    <mergeCell ref="Q153:Q154"/>
    <mergeCell ref="A155:A156"/>
    <mergeCell ref="Q155:Q156"/>
    <mergeCell ref="A157:A158"/>
    <mergeCell ref="Q157:Q158"/>
    <mergeCell ref="A159:A160"/>
    <mergeCell ref="Q159:Q160"/>
    <mergeCell ref="A161:A162"/>
    <mergeCell ref="Q161:Q16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CE1048576"/>
  <sheetViews>
    <sheetView showFormulas="false" showGridLines="true" showRowColHeaders="true" showZeros="true" rightToLeft="false" tabSelected="true" showOutlineSymbols="true" defaultGridColor="true" view="normal" topLeftCell="A1" colorId="64" zoomScale="21" zoomScaleNormal="21" zoomScalePageLayoutView="100" workbookViewId="0">
      <selection pane="topLeft" activeCell="D10" activeCellId="0" sqref="D10"/>
    </sheetView>
  </sheetViews>
  <sheetFormatPr defaultRowHeight="13.2" zeroHeight="false" outlineLevelRow="0" outlineLevelCol="0"/>
  <cols>
    <col collapsed="false" customWidth="true" hidden="false" outlineLevel="0" max="1" min="1" style="29" width="11.42"/>
    <col collapsed="false" customWidth="true" hidden="false" outlineLevel="0" max="2" min="2" style="30" width="111.57"/>
    <col collapsed="false" customWidth="true" hidden="false" outlineLevel="0" max="3" min="3" style="31" width="16.87"/>
    <col collapsed="false" customWidth="true" hidden="false" outlineLevel="0" max="12" min="4" style="30" width="8"/>
    <col collapsed="false" customWidth="true" hidden="false" outlineLevel="0" max="13" min="13" style="30" width="9"/>
    <col collapsed="false" customWidth="true" hidden="false" outlineLevel="0" max="14" min="14" style="30" width="8.86"/>
    <col collapsed="false" customWidth="true" hidden="false" outlineLevel="0" max="83" min="15" style="30" width="9"/>
    <col collapsed="false" customWidth="true" hidden="false" outlineLevel="0" max="1025" min="84" style="0" width="8.67"/>
  </cols>
  <sheetData>
    <row r="1" customFormat="false" ht="15" hidden="false" customHeight="false" outlineLevel="0" collapsed="false">
      <c r="A1" s="32" t="s">
        <v>15</v>
      </c>
      <c r="B1" s="32"/>
      <c r="C1" s="32"/>
      <c r="D1" s="33" t="s">
        <v>15</v>
      </c>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row>
    <row r="2" customFormat="false" ht="13.8" hidden="false" customHeight="false" outlineLevel="0" collapsed="false">
      <c r="A2" s="34"/>
      <c r="B2" s="35"/>
      <c r="C2" s="36"/>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row>
    <row r="3" customFormat="false" ht="13.9" hidden="false" customHeight="true" outlineLevel="0" collapsed="false">
      <c r="A3" s="37" t="s">
        <v>16</v>
      </c>
      <c r="B3" s="38" t="s">
        <v>17</v>
      </c>
      <c r="C3" s="39" t="s">
        <v>18</v>
      </c>
      <c r="D3" s="38" t="s">
        <v>19</v>
      </c>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row>
    <row r="4" customFormat="false" ht="13.8" hidden="false" customHeight="false" outlineLevel="0" collapsed="false">
      <c r="A4" s="37"/>
      <c r="B4" s="38"/>
      <c r="C4" s="39"/>
      <c r="D4" s="35" t="s">
        <v>20</v>
      </c>
      <c r="E4" s="35" t="s">
        <v>21</v>
      </c>
      <c r="F4" s="35" t="s">
        <v>22</v>
      </c>
      <c r="G4" s="35" t="s">
        <v>23</v>
      </c>
      <c r="H4" s="35" t="s">
        <v>24</v>
      </c>
      <c r="I4" s="35" t="s">
        <v>25</v>
      </c>
      <c r="J4" s="35" t="s">
        <v>26</v>
      </c>
      <c r="K4" s="35" t="s">
        <v>27</v>
      </c>
      <c r="L4" s="35" t="s">
        <v>28</v>
      </c>
      <c r="M4" s="35" t="s">
        <v>29</v>
      </c>
      <c r="N4" s="35" t="s">
        <v>30</v>
      </c>
      <c r="O4" s="35" t="s">
        <v>31</v>
      </c>
      <c r="P4" s="35" t="s">
        <v>32</v>
      </c>
      <c r="Q4" s="35" t="s">
        <v>33</v>
      </c>
      <c r="R4" s="40" t="s">
        <v>34</v>
      </c>
      <c r="S4" s="35" t="s">
        <v>35</v>
      </c>
      <c r="T4" s="40" t="s">
        <v>36</v>
      </c>
      <c r="U4" s="35" t="s">
        <v>37</v>
      </c>
      <c r="V4" s="35" t="s">
        <v>38</v>
      </c>
      <c r="W4" s="35" t="s">
        <v>39</v>
      </c>
      <c r="X4" s="35" t="s">
        <v>40</v>
      </c>
      <c r="Y4" s="35" t="s">
        <v>41</v>
      </c>
      <c r="Z4" s="35" t="s">
        <v>42</v>
      </c>
      <c r="AA4" s="35" t="s">
        <v>43</v>
      </c>
      <c r="AB4" s="35" t="s">
        <v>44</v>
      </c>
      <c r="AC4" s="35" t="s">
        <v>45</v>
      </c>
      <c r="AD4" s="35" t="s">
        <v>46</v>
      </c>
      <c r="AE4" s="35" t="s">
        <v>47</v>
      </c>
      <c r="AF4" s="35" t="s">
        <v>48</v>
      </c>
      <c r="AG4" s="35" t="s">
        <v>49</v>
      </c>
      <c r="AH4" s="35" t="s">
        <v>50</v>
      </c>
      <c r="AI4" s="35" t="s">
        <v>51</v>
      </c>
      <c r="AJ4" s="35" t="s">
        <v>52</v>
      </c>
      <c r="AK4" s="35" t="s">
        <v>53</v>
      </c>
      <c r="AL4" s="35" t="s">
        <v>54</v>
      </c>
      <c r="AM4" s="35" t="s">
        <v>55</v>
      </c>
      <c r="AN4" s="35" t="s">
        <v>56</v>
      </c>
      <c r="AO4" s="35" t="s">
        <v>57</v>
      </c>
      <c r="AP4" s="35" t="s">
        <v>58</v>
      </c>
      <c r="AQ4" s="35" t="s">
        <v>59</v>
      </c>
      <c r="AR4" s="35" t="s">
        <v>60</v>
      </c>
      <c r="AS4" s="35" t="s">
        <v>61</v>
      </c>
      <c r="AT4" s="35" t="s">
        <v>62</v>
      </c>
      <c r="AU4" s="35" t="s">
        <v>63</v>
      </c>
      <c r="AV4" s="35" t="s">
        <v>64</v>
      </c>
      <c r="AW4" s="35" t="s">
        <v>65</v>
      </c>
      <c r="AX4" s="35" t="s">
        <v>66</v>
      </c>
      <c r="AY4" s="35" t="s">
        <v>67</v>
      </c>
      <c r="AZ4" s="41" t="s">
        <v>68</v>
      </c>
      <c r="BA4" s="35" t="s">
        <v>69</v>
      </c>
      <c r="BB4" s="35" t="s">
        <v>70</v>
      </c>
      <c r="BC4" s="35" t="s">
        <v>71</v>
      </c>
      <c r="BD4" s="35" t="s">
        <v>72</v>
      </c>
      <c r="BE4" s="35" t="s">
        <v>73</v>
      </c>
      <c r="BF4" s="30" t="s">
        <v>74</v>
      </c>
      <c r="BG4" s="35" t="s">
        <v>75</v>
      </c>
      <c r="BH4" s="35" t="s">
        <v>76</v>
      </c>
      <c r="BI4" s="40" t="s">
        <v>77</v>
      </c>
      <c r="BJ4" s="35" t="s">
        <v>78</v>
      </c>
      <c r="BK4" s="35" t="s">
        <v>79</v>
      </c>
      <c r="BL4" s="35" t="s">
        <v>80</v>
      </c>
      <c r="BM4" s="40" t="s">
        <v>81</v>
      </c>
      <c r="BN4" s="40" t="s">
        <v>82</v>
      </c>
      <c r="BO4" s="40" t="s">
        <v>83</v>
      </c>
      <c r="BP4" s="35" t="s">
        <v>84</v>
      </c>
      <c r="BQ4" s="35" t="s">
        <v>85</v>
      </c>
      <c r="BR4" s="40" t="s">
        <v>86</v>
      </c>
      <c r="BS4" s="35" t="s">
        <v>87</v>
      </c>
      <c r="BT4" s="35" t="s">
        <v>88</v>
      </c>
      <c r="BU4" s="35" t="s">
        <v>89</v>
      </c>
      <c r="BV4" s="35" t="s">
        <v>90</v>
      </c>
      <c r="BW4" s="35" t="s">
        <v>91</v>
      </c>
      <c r="BX4" s="35" t="s">
        <v>92</v>
      </c>
      <c r="BY4" s="35" t="s">
        <v>93</v>
      </c>
      <c r="BZ4" s="35" t="s">
        <v>94</v>
      </c>
      <c r="CA4" s="35" t="s">
        <v>95</v>
      </c>
      <c r="CB4" s="35" t="s">
        <v>96</v>
      </c>
      <c r="CC4" s="35" t="s">
        <v>97</v>
      </c>
      <c r="CD4" s="35" t="s">
        <v>98</v>
      </c>
      <c r="CE4" s="35" t="s">
        <v>99</v>
      </c>
    </row>
    <row r="6" customFormat="false" ht="13.2" hidden="false" customHeight="false" outlineLevel="0" collapsed="false">
      <c r="A6" s="42" t="s">
        <v>100</v>
      </c>
      <c r="B6" s="42"/>
      <c r="C6" s="42"/>
      <c r="D6" s="42" t="s">
        <v>100</v>
      </c>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row>
    <row r="8" customFormat="false" ht="13.2" hidden="false" customHeight="false" outlineLevel="0" collapsed="false">
      <c r="A8" s="29" t="n">
        <v>1.1</v>
      </c>
      <c r="B8" s="43" t="s">
        <v>101</v>
      </c>
      <c r="C8" s="44" t="n">
        <v>2</v>
      </c>
      <c r="D8" s="45" t="n">
        <v>2</v>
      </c>
      <c r="E8" s="45" t="n">
        <v>2</v>
      </c>
      <c r="F8" s="45" t="n">
        <v>2</v>
      </c>
      <c r="G8" s="45" t="n">
        <v>2</v>
      </c>
      <c r="H8" s="45" t="n">
        <v>2</v>
      </c>
      <c r="I8" s="45" t="n">
        <v>2</v>
      </c>
      <c r="J8" s="45" t="n">
        <v>2</v>
      </c>
      <c r="K8" s="46"/>
      <c r="L8" s="46" t="n">
        <v>2</v>
      </c>
      <c r="M8" s="45" t="n">
        <v>2</v>
      </c>
      <c r="N8" s="45" t="n">
        <v>2</v>
      </c>
      <c r="O8" s="45" t="n">
        <v>2</v>
      </c>
      <c r="P8" s="45" t="n">
        <v>2</v>
      </c>
      <c r="Q8" s="45" t="n">
        <v>2</v>
      </c>
      <c r="R8" s="47"/>
      <c r="S8" s="45" t="n">
        <v>2</v>
      </c>
      <c r="T8" s="47"/>
      <c r="U8" s="45" t="n">
        <v>2</v>
      </c>
      <c r="V8" s="45" t="n">
        <v>2</v>
      </c>
      <c r="W8" s="45" t="n">
        <v>2</v>
      </c>
      <c r="X8" s="45" t="n">
        <v>2</v>
      </c>
      <c r="Y8" s="45" t="n">
        <v>2</v>
      </c>
      <c r="Z8" s="45" t="n">
        <v>2</v>
      </c>
      <c r="AA8" s="45" t="n">
        <v>2</v>
      </c>
      <c r="AB8" s="45" t="n">
        <v>2</v>
      </c>
      <c r="AC8" s="45" t="n">
        <v>2</v>
      </c>
      <c r="AD8" s="45" t="n">
        <v>2</v>
      </c>
      <c r="AE8" s="45" t="n">
        <v>2</v>
      </c>
      <c r="AF8" s="45" t="n">
        <v>2</v>
      </c>
      <c r="AG8" s="45" t="n">
        <v>2</v>
      </c>
      <c r="AH8" s="45" t="n">
        <v>2</v>
      </c>
      <c r="AI8" s="45" t="n">
        <v>2</v>
      </c>
      <c r="AJ8" s="45" t="n">
        <v>2</v>
      </c>
      <c r="AK8" s="45" t="n">
        <v>2</v>
      </c>
      <c r="AL8" s="45" t="n">
        <v>2</v>
      </c>
      <c r="AM8" s="45" t="n">
        <v>2</v>
      </c>
      <c r="AN8" s="45" t="n">
        <v>2</v>
      </c>
      <c r="AO8" s="45" t="n">
        <v>2</v>
      </c>
      <c r="AP8" s="45" t="n">
        <v>2</v>
      </c>
      <c r="AQ8" s="45" t="n">
        <v>2</v>
      </c>
      <c r="AR8" s="45" t="n">
        <v>2</v>
      </c>
      <c r="AS8" s="45" t="n">
        <v>2</v>
      </c>
      <c r="AT8" s="45" t="n">
        <v>2</v>
      </c>
      <c r="AU8" s="45" t="n">
        <v>2</v>
      </c>
      <c r="AV8" s="45" t="n">
        <v>2</v>
      </c>
      <c r="AW8" s="45" t="n">
        <v>2</v>
      </c>
      <c r="AX8" s="45" t="n">
        <v>2</v>
      </c>
      <c r="AY8" s="45" t="n">
        <v>2</v>
      </c>
      <c r="AZ8" s="46" t="n">
        <v>2</v>
      </c>
      <c r="BA8" s="45" t="n">
        <v>2</v>
      </c>
      <c r="BB8" s="45" t="n">
        <v>2</v>
      </c>
      <c r="BC8" s="45" t="n">
        <v>2</v>
      </c>
      <c r="BD8" s="45" t="n">
        <v>2</v>
      </c>
      <c r="BE8" s="45" t="n">
        <v>2</v>
      </c>
      <c r="BF8" s="45" t="n">
        <v>2</v>
      </c>
      <c r="BG8" s="45" t="n">
        <v>2</v>
      </c>
      <c r="BH8" s="45" t="n">
        <v>2</v>
      </c>
      <c r="BI8" s="47"/>
      <c r="BJ8" s="45" t="n">
        <v>2</v>
      </c>
      <c r="BK8" s="45" t="n">
        <v>2</v>
      </c>
      <c r="BL8" s="45" t="n">
        <v>2</v>
      </c>
      <c r="BM8" s="47"/>
      <c r="BN8" s="47"/>
      <c r="BO8" s="47"/>
      <c r="BP8" s="45" t="n">
        <v>2</v>
      </c>
      <c r="BQ8" s="45" t="n">
        <v>2</v>
      </c>
      <c r="BR8" s="47"/>
      <c r="BS8" s="45" t="n">
        <v>2</v>
      </c>
      <c r="BT8" s="45" t="n">
        <v>2</v>
      </c>
      <c r="BU8" s="45" t="n">
        <v>2</v>
      </c>
      <c r="BV8" s="45" t="n">
        <v>2</v>
      </c>
      <c r="BW8" s="45" t="n">
        <v>2</v>
      </c>
      <c r="BX8" s="45" t="n">
        <v>2</v>
      </c>
      <c r="BY8" s="45" t="n">
        <v>2</v>
      </c>
      <c r="BZ8" s="45" t="n">
        <v>2</v>
      </c>
      <c r="CA8" s="45" t="n">
        <v>2</v>
      </c>
      <c r="CB8" s="45" t="n">
        <v>2</v>
      </c>
      <c r="CC8" s="45" t="n">
        <v>2</v>
      </c>
      <c r="CD8" s="45" t="n">
        <v>2</v>
      </c>
      <c r="CE8" s="45" t="n">
        <v>1</v>
      </c>
    </row>
    <row r="9" customFormat="false" ht="13.2" hidden="false" customHeight="false" outlineLevel="0" collapsed="false">
      <c r="B9" s="43" t="s">
        <v>102</v>
      </c>
      <c r="C9" s="44" t="n">
        <v>2</v>
      </c>
      <c r="D9" s="48"/>
      <c r="E9" s="0"/>
      <c r="F9" s="0"/>
      <c r="G9" s="0"/>
      <c r="H9" s="0"/>
      <c r="I9" s="0"/>
      <c r="J9" s="0"/>
      <c r="K9" s="0"/>
      <c r="L9" s="0"/>
      <c r="M9" s="0"/>
      <c r="N9" s="0"/>
      <c r="O9" s="0"/>
      <c r="P9" s="0"/>
      <c r="Q9" s="0"/>
      <c r="R9" s="47"/>
      <c r="S9" s="0"/>
      <c r="T9" s="47"/>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47"/>
      <c r="BJ9" s="0"/>
      <c r="BK9" s="0"/>
      <c r="BL9" s="0"/>
      <c r="BM9" s="47"/>
      <c r="BN9" s="47"/>
      <c r="BO9" s="47"/>
      <c r="BP9" s="0"/>
      <c r="BQ9" s="0"/>
      <c r="BR9" s="47"/>
      <c r="BS9" s="0"/>
      <c r="BT9" s="0"/>
      <c r="BU9" s="0"/>
      <c r="BV9" s="0"/>
      <c r="BW9" s="0"/>
      <c r="BX9" s="0"/>
      <c r="BY9" s="0"/>
      <c r="BZ9" s="0"/>
      <c r="CA9" s="0"/>
      <c r="CB9" s="0"/>
      <c r="CC9" s="0"/>
      <c r="CD9" s="0"/>
      <c r="CE9" s="0"/>
    </row>
    <row r="10" customFormat="false" ht="13.2" hidden="false" customHeight="false" outlineLevel="0" collapsed="false">
      <c r="B10" s="43" t="s">
        <v>103</v>
      </c>
      <c r="C10" s="44" t="n">
        <v>2</v>
      </c>
      <c r="D10" s="49" t="n">
        <v>1</v>
      </c>
      <c r="E10" s="45" t="n">
        <v>2</v>
      </c>
      <c r="F10" s="45" t="n">
        <v>2</v>
      </c>
      <c r="G10" s="45" t="n">
        <v>2</v>
      </c>
      <c r="H10" s="45" t="n">
        <v>2</v>
      </c>
      <c r="I10" s="46" t="n">
        <v>1</v>
      </c>
      <c r="J10" s="45" t="n">
        <v>2</v>
      </c>
      <c r="K10" s="46" t="n">
        <v>1</v>
      </c>
      <c r="L10" s="46" t="n">
        <v>1</v>
      </c>
      <c r="M10" s="45" t="n">
        <v>2</v>
      </c>
      <c r="N10" s="46" t="n">
        <v>1</v>
      </c>
      <c r="O10" s="45" t="n">
        <v>2</v>
      </c>
      <c r="P10" s="46" t="n">
        <v>1</v>
      </c>
      <c r="Q10" s="45" t="n">
        <v>2</v>
      </c>
      <c r="R10" s="47"/>
      <c r="S10" s="45" t="n">
        <v>2</v>
      </c>
      <c r="T10" s="47"/>
      <c r="U10" s="46" t="n">
        <v>2</v>
      </c>
      <c r="V10" s="45" t="n">
        <v>1</v>
      </c>
      <c r="W10" s="45" t="n">
        <v>2</v>
      </c>
      <c r="X10" s="45" t="n">
        <v>2</v>
      </c>
      <c r="Y10" s="45" t="n">
        <v>2</v>
      </c>
      <c r="Z10" s="46" t="n">
        <v>1</v>
      </c>
      <c r="AA10" s="46" t="n">
        <v>2</v>
      </c>
      <c r="AB10" s="46" t="n">
        <v>2</v>
      </c>
      <c r="AC10" s="45" t="n">
        <v>2</v>
      </c>
      <c r="AD10" s="45" t="n">
        <v>1</v>
      </c>
      <c r="AE10" s="45" t="n">
        <v>2</v>
      </c>
      <c r="AF10" s="45" t="n">
        <v>2</v>
      </c>
      <c r="AG10" s="46" t="n">
        <v>2</v>
      </c>
      <c r="AH10" s="45" t="n">
        <v>1</v>
      </c>
      <c r="AI10" s="46" t="n">
        <v>1</v>
      </c>
      <c r="AJ10" s="46" t="n">
        <v>1</v>
      </c>
      <c r="AK10" s="45" t="n">
        <v>2</v>
      </c>
      <c r="AL10" s="45" t="n">
        <v>2</v>
      </c>
      <c r="AM10" s="45" t="n">
        <v>1</v>
      </c>
      <c r="AN10" s="46" t="n">
        <v>1</v>
      </c>
      <c r="AO10" s="45" t="n">
        <v>2</v>
      </c>
      <c r="AP10" s="45" t="n">
        <v>2</v>
      </c>
      <c r="AQ10" s="46" t="n">
        <v>1</v>
      </c>
      <c r="AR10" s="46" t="n">
        <v>1</v>
      </c>
      <c r="AS10" s="45" t="n">
        <v>2</v>
      </c>
      <c r="AT10" s="46" t="n">
        <v>1</v>
      </c>
      <c r="AU10" s="45" t="n">
        <v>2</v>
      </c>
      <c r="AV10" s="46" t="n">
        <v>2</v>
      </c>
      <c r="AW10" s="45" t="n">
        <v>2</v>
      </c>
      <c r="AX10" s="45" t="n">
        <v>2</v>
      </c>
      <c r="AY10" s="46" t="n">
        <v>2</v>
      </c>
      <c r="AZ10" s="45" t="n">
        <v>1</v>
      </c>
      <c r="BA10" s="46" t="n">
        <v>2</v>
      </c>
      <c r="BB10" s="45" t="n">
        <v>1</v>
      </c>
      <c r="BC10" s="45" t="n">
        <v>2</v>
      </c>
      <c r="BD10" s="46" t="n">
        <v>2</v>
      </c>
      <c r="BE10" s="45" t="n">
        <v>2</v>
      </c>
      <c r="BF10" s="45" t="n">
        <v>2</v>
      </c>
      <c r="BG10" s="46" t="n">
        <v>2</v>
      </c>
      <c r="BH10" s="45" t="n">
        <v>2</v>
      </c>
      <c r="BI10" s="47"/>
      <c r="BJ10" s="45" t="n">
        <v>2</v>
      </c>
      <c r="BK10" s="45" t="n">
        <v>1</v>
      </c>
      <c r="BL10" s="45" t="n">
        <v>2</v>
      </c>
      <c r="BM10" s="47"/>
      <c r="BN10" s="47"/>
      <c r="BO10" s="47"/>
      <c r="BP10" s="45" t="n">
        <v>2</v>
      </c>
      <c r="BQ10" s="45" t="n">
        <v>2</v>
      </c>
      <c r="BR10" s="47"/>
      <c r="BS10" s="45" t="n">
        <v>2</v>
      </c>
      <c r="BT10" s="45" t="n">
        <v>2</v>
      </c>
      <c r="BU10" s="45" t="n">
        <v>2</v>
      </c>
      <c r="BV10" s="45" t="n">
        <v>2</v>
      </c>
      <c r="BW10" s="45" t="n">
        <v>2</v>
      </c>
      <c r="BX10" s="45" t="n">
        <v>1</v>
      </c>
      <c r="BY10" s="45" t="n">
        <v>2</v>
      </c>
      <c r="BZ10" s="45" t="n">
        <v>2</v>
      </c>
      <c r="CA10" s="45" t="n">
        <v>1</v>
      </c>
      <c r="CB10" s="45" t="n">
        <v>2</v>
      </c>
      <c r="CC10" s="45" t="n">
        <v>1</v>
      </c>
      <c r="CD10" s="45" t="n">
        <v>2</v>
      </c>
      <c r="CE10" s="45" t="n">
        <v>1</v>
      </c>
    </row>
    <row r="11" customFormat="false" ht="13.2" hidden="false" customHeight="false" outlineLevel="0" collapsed="false">
      <c r="B11" s="50" t="s">
        <v>104</v>
      </c>
      <c r="C11" s="44" t="n">
        <v>1</v>
      </c>
      <c r="D11" s="45" t="n">
        <v>1</v>
      </c>
      <c r="E11" s="45" t="n">
        <v>1</v>
      </c>
      <c r="F11" s="45" t="n">
        <v>1</v>
      </c>
      <c r="G11" s="45" t="n">
        <v>1</v>
      </c>
      <c r="H11" s="45" t="n">
        <v>1</v>
      </c>
      <c r="I11" s="45" t="n">
        <v>1</v>
      </c>
      <c r="J11" s="45" t="n">
        <v>1</v>
      </c>
      <c r="K11" s="45" t="n">
        <v>1</v>
      </c>
      <c r="L11" s="45" t="n">
        <v>1</v>
      </c>
      <c r="M11" s="45" t="n">
        <v>1</v>
      </c>
      <c r="N11" s="45" t="n">
        <v>1</v>
      </c>
      <c r="O11" s="45" t="n">
        <v>1</v>
      </c>
      <c r="P11" s="45" t="n">
        <v>1</v>
      </c>
      <c r="Q11" s="45" t="n">
        <v>1</v>
      </c>
      <c r="R11" s="47"/>
      <c r="S11" s="45" t="n">
        <v>1</v>
      </c>
      <c r="T11" s="47"/>
      <c r="U11" s="45" t="n">
        <v>1</v>
      </c>
      <c r="V11" s="49" t="n">
        <v>0.5</v>
      </c>
      <c r="W11" s="45" t="n">
        <v>1</v>
      </c>
      <c r="X11" s="45" t="n">
        <v>1</v>
      </c>
      <c r="Y11" s="45" t="n">
        <v>1</v>
      </c>
      <c r="Z11" s="45" t="n">
        <v>1</v>
      </c>
      <c r="AA11" s="45" t="n">
        <v>1</v>
      </c>
      <c r="AB11" s="46" t="n">
        <v>0.5</v>
      </c>
      <c r="AC11" s="45" t="n">
        <v>1</v>
      </c>
      <c r="AD11" s="45" t="n">
        <v>1</v>
      </c>
      <c r="AE11" s="45" t="n">
        <v>1</v>
      </c>
      <c r="AF11" s="45" t="n">
        <v>1</v>
      </c>
      <c r="AG11" s="45" t="n">
        <v>1</v>
      </c>
      <c r="AH11" s="45" t="n">
        <v>1</v>
      </c>
      <c r="AI11" s="45" t="n">
        <v>1</v>
      </c>
      <c r="AJ11" s="45" t="n">
        <v>1</v>
      </c>
      <c r="AK11" s="45" t="n">
        <v>1</v>
      </c>
      <c r="AL11" s="46" t="n">
        <v>1</v>
      </c>
      <c r="AM11" s="45" t="n">
        <v>1</v>
      </c>
      <c r="AN11" s="45" t="n">
        <v>1</v>
      </c>
      <c r="AO11" s="45" t="n">
        <v>1</v>
      </c>
      <c r="AP11" s="45" t="n">
        <v>1</v>
      </c>
      <c r="AQ11" s="45" t="n">
        <v>1</v>
      </c>
      <c r="AR11" s="45" t="n">
        <v>1</v>
      </c>
      <c r="AS11" s="45" t="n">
        <v>1</v>
      </c>
      <c r="AT11" s="45" t="n">
        <v>1</v>
      </c>
      <c r="AU11" s="45" t="n">
        <v>1</v>
      </c>
      <c r="AV11" s="45" t="n">
        <v>1</v>
      </c>
      <c r="AW11" s="45" t="n">
        <v>1</v>
      </c>
      <c r="AX11" s="45" t="n">
        <v>1</v>
      </c>
      <c r="AY11" s="45" t="n">
        <v>1</v>
      </c>
      <c r="AZ11" s="45" t="n">
        <v>1</v>
      </c>
      <c r="BA11" s="45" t="n">
        <v>1</v>
      </c>
      <c r="BB11" s="45" t="n">
        <v>1</v>
      </c>
      <c r="BC11" s="45" t="n">
        <v>1</v>
      </c>
      <c r="BD11" s="45" t="n">
        <v>1</v>
      </c>
      <c r="BE11" s="45" t="n">
        <v>1</v>
      </c>
      <c r="BF11" s="45" t="n">
        <v>1</v>
      </c>
      <c r="BG11" s="45" t="n">
        <v>0</v>
      </c>
      <c r="BH11" s="45" t="n">
        <v>1</v>
      </c>
      <c r="BI11" s="47"/>
      <c r="BJ11" s="45" t="n">
        <v>1</v>
      </c>
      <c r="BK11" s="45" t="n">
        <v>1</v>
      </c>
      <c r="BL11" s="45" t="n">
        <v>1</v>
      </c>
      <c r="BM11" s="47"/>
      <c r="BN11" s="47"/>
      <c r="BO11" s="47"/>
      <c r="BP11" s="45" t="n">
        <v>1</v>
      </c>
      <c r="BQ11" s="45" t="n">
        <v>1</v>
      </c>
      <c r="BR11" s="47"/>
      <c r="BS11" s="45" t="n">
        <v>1</v>
      </c>
      <c r="BT11" s="45" t="n">
        <v>1</v>
      </c>
      <c r="BU11" s="45" t="n">
        <v>1</v>
      </c>
      <c r="BV11" s="45" t="n">
        <v>1</v>
      </c>
      <c r="BW11" s="45" t="n">
        <v>1</v>
      </c>
      <c r="BX11" s="45" t="n">
        <v>1</v>
      </c>
      <c r="BY11" s="45" t="n">
        <v>1</v>
      </c>
      <c r="BZ11" s="45" t="n">
        <v>1</v>
      </c>
      <c r="CA11" s="45" t="n">
        <v>1</v>
      </c>
      <c r="CB11" s="45" t="n">
        <v>1</v>
      </c>
      <c r="CC11" s="45" t="n">
        <v>1</v>
      </c>
      <c r="CD11" s="45" t="n">
        <v>1</v>
      </c>
      <c r="CE11" s="45" t="n">
        <v>1</v>
      </c>
    </row>
    <row r="12" customFormat="false" ht="13.2" hidden="false" customHeight="false" outlineLevel="0" collapsed="false">
      <c r="A12" s="29" t="n">
        <v>1.2</v>
      </c>
      <c r="B12" s="43" t="s">
        <v>101</v>
      </c>
      <c r="C12" s="44" t="n">
        <v>2</v>
      </c>
      <c r="D12" s="45" t="n">
        <v>2</v>
      </c>
      <c r="E12" s="43" t="n">
        <v>1</v>
      </c>
      <c r="F12" s="43" t="n">
        <v>1</v>
      </c>
      <c r="G12" s="43" t="n">
        <v>0</v>
      </c>
      <c r="H12" s="43" t="n">
        <v>0</v>
      </c>
      <c r="I12" s="43" t="n">
        <v>0</v>
      </c>
      <c r="J12" s="43" t="n">
        <v>0</v>
      </c>
      <c r="K12" s="43" t="n">
        <v>0</v>
      </c>
      <c r="L12" s="43" t="n">
        <v>0</v>
      </c>
      <c r="M12" s="43" t="n">
        <v>0</v>
      </c>
      <c r="N12" s="43" t="n">
        <v>0</v>
      </c>
      <c r="O12" s="43" t="n">
        <v>0</v>
      </c>
      <c r="P12" s="43" t="n">
        <v>0</v>
      </c>
      <c r="Q12" s="43" t="n">
        <v>0</v>
      </c>
      <c r="R12" s="51" t="n">
        <v>0</v>
      </c>
      <c r="S12" s="43" t="n">
        <v>0</v>
      </c>
      <c r="T12" s="51" t="n">
        <v>0</v>
      </c>
      <c r="U12" s="43" t="n">
        <v>0</v>
      </c>
      <c r="V12" s="43" t="n">
        <v>0</v>
      </c>
      <c r="W12" s="43" t="n">
        <v>0</v>
      </c>
      <c r="X12" s="43" t="n">
        <v>0</v>
      </c>
      <c r="Y12" s="43" t="n">
        <v>0</v>
      </c>
      <c r="Z12" s="43" t="n">
        <v>0</v>
      </c>
      <c r="AA12" s="43" t="n">
        <v>0</v>
      </c>
      <c r="AB12" s="43" t="n">
        <v>0</v>
      </c>
      <c r="AC12" s="43" t="n">
        <v>0</v>
      </c>
      <c r="AD12" s="43" t="n">
        <v>0</v>
      </c>
      <c r="AE12" s="43" t="n">
        <v>0</v>
      </c>
      <c r="AF12" s="43" t="n">
        <v>0</v>
      </c>
      <c r="AG12" s="43" t="n">
        <v>0</v>
      </c>
      <c r="AH12" s="43" t="n">
        <v>0</v>
      </c>
      <c r="AI12" s="43" t="n">
        <v>0</v>
      </c>
      <c r="AJ12" s="43" t="n">
        <v>0</v>
      </c>
      <c r="AK12" s="43" t="n">
        <v>0</v>
      </c>
      <c r="AL12" s="43" t="n">
        <v>0</v>
      </c>
      <c r="AM12" s="43" t="n">
        <v>0</v>
      </c>
      <c r="AN12" s="43" t="n">
        <v>0</v>
      </c>
      <c r="AO12" s="43" t="n">
        <v>0</v>
      </c>
      <c r="AP12" s="43" t="n">
        <v>0</v>
      </c>
      <c r="AQ12" s="43" t="n">
        <v>0</v>
      </c>
      <c r="AR12" s="43" t="n">
        <v>0</v>
      </c>
      <c r="AS12" s="43" t="n">
        <v>0</v>
      </c>
      <c r="AT12" s="43" t="n">
        <v>0</v>
      </c>
      <c r="AU12" s="43" t="n">
        <v>0</v>
      </c>
      <c r="AV12" s="43" t="n">
        <v>0</v>
      </c>
      <c r="AW12" s="43" t="n">
        <v>0</v>
      </c>
      <c r="AX12" s="43" t="n">
        <v>0</v>
      </c>
      <c r="AY12" s="43" t="n">
        <v>0</v>
      </c>
      <c r="AZ12" s="43" t="n">
        <v>0</v>
      </c>
      <c r="BA12" s="43" t="n">
        <v>0</v>
      </c>
      <c r="BB12" s="43" t="n">
        <v>0</v>
      </c>
      <c r="BC12" s="43" t="n">
        <v>0</v>
      </c>
      <c r="BD12" s="43" t="n">
        <v>0</v>
      </c>
      <c r="BE12" s="43" t="n">
        <v>0</v>
      </c>
      <c r="BF12" s="43" t="n">
        <v>0</v>
      </c>
      <c r="BG12" s="43" t="n">
        <v>0</v>
      </c>
      <c r="BH12" s="43" t="n">
        <v>0</v>
      </c>
      <c r="BI12" s="43" t="n">
        <v>0</v>
      </c>
      <c r="BJ12" s="43" t="n">
        <v>0</v>
      </c>
      <c r="BK12" s="43" t="n">
        <v>0</v>
      </c>
      <c r="BL12" s="43" t="n">
        <v>0</v>
      </c>
      <c r="BM12" s="43" t="n">
        <v>0</v>
      </c>
      <c r="BN12" s="43" t="n">
        <v>0</v>
      </c>
      <c r="BO12" s="43" t="n">
        <v>0</v>
      </c>
      <c r="BP12" s="43" t="n">
        <v>0</v>
      </c>
      <c r="BQ12" s="43" t="n">
        <v>0</v>
      </c>
      <c r="BR12" s="43" t="n">
        <v>0</v>
      </c>
      <c r="BS12" s="43" t="n">
        <v>0</v>
      </c>
      <c r="BT12" s="43" t="n">
        <v>0</v>
      </c>
      <c r="BU12" s="43" t="n">
        <v>0</v>
      </c>
      <c r="BV12" s="43" t="n">
        <v>0</v>
      </c>
      <c r="BW12" s="43" t="n">
        <v>0</v>
      </c>
      <c r="BX12" s="43" t="n">
        <v>0</v>
      </c>
      <c r="BY12" s="43" t="n">
        <v>0</v>
      </c>
      <c r="BZ12" s="43" t="n">
        <v>0</v>
      </c>
      <c r="CA12" s="43" t="n">
        <v>0</v>
      </c>
      <c r="CB12" s="43" t="n">
        <v>0</v>
      </c>
      <c r="CC12" s="43" t="n">
        <v>0</v>
      </c>
      <c r="CD12" s="43" t="n">
        <v>0</v>
      </c>
      <c r="CE12" s="43" t="n">
        <v>0</v>
      </c>
    </row>
    <row r="13" customFormat="false" ht="13.2" hidden="false" customHeight="false" outlineLevel="0" collapsed="false">
      <c r="B13" s="43" t="s">
        <v>105</v>
      </c>
      <c r="C13" s="44" t="n">
        <v>2</v>
      </c>
      <c r="D13" s="0"/>
      <c r="E13" s="43" t="n">
        <v>1</v>
      </c>
      <c r="F13" s="43" t="n">
        <v>1</v>
      </c>
      <c r="G13" s="43" t="n">
        <v>0</v>
      </c>
      <c r="H13" s="43" t="n">
        <v>0</v>
      </c>
      <c r="I13" s="43" t="n">
        <v>0</v>
      </c>
      <c r="J13" s="43" t="n">
        <v>0</v>
      </c>
      <c r="K13" s="43" t="n">
        <v>0</v>
      </c>
      <c r="L13" s="43" t="n">
        <v>0</v>
      </c>
      <c r="M13" s="43" t="n">
        <v>0</v>
      </c>
      <c r="N13" s="43" t="n">
        <v>0</v>
      </c>
      <c r="O13" s="43" t="n">
        <v>0</v>
      </c>
      <c r="P13" s="43" t="n">
        <v>0</v>
      </c>
      <c r="Q13" s="43" t="n">
        <v>0</v>
      </c>
      <c r="R13" s="51" t="n">
        <v>0</v>
      </c>
      <c r="S13" s="43" t="n">
        <v>0</v>
      </c>
      <c r="T13" s="51" t="n">
        <v>0</v>
      </c>
      <c r="U13" s="43" t="n">
        <v>0</v>
      </c>
      <c r="V13" s="43" t="n">
        <v>0</v>
      </c>
      <c r="W13" s="43" t="n">
        <v>0</v>
      </c>
      <c r="X13" s="43" t="n">
        <v>0</v>
      </c>
      <c r="Y13" s="43" t="n">
        <v>0</v>
      </c>
      <c r="Z13" s="43" t="n">
        <v>0</v>
      </c>
      <c r="AA13" s="43" t="n">
        <v>0</v>
      </c>
      <c r="AB13" s="43" t="n">
        <v>0</v>
      </c>
      <c r="AC13" s="43" t="n">
        <v>0</v>
      </c>
      <c r="AD13" s="43" t="n">
        <v>0</v>
      </c>
      <c r="AE13" s="43" t="n">
        <v>0</v>
      </c>
      <c r="AF13" s="43" t="n">
        <v>0</v>
      </c>
      <c r="AG13" s="43" t="n">
        <v>0</v>
      </c>
      <c r="AH13" s="43" t="n">
        <v>0</v>
      </c>
      <c r="AI13" s="43" t="n">
        <v>0</v>
      </c>
      <c r="AJ13" s="43" t="n">
        <v>0</v>
      </c>
      <c r="AK13" s="43" t="n">
        <v>0</v>
      </c>
      <c r="AL13" s="43" t="n">
        <v>0</v>
      </c>
      <c r="AM13" s="43" t="n">
        <v>0</v>
      </c>
      <c r="AN13" s="43" t="n">
        <v>0</v>
      </c>
      <c r="AO13" s="43" t="n">
        <v>0</v>
      </c>
      <c r="AP13" s="43" t="n">
        <v>0</v>
      </c>
      <c r="AQ13" s="43" t="n">
        <v>0</v>
      </c>
      <c r="AR13" s="43" t="n">
        <v>0</v>
      </c>
      <c r="AS13" s="43" t="n">
        <v>0</v>
      </c>
      <c r="AT13" s="43" t="n">
        <v>0</v>
      </c>
      <c r="AU13" s="43" t="n">
        <v>0</v>
      </c>
      <c r="AV13" s="43" t="n">
        <v>0</v>
      </c>
      <c r="AW13" s="43" t="n">
        <v>0</v>
      </c>
      <c r="AX13" s="43" t="n">
        <v>0</v>
      </c>
      <c r="AY13" s="43" t="n">
        <v>0</v>
      </c>
      <c r="AZ13" s="43" t="n">
        <v>0</v>
      </c>
      <c r="BA13" s="43" t="n">
        <v>0</v>
      </c>
      <c r="BB13" s="43" t="n">
        <v>0</v>
      </c>
      <c r="BC13" s="43" t="n">
        <v>0</v>
      </c>
      <c r="BD13" s="43" t="n">
        <v>0</v>
      </c>
      <c r="BE13" s="43" t="n">
        <v>0</v>
      </c>
      <c r="BF13" s="43" t="n">
        <v>0</v>
      </c>
      <c r="BG13" s="43" t="n">
        <v>0</v>
      </c>
      <c r="BH13" s="43" t="n">
        <v>0</v>
      </c>
      <c r="BI13" s="43" t="n">
        <v>0</v>
      </c>
      <c r="BJ13" s="43" t="n">
        <v>0</v>
      </c>
      <c r="BK13" s="43" t="n">
        <v>0</v>
      </c>
      <c r="BL13" s="43" t="n">
        <v>0</v>
      </c>
      <c r="BM13" s="43" t="n">
        <v>0</v>
      </c>
      <c r="BN13" s="43" t="n">
        <v>0</v>
      </c>
      <c r="BO13" s="43" t="n">
        <v>0</v>
      </c>
      <c r="BP13" s="43" t="n">
        <v>0</v>
      </c>
      <c r="BQ13" s="43" t="n">
        <v>0</v>
      </c>
      <c r="BR13" s="43" t="n">
        <v>0</v>
      </c>
      <c r="BS13" s="43" t="n">
        <v>0</v>
      </c>
      <c r="BT13" s="43" t="n">
        <v>0</v>
      </c>
      <c r="BU13" s="43" t="n">
        <v>0</v>
      </c>
      <c r="BV13" s="43" t="n">
        <v>0</v>
      </c>
      <c r="BW13" s="43" t="n">
        <v>0</v>
      </c>
      <c r="BX13" s="43" t="n">
        <v>0</v>
      </c>
      <c r="BY13" s="43" t="n">
        <v>0</v>
      </c>
      <c r="BZ13" s="43" t="n">
        <v>0</v>
      </c>
      <c r="CA13" s="43" t="n">
        <v>0</v>
      </c>
      <c r="CB13" s="43" t="n">
        <v>0</v>
      </c>
      <c r="CC13" s="43" t="n">
        <v>0</v>
      </c>
      <c r="CD13" s="43" t="n">
        <v>0</v>
      </c>
      <c r="CE13" s="43" t="n">
        <v>0</v>
      </c>
    </row>
    <row r="14" customFormat="false" ht="13.2" hidden="false" customHeight="false" outlineLevel="0" collapsed="false">
      <c r="B14" s="43" t="s">
        <v>106</v>
      </c>
      <c r="C14" s="44" t="n">
        <v>2</v>
      </c>
      <c r="D14" s="45" t="n">
        <v>0</v>
      </c>
      <c r="E14" s="43" t="n">
        <v>1</v>
      </c>
      <c r="F14" s="43" t="n">
        <v>0</v>
      </c>
      <c r="G14" s="43" t="n">
        <v>0</v>
      </c>
      <c r="H14" s="43" t="n">
        <v>0</v>
      </c>
      <c r="I14" s="43" t="n">
        <v>0</v>
      </c>
      <c r="J14" s="43" t="n">
        <v>0</v>
      </c>
      <c r="K14" s="43" t="n">
        <v>0</v>
      </c>
      <c r="L14" s="43" t="n">
        <v>0</v>
      </c>
      <c r="M14" s="43" t="n">
        <v>0</v>
      </c>
      <c r="N14" s="43" t="n">
        <v>0</v>
      </c>
      <c r="O14" s="43" t="n">
        <v>0</v>
      </c>
      <c r="P14" s="43" t="n">
        <v>0</v>
      </c>
      <c r="Q14" s="43" t="n">
        <v>0</v>
      </c>
      <c r="R14" s="51" t="n">
        <v>0</v>
      </c>
      <c r="S14" s="43" t="n">
        <v>0</v>
      </c>
      <c r="T14" s="51" t="n">
        <v>0</v>
      </c>
      <c r="U14" s="43" t="n">
        <v>0</v>
      </c>
      <c r="V14" s="43" t="n">
        <v>0</v>
      </c>
      <c r="W14" s="43" t="n">
        <v>0</v>
      </c>
      <c r="X14" s="43" t="n">
        <v>0</v>
      </c>
      <c r="Y14" s="43" t="n">
        <v>0</v>
      </c>
      <c r="Z14" s="43" t="n">
        <v>0</v>
      </c>
      <c r="AA14" s="43" t="n">
        <v>0</v>
      </c>
      <c r="AB14" s="43" t="n">
        <v>0</v>
      </c>
      <c r="AC14" s="43" t="n">
        <v>0</v>
      </c>
      <c r="AD14" s="43" t="n">
        <v>0</v>
      </c>
      <c r="AE14" s="43" t="n">
        <v>0</v>
      </c>
      <c r="AF14" s="43" t="n">
        <v>0</v>
      </c>
      <c r="AG14" s="43" t="n">
        <v>0</v>
      </c>
      <c r="AH14" s="43" t="n">
        <v>0</v>
      </c>
      <c r="AI14" s="43" t="n">
        <v>0</v>
      </c>
      <c r="AJ14" s="43" t="n">
        <v>0</v>
      </c>
      <c r="AK14" s="43" t="n">
        <v>0</v>
      </c>
      <c r="AL14" s="43" t="n">
        <v>0</v>
      </c>
      <c r="AM14" s="43" t="n">
        <v>0</v>
      </c>
      <c r="AN14" s="43" t="n">
        <v>0</v>
      </c>
      <c r="AO14" s="43" t="n">
        <v>0</v>
      </c>
      <c r="AP14" s="43" t="n">
        <v>0</v>
      </c>
      <c r="AQ14" s="43" t="n">
        <v>0</v>
      </c>
      <c r="AR14" s="43" t="n">
        <v>0</v>
      </c>
      <c r="AS14" s="43" t="n">
        <v>0</v>
      </c>
      <c r="AT14" s="43" t="n">
        <v>0</v>
      </c>
      <c r="AU14" s="43" t="n">
        <v>0</v>
      </c>
      <c r="AV14" s="43" t="n">
        <v>0</v>
      </c>
      <c r="AW14" s="43" t="n">
        <v>0</v>
      </c>
      <c r="AX14" s="43" t="n">
        <v>0</v>
      </c>
      <c r="AY14" s="43" t="n">
        <v>0</v>
      </c>
      <c r="AZ14" s="43" t="n">
        <v>0</v>
      </c>
      <c r="BA14" s="43" t="n">
        <v>0</v>
      </c>
      <c r="BB14" s="43" t="n">
        <v>0</v>
      </c>
      <c r="BC14" s="43" t="n">
        <v>0</v>
      </c>
      <c r="BD14" s="43" t="n">
        <v>0</v>
      </c>
      <c r="BE14" s="43" t="n">
        <v>0</v>
      </c>
      <c r="BF14" s="43" t="n">
        <v>0</v>
      </c>
      <c r="BG14" s="43" t="n">
        <v>0</v>
      </c>
      <c r="BH14" s="43" t="n">
        <v>0</v>
      </c>
      <c r="BI14" s="43" t="n">
        <v>0</v>
      </c>
      <c r="BJ14" s="43" t="n">
        <v>0</v>
      </c>
      <c r="BK14" s="43" t="n">
        <v>0</v>
      </c>
      <c r="BL14" s="43" t="n">
        <v>0</v>
      </c>
      <c r="BM14" s="43" t="n">
        <v>0</v>
      </c>
      <c r="BN14" s="43" t="n">
        <v>0</v>
      </c>
      <c r="BO14" s="43" t="n">
        <v>0</v>
      </c>
      <c r="BP14" s="43" t="n">
        <v>0</v>
      </c>
      <c r="BQ14" s="43" t="n">
        <v>0</v>
      </c>
      <c r="BR14" s="43" t="n">
        <v>0</v>
      </c>
      <c r="BS14" s="43" t="n">
        <v>0</v>
      </c>
      <c r="BT14" s="43" t="n">
        <v>0</v>
      </c>
      <c r="BU14" s="43" t="n">
        <v>0</v>
      </c>
      <c r="BV14" s="43" t="n">
        <v>0</v>
      </c>
      <c r="BW14" s="43" t="n">
        <v>0</v>
      </c>
      <c r="BX14" s="43" t="n">
        <v>0</v>
      </c>
      <c r="BY14" s="43" t="n">
        <v>0</v>
      </c>
      <c r="BZ14" s="43" t="n">
        <v>0</v>
      </c>
      <c r="CA14" s="43" t="n">
        <v>0</v>
      </c>
      <c r="CB14" s="43" t="n">
        <v>0</v>
      </c>
      <c r="CC14" s="43" t="n">
        <v>0</v>
      </c>
      <c r="CD14" s="43" t="n">
        <v>0</v>
      </c>
      <c r="CE14" s="43" t="n">
        <v>0</v>
      </c>
    </row>
    <row r="15" customFormat="false" ht="13.2" hidden="false" customHeight="false" outlineLevel="0" collapsed="false">
      <c r="A15" s="29" t="n">
        <v>1.3</v>
      </c>
      <c r="B15" s="43" t="s">
        <v>101</v>
      </c>
      <c r="C15" s="44" t="n">
        <v>2</v>
      </c>
      <c r="D15" s="45" t="n">
        <v>2</v>
      </c>
      <c r="E15" s="43" t="n">
        <v>0</v>
      </c>
      <c r="F15" s="43" t="n">
        <v>1</v>
      </c>
      <c r="G15" s="43" t="n">
        <v>0</v>
      </c>
      <c r="H15" s="43" t="n">
        <v>0</v>
      </c>
      <c r="I15" s="43" t="n">
        <v>0</v>
      </c>
      <c r="J15" s="43" t="n">
        <v>0</v>
      </c>
      <c r="K15" s="43" t="n">
        <v>0</v>
      </c>
      <c r="L15" s="43" t="n">
        <v>0</v>
      </c>
      <c r="M15" s="43" t="n">
        <v>0</v>
      </c>
      <c r="N15" s="43" t="n">
        <v>0</v>
      </c>
      <c r="O15" s="43" t="n">
        <v>0</v>
      </c>
      <c r="P15" s="43" t="n">
        <v>0</v>
      </c>
      <c r="Q15" s="43" t="n">
        <v>0</v>
      </c>
      <c r="R15" s="51" t="n">
        <v>0</v>
      </c>
      <c r="S15" s="43" t="n">
        <v>0</v>
      </c>
      <c r="T15" s="51" t="n">
        <v>0</v>
      </c>
      <c r="U15" s="43" t="n">
        <v>0</v>
      </c>
      <c r="V15" s="43" t="n">
        <v>0</v>
      </c>
      <c r="W15" s="43" t="n">
        <v>0</v>
      </c>
      <c r="X15" s="43" t="n">
        <v>0</v>
      </c>
      <c r="Y15" s="43" t="n">
        <v>0</v>
      </c>
      <c r="Z15" s="43" t="n">
        <v>0</v>
      </c>
      <c r="AA15" s="43" t="n">
        <v>0</v>
      </c>
      <c r="AB15" s="43" t="n">
        <v>0</v>
      </c>
      <c r="AC15" s="43" t="n">
        <v>0</v>
      </c>
      <c r="AD15" s="43" t="n">
        <v>0</v>
      </c>
      <c r="AE15" s="43" t="n">
        <v>0</v>
      </c>
      <c r="AF15" s="43" t="n">
        <v>0</v>
      </c>
      <c r="AG15" s="43" t="n">
        <v>0</v>
      </c>
      <c r="AH15" s="43" t="n">
        <v>0</v>
      </c>
      <c r="AI15" s="43" t="n">
        <v>0</v>
      </c>
      <c r="AJ15" s="43" t="n">
        <v>0</v>
      </c>
      <c r="AK15" s="43" t="n">
        <v>0</v>
      </c>
      <c r="AL15" s="43" t="n">
        <v>0</v>
      </c>
      <c r="AM15" s="43" t="n">
        <v>0</v>
      </c>
      <c r="AN15" s="43" t="n">
        <v>0</v>
      </c>
      <c r="AO15" s="43" t="n">
        <v>0</v>
      </c>
      <c r="AP15" s="43" t="n">
        <v>0</v>
      </c>
      <c r="AQ15" s="43" t="n">
        <v>0</v>
      </c>
      <c r="AR15" s="43" t="n">
        <v>0</v>
      </c>
      <c r="AS15" s="43" t="n">
        <v>0</v>
      </c>
      <c r="AT15" s="43" t="n">
        <v>0</v>
      </c>
      <c r="AU15" s="43" t="n">
        <v>0</v>
      </c>
      <c r="AV15" s="43" t="n">
        <v>0</v>
      </c>
      <c r="AW15" s="43" t="n">
        <v>0</v>
      </c>
      <c r="AX15" s="43" t="n">
        <v>0</v>
      </c>
      <c r="AY15" s="43" t="n">
        <v>0</v>
      </c>
      <c r="AZ15" s="43" t="n">
        <v>0</v>
      </c>
      <c r="BA15" s="43" t="n">
        <v>0</v>
      </c>
      <c r="BB15" s="43" t="n">
        <v>0</v>
      </c>
      <c r="BC15" s="43" t="n">
        <v>0</v>
      </c>
      <c r="BD15" s="43" t="n">
        <v>0</v>
      </c>
      <c r="BE15" s="43" t="n">
        <v>0</v>
      </c>
      <c r="BF15" s="43" t="n">
        <v>0</v>
      </c>
      <c r="BG15" s="43" t="n">
        <v>0</v>
      </c>
      <c r="BH15" s="43" t="n">
        <v>0</v>
      </c>
      <c r="BI15" s="43" t="n">
        <v>0</v>
      </c>
      <c r="BJ15" s="43" t="n">
        <v>0</v>
      </c>
      <c r="BK15" s="43" t="n">
        <v>0</v>
      </c>
      <c r="BL15" s="43" t="n">
        <v>0</v>
      </c>
      <c r="BM15" s="43" t="n">
        <v>0</v>
      </c>
      <c r="BN15" s="43" t="n">
        <v>0</v>
      </c>
      <c r="BO15" s="43" t="n">
        <v>0</v>
      </c>
      <c r="BP15" s="43" t="n">
        <v>0</v>
      </c>
      <c r="BQ15" s="43" t="n">
        <v>0</v>
      </c>
      <c r="BR15" s="43" t="n">
        <v>0</v>
      </c>
      <c r="BS15" s="43" t="n">
        <v>0</v>
      </c>
      <c r="BT15" s="43" t="n">
        <v>0</v>
      </c>
      <c r="BU15" s="43" t="n">
        <v>0</v>
      </c>
      <c r="BV15" s="43" t="n">
        <v>0</v>
      </c>
      <c r="BW15" s="43" t="n">
        <v>0</v>
      </c>
      <c r="BX15" s="43" t="n">
        <v>0</v>
      </c>
      <c r="BY15" s="43" t="n">
        <v>0</v>
      </c>
      <c r="BZ15" s="43" t="n">
        <v>0</v>
      </c>
      <c r="CA15" s="43" t="n">
        <v>0</v>
      </c>
      <c r="CB15" s="43" t="n">
        <v>0</v>
      </c>
      <c r="CC15" s="43" t="n">
        <v>0</v>
      </c>
      <c r="CD15" s="43" t="n">
        <v>0</v>
      </c>
      <c r="CE15" s="43" t="n">
        <v>0</v>
      </c>
    </row>
    <row r="16" customFormat="false" ht="13.2" hidden="false" customHeight="false" outlineLevel="0" collapsed="false">
      <c r="B16" s="43" t="s">
        <v>107</v>
      </c>
      <c r="C16" s="44" t="n">
        <v>2</v>
      </c>
      <c r="D16" s="45" t="n">
        <v>2</v>
      </c>
      <c r="E16" s="43" t="n">
        <v>1</v>
      </c>
      <c r="F16" s="43" t="n">
        <v>0</v>
      </c>
      <c r="G16" s="43" t="n">
        <v>0</v>
      </c>
      <c r="H16" s="43" t="n">
        <v>0</v>
      </c>
      <c r="I16" s="43" t="n">
        <v>0</v>
      </c>
      <c r="J16" s="43" t="n">
        <v>0</v>
      </c>
      <c r="K16" s="43" t="n">
        <v>0</v>
      </c>
      <c r="L16" s="43" t="n">
        <v>0</v>
      </c>
      <c r="M16" s="43" t="n">
        <v>0</v>
      </c>
      <c r="N16" s="43" t="n">
        <v>0</v>
      </c>
      <c r="O16" s="43" t="n">
        <v>0</v>
      </c>
      <c r="P16" s="43" t="n">
        <v>0</v>
      </c>
      <c r="Q16" s="43" t="n">
        <v>0</v>
      </c>
      <c r="R16" s="51" t="n">
        <v>0</v>
      </c>
      <c r="S16" s="43" t="n">
        <v>0</v>
      </c>
      <c r="T16" s="51" t="n">
        <v>0</v>
      </c>
      <c r="U16" s="43" t="n">
        <v>0</v>
      </c>
      <c r="V16" s="43" t="n">
        <v>0</v>
      </c>
      <c r="W16" s="43" t="n">
        <v>0</v>
      </c>
      <c r="X16" s="43" t="n">
        <v>0</v>
      </c>
      <c r="Y16" s="43" t="n">
        <v>0</v>
      </c>
      <c r="Z16" s="43" t="n">
        <v>0</v>
      </c>
      <c r="AA16" s="43" t="n">
        <v>0</v>
      </c>
      <c r="AB16" s="43" t="n">
        <v>0</v>
      </c>
      <c r="AC16" s="43" t="n">
        <v>0</v>
      </c>
      <c r="AD16" s="43" t="n">
        <v>0</v>
      </c>
      <c r="AE16" s="43" t="n">
        <v>0</v>
      </c>
      <c r="AF16" s="43" t="n">
        <v>0</v>
      </c>
      <c r="AG16" s="43" t="n">
        <v>0</v>
      </c>
      <c r="AH16" s="43" t="n">
        <v>0</v>
      </c>
      <c r="AI16" s="43" t="n">
        <v>0</v>
      </c>
      <c r="AJ16" s="43" t="n">
        <v>0</v>
      </c>
      <c r="AK16" s="43" t="n">
        <v>0</v>
      </c>
      <c r="AL16" s="43" t="n">
        <v>0</v>
      </c>
      <c r="AM16" s="43" t="n">
        <v>0</v>
      </c>
      <c r="AN16" s="43" t="n">
        <v>0</v>
      </c>
      <c r="AO16" s="43" t="n">
        <v>0</v>
      </c>
      <c r="AP16" s="43" t="n">
        <v>0</v>
      </c>
      <c r="AQ16" s="43" t="n">
        <v>0</v>
      </c>
      <c r="AR16" s="43" t="n">
        <v>0</v>
      </c>
      <c r="AS16" s="43" t="n">
        <v>0</v>
      </c>
      <c r="AT16" s="43" t="n">
        <v>0</v>
      </c>
      <c r="AU16" s="43" t="n">
        <v>0</v>
      </c>
      <c r="AV16" s="43" t="n">
        <v>0</v>
      </c>
      <c r="AW16" s="43" t="n">
        <v>0</v>
      </c>
      <c r="AX16" s="43" t="n">
        <v>0</v>
      </c>
      <c r="AY16" s="43" t="n">
        <v>0</v>
      </c>
      <c r="AZ16" s="43" t="n">
        <v>0</v>
      </c>
      <c r="BA16" s="43" t="n">
        <v>0</v>
      </c>
      <c r="BB16" s="43" t="n">
        <v>0</v>
      </c>
      <c r="BC16" s="43" t="n">
        <v>0</v>
      </c>
      <c r="BD16" s="43" t="n">
        <v>0</v>
      </c>
      <c r="BE16" s="43" t="n">
        <v>0</v>
      </c>
      <c r="BF16" s="43" t="n">
        <v>0</v>
      </c>
      <c r="BG16" s="43" t="n">
        <v>0</v>
      </c>
      <c r="BH16" s="43" t="n">
        <v>0</v>
      </c>
      <c r="BI16" s="43" t="n">
        <v>0</v>
      </c>
      <c r="BJ16" s="43" t="n">
        <v>0</v>
      </c>
      <c r="BK16" s="43" t="n">
        <v>0</v>
      </c>
      <c r="BL16" s="43" t="n">
        <v>0</v>
      </c>
      <c r="BM16" s="43" t="n">
        <v>0</v>
      </c>
      <c r="BN16" s="43" t="n">
        <v>0</v>
      </c>
      <c r="BO16" s="43" t="n">
        <v>0</v>
      </c>
      <c r="BP16" s="43" t="n">
        <v>0</v>
      </c>
      <c r="BQ16" s="43" t="n">
        <v>0</v>
      </c>
      <c r="BR16" s="43" t="n">
        <v>0</v>
      </c>
      <c r="BS16" s="43" t="n">
        <v>0</v>
      </c>
      <c r="BT16" s="43" t="n">
        <v>0</v>
      </c>
      <c r="BU16" s="43" t="n">
        <v>0</v>
      </c>
      <c r="BV16" s="43" t="n">
        <v>0</v>
      </c>
      <c r="BW16" s="43" t="n">
        <v>0</v>
      </c>
      <c r="BX16" s="43" t="n">
        <v>0</v>
      </c>
      <c r="BY16" s="43" t="n">
        <v>0</v>
      </c>
      <c r="BZ16" s="43" t="n">
        <v>0</v>
      </c>
      <c r="CA16" s="43" t="n">
        <v>0</v>
      </c>
      <c r="CB16" s="43" t="n">
        <v>0</v>
      </c>
      <c r="CC16" s="43" t="n">
        <v>0</v>
      </c>
      <c r="CD16" s="43" t="n">
        <v>0</v>
      </c>
      <c r="CE16" s="43" t="n">
        <v>0</v>
      </c>
    </row>
    <row r="17" customFormat="false" ht="13.2" hidden="false" customHeight="false" outlineLevel="0" collapsed="false">
      <c r="B17" s="43" t="s">
        <v>108</v>
      </c>
      <c r="C17" s="44" t="n">
        <v>2</v>
      </c>
      <c r="D17" s="46" t="n">
        <v>0</v>
      </c>
      <c r="E17" s="43" t="n">
        <v>1</v>
      </c>
      <c r="F17" s="43" t="n">
        <v>1</v>
      </c>
      <c r="G17" s="43" t="n">
        <v>0</v>
      </c>
      <c r="H17" s="43" t="n">
        <v>0</v>
      </c>
      <c r="I17" s="43" t="n">
        <v>0</v>
      </c>
      <c r="J17" s="43" t="n">
        <v>0</v>
      </c>
      <c r="K17" s="43" t="n">
        <v>0</v>
      </c>
      <c r="L17" s="43" t="n">
        <v>0</v>
      </c>
      <c r="M17" s="43" t="n">
        <v>0</v>
      </c>
      <c r="N17" s="43" t="n">
        <v>0</v>
      </c>
      <c r="O17" s="43" t="n">
        <v>0</v>
      </c>
      <c r="P17" s="43" t="n">
        <v>0</v>
      </c>
      <c r="Q17" s="43" t="n">
        <v>0</v>
      </c>
      <c r="R17" s="51" t="n">
        <v>0</v>
      </c>
      <c r="S17" s="43" t="n">
        <v>0</v>
      </c>
      <c r="T17" s="51" t="n">
        <v>0</v>
      </c>
      <c r="U17" s="43" t="n">
        <v>0</v>
      </c>
      <c r="V17" s="43" t="n">
        <v>0</v>
      </c>
      <c r="W17" s="43" t="n">
        <v>0</v>
      </c>
      <c r="X17" s="43" t="n">
        <v>0</v>
      </c>
      <c r="Y17" s="43" t="n">
        <v>0</v>
      </c>
      <c r="Z17" s="43" t="n">
        <v>0</v>
      </c>
      <c r="AA17" s="43" t="n">
        <v>0</v>
      </c>
      <c r="AB17" s="43" t="n">
        <v>0</v>
      </c>
      <c r="AC17" s="43" t="n">
        <v>0</v>
      </c>
      <c r="AD17" s="43" t="n">
        <v>0</v>
      </c>
      <c r="AE17" s="43" t="n">
        <v>0</v>
      </c>
      <c r="AF17" s="43" t="n">
        <v>0</v>
      </c>
      <c r="AG17" s="43" t="n">
        <v>0</v>
      </c>
      <c r="AH17" s="43" t="n">
        <v>0</v>
      </c>
      <c r="AI17" s="43" t="n">
        <v>0</v>
      </c>
      <c r="AJ17" s="43" t="n">
        <v>0</v>
      </c>
      <c r="AK17" s="43" t="n">
        <v>0</v>
      </c>
      <c r="AL17" s="43" t="n">
        <v>0</v>
      </c>
      <c r="AM17" s="43" t="n">
        <v>0</v>
      </c>
      <c r="AN17" s="43" t="n">
        <v>0</v>
      </c>
      <c r="AO17" s="43" t="n">
        <v>0</v>
      </c>
      <c r="AP17" s="43" t="n">
        <v>0</v>
      </c>
      <c r="AQ17" s="43" t="n">
        <v>0</v>
      </c>
      <c r="AR17" s="43" t="n">
        <v>0</v>
      </c>
      <c r="AS17" s="43" t="n">
        <v>0</v>
      </c>
      <c r="AT17" s="43" t="n">
        <v>0</v>
      </c>
      <c r="AU17" s="43" t="n">
        <v>0</v>
      </c>
      <c r="AV17" s="43" t="n">
        <v>0</v>
      </c>
      <c r="AW17" s="43" t="n">
        <v>0</v>
      </c>
      <c r="AX17" s="43" t="n">
        <v>0</v>
      </c>
      <c r="AY17" s="43" t="n">
        <v>0</v>
      </c>
      <c r="AZ17" s="43" t="n">
        <v>0</v>
      </c>
      <c r="BA17" s="43" t="n">
        <v>0</v>
      </c>
      <c r="BB17" s="43" t="n">
        <v>0</v>
      </c>
      <c r="BC17" s="43" t="n">
        <v>0</v>
      </c>
      <c r="BD17" s="43" t="n">
        <v>0</v>
      </c>
      <c r="BE17" s="43" t="n">
        <v>0</v>
      </c>
      <c r="BF17" s="43" t="n">
        <v>0</v>
      </c>
      <c r="BG17" s="43" t="n">
        <v>0</v>
      </c>
      <c r="BH17" s="43" t="n">
        <v>0</v>
      </c>
      <c r="BI17" s="43" t="n">
        <v>0</v>
      </c>
      <c r="BJ17" s="43" t="n">
        <v>0</v>
      </c>
      <c r="BK17" s="43" t="n">
        <v>0</v>
      </c>
      <c r="BL17" s="43" t="n">
        <v>0</v>
      </c>
      <c r="BM17" s="43" t="n">
        <v>0</v>
      </c>
      <c r="BN17" s="43" t="n">
        <v>0</v>
      </c>
      <c r="BO17" s="43" t="n">
        <v>0</v>
      </c>
      <c r="BP17" s="43" t="n">
        <v>0</v>
      </c>
      <c r="BQ17" s="43" t="n">
        <v>0</v>
      </c>
      <c r="BR17" s="43" t="n">
        <v>0</v>
      </c>
      <c r="BS17" s="43" t="n">
        <v>0</v>
      </c>
      <c r="BT17" s="43" t="n">
        <v>0</v>
      </c>
      <c r="BU17" s="43" t="n">
        <v>0</v>
      </c>
      <c r="BV17" s="43" t="n">
        <v>0</v>
      </c>
      <c r="BW17" s="43" t="n">
        <v>0</v>
      </c>
      <c r="BX17" s="43" t="n">
        <v>0</v>
      </c>
      <c r="BY17" s="43" t="n">
        <v>0</v>
      </c>
      <c r="BZ17" s="43" t="n">
        <v>0</v>
      </c>
      <c r="CA17" s="43" t="n">
        <v>0</v>
      </c>
      <c r="CB17" s="43" t="n">
        <v>0</v>
      </c>
      <c r="CC17" s="43" t="n">
        <v>0</v>
      </c>
      <c r="CD17" s="43" t="n">
        <v>0</v>
      </c>
      <c r="CE17" s="43" t="n">
        <v>0</v>
      </c>
    </row>
    <row r="18" customFormat="false" ht="13.2" hidden="false" customHeight="false" outlineLevel="0" collapsed="false">
      <c r="A18" s="29" t="n">
        <v>1.4</v>
      </c>
      <c r="B18" s="43" t="s">
        <v>109</v>
      </c>
      <c r="C18" s="44" t="n">
        <v>2</v>
      </c>
      <c r="D18" s="45" t="n">
        <v>2</v>
      </c>
      <c r="E18" s="43" t="n">
        <v>1</v>
      </c>
      <c r="F18" s="43" t="n">
        <v>0</v>
      </c>
      <c r="G18" s="43" t="n">
        <v>0</v>
      </c>
      <c r="H18" s="43" t="n">
        <v>0</v>
      </c>
      <c r="I18" s="43" t="n">
        <v>0</v>
      </c>
      <c r="J18" s="43" t="n">
        <v>0</v>
      </c>
      <c r="K18" s="43" t="n">
        <v>0</v>
      </c>
      <c r="L18" s="43" t="n">
        <v>0</v>
      </c>
      <c r="M18" s="43" t="n">
        <v>0</v>
      </c>
      <c r="N18" s="43" t="n">
        <v>0</v>
      </c>
      <c r="O18" s="43" t="n">
        <v>0</v>
      </c>
      <c r="P18" s="43" t="n">
        <v>0</v>
      </c>
      <c r="Q18" s="43" t="n">
        <v>0</v>
      </c>
      <c r="R18" s="51" t="n">
        <v>0</v>
      </c>
      <c r="S18" s="43" t="n">
        <v>0</v>
      </c>
      <c r="T18" s="51" t="n">
        <v>0</v>
      </c>
      <c r="U18" s="43" t="n">
        <v>0</v>
      </c>
      <c r="V18" s="43" t="n">
        <v>0</v>
      </c>
      <c r="W18" s="43" t="n">
        <v>0</v>
      </c>
      <c r="X18" s="43" t="n">
        <v>0</v>
      </c>
      <c r="Y18" s="43" t="n">
        <v>0</v>
      </c>
      <c r="Z18" s="43" t="n">
        <v>0</v>
      </c>
      <c r="AA18" s="43" t="n">
        <v>0</v>
      </c>
      <c r="AB18" s="43" t="n">
        <v>0</v>
      </c>
      <c r="AC18" s="43" t="n">
        <v>0</v>
      </c>
      <c r="AD18" s="43" t="n">
        <v>0</v>
      </c>
      <c r="AE18" s="43" t="n">
        <v>0</v>
      </c>
      <c r="AF18" s="43" t="n">
        <v>0</v>
      </c>
      <c r="AG18" s="43" t="n">
        <v>0</v>
      </c>
      <c r="AH18" s="43" t="n">
        <v>0</v>
      </c>
      <c r="AI18" s="43" t="n">
        <v>0</v>
      </c>
      <c r="AJ18" s="43" t="n">
        <v>0</v>
      </c>
      <c r="AK18" s="43" t="n">
        <v>0</v>
      </c>
      <c r="AL18" s="43" t="n">
        <v>0</v>
      </c>
      <c r="AM18" s="43" t="n">
        <v>0</v>
      </c>
      <c r="AN18" s="43" t="n">
        <v>0</v>
      </c>
      <c r="AO18" s="43" t="n">
        <v>0</v>
      </c>
      <c r="AP18" s="43" t="n">
        <v>0</v>
      </c>
      <c r="AQ18" s="43" t="n">
        <v>0</v>
      </c>
      <c r="AR18" s="43" t="n">
        <v>0</v>
      </c>
      <c r="AS18" s="43" t="n">
        <v>0</v>
      </c>
      <c r="AT18" s="43" t="n">
        <v>0</v>
      </c>
      <c r="AU18" s="43" t="n">
        <v>0</v>
      </c>
      <c r="AV18" s="43" t="n">
        <v>0</v>
      </c>
      <c r="AW18" s="43" t="n">
        <v>0</v>
      </c>
      <c r="AX18" s="43" t="n">
        <v>0</v>
      </c>
      <c r="AY18" s="43" t="n">
        <v>0</v>
      </c>
      <c r="AZ18" s="43" t="n">
        <v>0</v>
      </c>
      <c r="BA18" s="43" t="n">
        <v>0</v>
      </c>
      <c r="BB18" s="43" t="n">
        <v>0</v>
      </c>
      <c r="BC18" s="43" t="n">
        <v>0</v>
      </c>
      <c r="BD18" s="43" t="n">
        <v>0</v>
      </c>
      <c r="BE18" s="43" t="n">
        <v>0</v>
      </c>
      <c r="BF18" s="43" t="n">
        <v>0</v>
      </c>
      <c r="BG18" s="43" t="n">
        <v>0</v>
      </c>
      <c r="BH18" s="43" t="n">
        <v>0</v>
      </c>
      <c r="BI18" s="43" t="n">
        <v>0</v>
      </c>
      <c r="BJ18" s="43" t="n">
        <v>0</v>
      </c>
      <c r="BK18" s="43" t="n">
        <v>0</v>
      </c>
      <c r="BL18" s="43" t="n">
        <v>0</v>
      </c>
      <c r="BM18" s="43" t="n">
        <v>0</v>
      </c>
      <c r="BN18" s="43" t="n">
        <v>0</v>
      </c>
      <c r="BO18" s="43" t="n">
        <v>0</v>
      </c>
      <c r="BP18" s="43" t="n">
        <v>0</v>
      </c>
      <c r="BQ18" s="43" t="n">
        <v>0</v>
      </c>
      <c r="BR18" s="43" t="n">
        <v>0</v>
      </c>
      <c r="BS18" s="43" t="n">
        <v>0</v>
      </c>
      <c r="BT18" s="43" t="n">
        <v>0</v>
      </c>
      <c r="BU18" s="43" t="n">
        <v>0</v>
      </c>
      <c r="BV18" s="43" t="n">
        <v>0</v>
      </c>
      <c r="BW18" s="43" t="n">
        <v>0</v>
      </c>
      <c r="BX18" s="43" t="n">
        <v>0</v>
      </c>
      <c r="BY18" s="43" t="n">
        <v>0</v>
      </c>
      <c r="BZ18" s="43" t="n">
        <v>0</v>
      </c>
      <c r="CA18" s="43" t="n">
        <v>0</v>
      </c>
      <c r="CB18" s="43" t="n">
        <v>0</v>
      </c>
      <c r="CC18" s="43" t="n">
        <v>0</v>
      </c>
      <c r="CD18" s="43" t="n">
        <v>0</v>
      </c>
      <c r="CE18" s="43" t="n">
        <v>0</v>
      </c>
    </row>
    <row r="19" customFormat="false" ht="13.2" hidden="false" customHeight="false" outlineLevel="0" collapsed="false">
      <c r="B19" s="43" t="s">
        <v>110</v>
      </c>
      <c r="C19" s="44" t="n">
        <v>2</v>
      </c>
      <c r="D19" s="45" t="n">
        <v>2</v>
      </c>
      <c r="E19" s="43" t="n">
        <v>1</v>
      </c>
      <c r="F19" s="43" t="n">
        <v>0</v>
      </c>
      <c r="G19" s="43" t="n">
        <v>0</v>
      </c>
      <c r="H19" s="43" t="n">
        <v>0</v>
      </c>
      <c r="I19" s="43" t="n">
        <v>0</v>
      </c>
      <c r="J19" s="43" t="n">
        <v>0</v>
      </c>
      <c r="K19" s="43" t="n">
        <v>0</v>
      </c>
      <c r="L19" s="43" t="n">
        <v>0</v>
      </c>
      <c r="M19" s="43" t="n">
        <v>0</v>
      </c>
      <c r="N19" s="43" t="n">
        <v>0</v>
      </c>
      <c r="O19" s="43" t="n">
        <v>0</v>
      </c>
      <c r="P19" s="43" t="n">
        <v>0</v>
      </c>
      <c r="Q19" s="43" t="n">
        <v>0</v>
      </c>
      <c r="R19" s="51" t="n">
        <v>0</v>
      </c>
      <c r="S19" s="43" t="n">
        <v>0</v>
      </c>
      <c r="T19" s="51" t="n">
        <v>0</v>
      </c>
      <c r="U19" s="43" t="n">
        <v>0</v>
      </c>
      <c r="V19" s="43" t="n">
        <v>0</v>
      </c>
      <c r="W19" s="43" t="n">
        <v>0</v>
      </c>
      <c r="X19" s="43" t="n">
        <v>0</v>
      </c>
      <c r="Y19" s="43" t="n">
        <v>0</v>
      </c>
      <c r="Z19" s="43" t="n">
        <v>0</v>
      </c>
      <c r="AA19" s="43" t="n">
        <v>0</v>
      </c>
      <c r="AB19" s="43" t="n">
        <v>0</v>
      </c>
      <c r="AC19" s="43" t="n">
        <v>0</v>
      </c>
      <c r="AD19" s="43" t="n">
        <v>0</v>
      </c>
      <c r="AE19" s="43" t="n">
        <v>0</v>
      </c>
      <c r="AF19" s="43" t="n">
        <v>0</v>
      </c>
      <c r="AG19" s="43" t="n">
        <v>0</v>
      </c>
      <c r="AH19" s="43" t="n">
        <v>0</v>
      </c>
      <c r="AI19" s="43" t="n">
        <v>0</v>
      </c>
      <c r="AJ19" s="43" t="n">
        <v>0</v>
      </c>
      <c r="AK19" s="43" t="n">
        <v>0</v>
      </c>
      <c r="AL19" s="43" t="n">
        <v>0</v>
      </c>
      <c r="AM19" s="43" t="n">
        <v>0</v>
      </c>
      <c r="AN19" s="43" t="n">
        <v>0</v>
      </c>
      <c r="AO19" s="43" t="n">
        <v>0</v>
      </c>
      <c r="AP19" s="43" t="n">
        <v>0</v>
      </c>
      <c r="AQ19" s="43" t="n">
        <v>0</v>
      </c>
      <c r="AR19" s="43" t="n">
        <v>0</v>
      </c>
      <c r="AS19" s="43" t="n">
        <v>0</v>
      </c>
      <c r="AT19" s="43" t="n">
        <v>0</v>
      </c>
      <c r="AU19" s="43" t="n">
        <v>0</v>
      </c>
      <c r="AV19" s="43" t="n">
        <v>0</v>
      </c>
      <c r="AW19" s="43" t="n">
        <v>0</v>
      </c>
      <c r="AX19" s="43" t="n">
        <v>0</v>
      </c>
      <c r="AY19" s="43" t="n">
        <v>0</v>
      </c>
      <c r="AZ19" s="43" t="n">
        <v>0</v>
      </c>
      <c r="BA19" s="43" t="n">
        <v>0</v>
      </c>
      <c r="BB19" s="43" t="n">
        <v>0</v>
      </c>
      <c r="BC19" s="43" t="n">
        <v>0</v>
      </c>
      <c r="BD19" s="43" t="n">
        <v>0</v>
      </c>
      <c r="BE19" s="43" t="n">
        <v>0</v>
      </c>
      <c r="BF19" s="43" t="n">
        <v>0</v>
      </c>
      <c r="BG19" s="43" t="n">
        <v>0</v>
      </c>
      <c r="BH19" s="43" t="n">
        <v>0</v>
      </c>
      <c r="BI19" s="43" t="n">
        <v>0</v>
      </c>
      <c r="BJ19" s="43" t="n">
        <v>0</v>
      </c>
      <c r="BK19" s="43" t="n">
        <v>0</v>
      </c>
      <c r="BL19" s="43" t="n">
        <v>0</v>
      </c>
      <c r="BM19" s="43" t="n">
        <v>0</v>
      </c>
      <c r="BN19" s="43" t="n">
        <v>0</v>
      </c>
      <c r="BO19" s="43" t="n">
        <v>0</v>
      </c>
      <c r="BP19" s="43" t="n">
        <v>0</v>
      </c>
      <c r="BQ19" s="43" t="n">
        <v>0</v>
      </c>
      <c r="BR19" s="43" t="n">
        <v>0</v>
      </c>
      <c r="BS19" s="43" t="n">
        <v>0</v>
      </c>
      <c r="BT19" s="43" t="n">
        <v>0</v>
      </c>
      <c r="BU19" s="43" t="n">
        <v>0</v>
      </c>
      <c r="BV19" s="43" t="n">
        <v>0</v>
      </c>
      <c r="BW19" s="43" t="n">
        <v>0</v>
      </c>
      <c r="BX19" s="43" t="n">
        <v>0</v>
      </c>
      <c r="BY19" s="43" t="n">
        <v>0</v>
      </c>
      <c r="BZ19" s="43" t="n">
        <v>0</v>
      </c>
      <c r="CA19" s="43" t="n">
        <v>0</v>
      </c>
      <c r="CB19" s="43" t="n">
        <v>0</v>
      </c>
      <c r="CC19" s="43" t="n">
        <v>0</v>
      </c>
      <c r="CD19" s="43" t="n">
        <v>0</v>
      </c>
      <c r="CE19" s="43" t="n">
        <v>0</v>
      </c>
    </row>
    <row r="20" customFormat="false" ht="13.2" hidden="false" customHeight="false" outlineLevel="0" collapsed="false">
      <c r="A20" s="29" t="n">
        <v>1.5</v>
      </c>
      <c r="B20" s="43" t="s">
        <v>111</v>
      </c>
      <c r="C20" s="44" t="n">
        <v>2</v>
      </c>
      <c r="D20" s="0"/>
      <c r="E20" s="43" t="n">
        <v>0</v>
      </c>
      <c r="F20" s="43" t="n">
        <v>0</v>
      </c>
      <c r="G20" s="43" t="n">
        <v>0</v>
      </c>
      <c r="H20" s="43" t="n">
        <v>0</v>
      </c>
      <c r="I20" s="43" t="n">
        <v>0</v>
      </c>
      <c r="J20" s="43" t="n">
        <v>0</v>
      </c>
      <c r="K20" s="43" t="n">
        <v>0</v>
      </c>
      <c r="L20" s="43" t="n">
        <v>0</v>
      </c>
      <c r="M20" s="43" t="n">
        <v>0</v>
      </c>
      <c r="N20" s="43" t="n">
        <v>0</v>
      </c>
      <c r="O20" s="43" t="n">
        <v>0</v>
      </c>
      <c r="P20" s="43" t="n">
        <v>0</v>
      </c>
      <c r="Q20" s="43" t="n">
        <v>0</v>
      </c>
      <c r="R20" s="51" t="n">
        <v>0</v>
      </c>
      <c r="S20" s="43" t="n">
        <v>0</v>
      </c>
      <c r="T20" s="51" t="n">
        <v>0</v>
      </c>
      <c r="U20" s="43" t="n">
        <v>0</v>
      </c>
      <c r="V20" s="43" t="n">
        <v>0</v>
      </c>
      <c r="W20" s="43" t="n">
        <v>0</v>
      </c>
      <c r="X20" s="43" t="n">
        <v>0</v>
      </c>
      <c r="Y20" s="43" t="n">
        <v>0</v>
      </c>
      <c r="Z20" s="43" t="n">
        <v>0</v>
      </c>
      <c r="AA20" s="43" t="n">
        <v>0</v>
      </c>
      <c r="AB20" s="43" t="n">
        <v>0</v>
      </c>
      <c r="AC20" s="43" t="n">
        <v>0</v>
      </c>
      <c r="AD20" s="43" t="n">
        <v>0</v>
      </c>
      <c r="AE20" s="43" t="n">
        <v>0</v>
      </c>
      <c r="AF20" s="43" t="n">
        <v>0</v>
      </c>
      <c r="AG20" s="43" t="n">
        <v>0</v>
      </c>
      <c r="AH20" s="43" t="n">
        <v>0</v>
      </c>
      <c r="AI20" s="43" t="n">
        <v>0</v>
      </c>
      <c r="AJ20" s="43" t="n">
        <v>0</v>
      </c>
      <c r="AK20" s="43" t="n">
        <v>0</v>
      </c>
      <c r="AL20" s="43" t="n">
        <v>0</v>
      </c>
      <c r="AM20" s="43" t="n">
        <v>0</v>
      </c>
      <c r="AN20" s="43" t="n">
        <v>0</v>
      </c>
      <c r="AO20" s="43" t="n">
        <v>0</v>
      </c>
      <c r="AP20" s="43" t="n">
        <v>0</v>
      </c>
      <c r="AQ20" s="43" t="n">
        <v>0</v>
      </c>
      <c r="AR20" s="43" t="n">
        <v>0</v>
      </c>
      <c r="AS20" s="43" t="n">
        <v>0</v>
      </c>
      <c r="AT20" s="43" t="n">
        <v>0</v>
      </c>
      <c r="AU20" s="43" t="n">
        <v>0</v>
      </c>
      <c r="AV20" s="43" t="n">
        <v>0</v>
      </c>
      <c r="AW20" s="43" t="n">
        <v>0</v>
      </c>
      <c r="AX20" s="43" t="n">
        <v>0</v>
      </c>
      <c r="AY20" s="43" t="n">
        <v>0</v>
      </c>
      <c r="AZ20" s="43" t="n">
        <v>0</v>
      </c>
      <c r="BA20" s="43" t="n">
        <v>0</v>
      </c>
      <c r="BB20" s="43" t="n">
        <v>0</v>
      </c>
      <c r="BC20" s="43" t="n">
        <v>0</v>
      </c>
      <c r="BD20" s="43" t="n">
        <v>0</v>
      </c>
      <c r="BE20" s="43" t="n">
        <v>0</v>
      </c>
      <c r="BF20" s="43" t="n">
        <v>0</v>
      </c>
      <c r="BG20" s="43" t="n">
        <v>0</v>
      </c>
      <c r="BH20" s="43" t="n">
        <v>0</v>
      </c>
      <c r="BI20" s="43" t="n">
        <v>0</v>
      </c>
      <c r="BJ20" s="43" t="n">
        <v>0</v>
      </c>
      <c r="BK20" s="43" t="n">
        <v>0</v>
      </c>
      <c r="BL20" s="43" t="n">
        <v>0</v>
      </c>
      <c r="BM20" s="43" t="n">
        <v>0</v>
      </c>
      <c r="BN20" s="43" t="n">
        <v>0</v>
      </c>
      <c r="BO20" s="43" t="n">
        <v>0</v>
      </c>
      <c r="BP20" s="43" t="n">
        <v>0</v>
      </c>
      <c r="BQ20" s="43" t="n">
        <v>0</v>
      </c>
      <c r="BR20" s="43" t="n">
        <v>0</v>
      </c>
      <c r="BS20" s="43" t="n">
        <v>0</v>
      </c>
      <c r="BT20" s="43" t="n">
        <v>0</v>
      </c>
      <c r="BU20" s="43" t="n">
        <v>0</v>
      </c>
      <c r="BV20" s="43" t="n">
        <v>0</v>
      </c>
      <c r="BW20" s="43" t="n">
        <v>0</v>
      </c>
      <c r="BX20" s="43" t="n">
        <v>0</v>
      </c>
      <c r="BY20" s="43" t="n">
        <v>0</v>
      </c>
      <c r="BZ20" s="43" t="n">
        <v>0</v>
      </c>
      <c r="CA20" s="43" t="n">
        <v>0</v>
      </c>
      <c r="CB20" s="43" t="n">
        <v>0</v>
      </c>
      <c r="CC20" s="43" t="n">
        <v>0</v>
      </c>
      <c r="CD20" s="43" t="n">
        <v>0</v>
      </c>
      <c r="CE20" s="43" t="n">
        <v>0</v>
      </c>
    </row>
    <row r="22" customFormat="false" ht="13.2" hidden="false" customHeight="false" outlineLevel="0" collapsed="false">
      <c r="A22" s="52" t="s">
        <v>112</v>
      </c>
      <c r="B22" s="52"/>
      <c r="C22" s="53" t="n">
        <f aca="false">MIN(SUM(C8:C20), 25)</f>
        <v>25</v>
      </c>
      <c r="D22" s="53" t="n">
        <f aca="false">MIN(SUM(D8:D20), 25)</f>
        <v>14</v>
      </c>
      <c r="E22" s="53" t="n">
        <f aca="false">MIN(SUM(E8:E20), 25)</f>
        <v>12</v>
      </c>
      <c r="F22" s="53" t="n">
        <f aca="false">MIN(SUM(F8:F20), 25)</f>
        <v>9</v>
      </c>
      <c r="G22" s="53" t="n">
        <f aca="false">MIN(SUM(G8:G20), 25)</f>
        <v>5</v>
      </c>
      <c r="H22" s="53" t="n">
        <f aca="false">MIN(SUM(H8:H20), 25)</f>
        <v>5</v>
      </c>
      <c r="I22" s="53" t="n">
        <f aca="false">MIN(SUM(I8:I20), 25)</f>
        <v>4</v>
      </c>
      <c r="J22" s="53" t="n">
        <f aca="false">MIN(SUM(J8:J20), 25)</f>
        <v>5</v>
      </c>
      <c r="K22" s="53" t="n">
        <f aca="false">MIN(SUM(K8:K20), 25)</f>
        <v>2</v>
      </c>
      <c r="L22" s="53" t="n">
        <f aca="false">MIN(SUM(L8:L20), 25)</f>
        <v>4</v>
      </c>
      <c r="M22" s="53" t="n">
        <f aca="false">MIN(SUM(M8:M20), 25)</f>
        <v>5</v>
      </c>
      <c r="N22" s="53" t="n">
        <f aca="false">MIN(SUM(N8:N20), 25)</f>
        <v>4</v>
      </c>
      <c r="O22" s="53" t="n">
        <f aca="false">MIN(SUM(O8:O20), 25)</f>
        <v>5</v>
      </c>
      <c r="P22" s="53" t="n">
        <f aca="false">MIN(SUM(P8:P20), 25)</f>
        <v>4</v>
      </c>
      <c r="Q22" s="53" t="n">
        <f aca="false">MIN(SUM(Q8:Q20), 25)</f>
        <v>5</v>
      </c>
      <c r="R22" s="53" t="n">
        <f aca="false">MIN(SUM(R8:R20), 25)</f>
        <v>0</v>
      </c>
      <c r="S22" s="53" t="n">
        <f aca="false">MIN(SUM(S8:S20), 25)</f>
        <v>5</v>
      </c>
      <c r="T22" s="53" t="n">
        <f aca="false">MIN(SUM(T8:T20), 25)</f>
        <v>0</v>
      </c>
      <c r="U22" s="53" t="n">
        <f aca="false">MIN(SUM(U8:U20), 25)</f>
        <v>5</v>
      </c>
      <c r="V22" s="53" t="n">
        <f aca="false">MIN(SUM(V8:V20), 25)</f>
        <v>3.5</v>
      </c>
      <c r="W22" s="53" t="n">
        <f aca="false">MIN(SUM(W8:W20), 25)</f>
        <v>5</v>
      </c>
      <c r="X22" s="53" t="n">
        <f aca="false">MIN(SUM(X8:X20), 25)</f>
        <v>5</v>
      </c>
      <c r="Y22" s="53" t="n">
        <f aca="false">MIN(SUM(Y8:Y20), 25)</f>
        <v>5</v>
      </c>
      <c r="Z22" s="53" t="n">
        <f aca="false">MIN(SUM(Z8:Z20), 25)</f>
        <v>4</v>
      </c>
      <c r="AA22" s="53" t="n">
        <f aca="false">MIN(SUM(AA8:AA20), 25)</f>
        <v>5</v>
      </c>
      <c r="AB22" s="53" t="n">
        <f aca="false">MIN(SUM(AB8:AB20), 25)</f>
        <v>4.5</v>
      </c>
      <c r="AC22" s="53" t="n">
        <f aca="false">MIN(SUM(AC8:AC20), 25)</f>
        <v>5</v>
      </c>
      <c r="AD22" s="53" t="n">
        <f aca="false">MIN(SUM(AD8:AD20), 25)</f>
        <v>4</v>
      </c>
      <c r="AE22" s="53" t="n">
        <f aca="false">MIN(SUM(AE8:AE20), 25)</f>
        <v>5</v>
      </c>
      <c r="AF22" s="53" t="n">
        <f aca="false">MIN(SUM(AF8:AF20), 25)</f>
        <v>5</v>
      </c>
      <c r="AG22" s="53" t="n">
        <f aca="false">MIN(SUM(AG8:AG20), 25)</f>
        <v>5</v>
      </c>
      <c r="AH22" s="53" t="n">
        <f aca="false">MIN(SUM(AH8:AH20), 25)</f>
        <v>4</v>
      </c>
      <c r="AI22" s="53" t="n">
        <f aca="false">MIN(SUM(AI8:AI20), 25)</f>
        <v>4</v>
      </c>
      <c r="AJ22" s="53" t="n">
        <f aca="false">MIN(SUM(AJ8:AJ20), 25)</f>
        <v>4</v>
      </c>
      <c r="AK22" s="53" t="n">
        <f aca="false">MIN(SUM(AK8:AK20), 25)</f>
        <v>5</v>
      </c>
      <c r="AL22" s="53" t="n">
        <f aca="false">MIN(SUM(AL8:AL20), 25)</f>
        <v>5</v>
      </c>
      <c r="AM22" s="53" t="n">
        <f aca="false">MIN(SUM(AM8:AM20), 25)</f>
        <v>4</v>
      </c>
      <c r="AN22" s="53" t="n">
        <f aca="false">MIN(SUM(AN8:AN20), 25)</f>
        <v>4</v>
      </c>
      <c r="AO22" s="53" t="n">
        <f aca="false">MIN(SUM(AO8:AO20), 25)</f>
        <v>5</v>
      </c>
      <c r="AP22" s="53" t="n">
        <f aca="false">MIN(SUM(AP8:AP20), 25)</f>
        <v>5</v>
      </c>
      <c r="AQ22" s="53" t="n">
        <f aca="false">MIN(SUM(AQ8:AQ20), 25)</f>
        <v>4</v>
      </c>
      <c r="AR22" s="53" t="n">
        <f aca="false">MIN(SUM(AR8:AR20), 25)</f>
        <v>4</v>
      </c>
      <c r="AS22" s="53" t="n">
        <f aca="false">MIN(SUM(AS8:AS20), 25)</f>
        <v>5</v>
      </c>
      <c r="AT22" s="53" t="n">
        <f aca="false">MIN(SUM(AT8:AT20), 25)</f>
        <v>4</v>
      </c>
      <c r="AU22" s="53" t="n">
        <f aca="false">MIN(SUM(AU8:AU20), 25)</f>
        <v>5</v>
      </c>
      <c r="AV22" s="53" t="n">
        <f aca="false">MIN(SUM(AV8:AV20), 25)</f>
        <v>5</v>
      </c>
      <c r="AW22" s="53" t="n">
        <f aca="false">MIN(SUM(AW8:AW20), 25)</f>
        <v>5</v>
      </c>
      <c r="AX22" s="53" t="n">
        <f aca="false">MIN(SUM(AX8:AX20), 25)</f>
        <v>5</v>
      </c>
      <c r="AY22" s="53" t="n">
        <f aca="false">MIN(SUM(AY8:AY20), 25)</f>
        <v>5</v>
      </c>
      <c r="AZ22" s="53" t="n">
        <f aca="false">MIN(SUM(AZ8:AZ20), 25)</f>
        <v>4</v>
      </c>
      <c r="BA22" s="53" t="n">
        <f aca="false">MIN(SUM(BA8:BA20), 25)</f>
        <v>5</v>
      </c>
      <c r="BB22" s="53" t="n">
        <f aca="false">MIN(SUM(BB8:BB20), 25)</f>
        <v>4</v>
      </c>
      <c r="BC22" s="53" t="n">
        <f aca="false">MIN(SUM(BC8:BC20), 25)</f>
        <v>5</v>
      </c>
      <c r="BD22" s="53" t="n">
        <f aca="false">MIN(SUM(BD8:BD20), 25)</f>
        <v>5</v>
      </c>
      <c r="BE22" s="53" t="n">
        <f aca="false">MIN(SUM(BE8:BE20), 25)</f>
        <v>5</v>
      </c>
      <c r="BF22" s="53" t="n">
        <f aca="false">MIN(SUM(BF8:BF20), 25)</f>
        <v>5</v>
      </c>
      <c r="BG22" s="53" t="n">
        <f aca="false">MIN(SUM(BG8:BG20), 25)</f>
        <v>4</v>
      </c>
      <c r="BH22" s="53" t="n">
        <f aca="false">MIN(SUM(BH8:BH20), 25)</f>
        <v>5</v>
      </c>
      <c r="BI22" s="53" t="n">
        <f aca="false">MIN(SUM(BI8:BI20), 25)</f>
        <v>0</v>
      </c>
      <c r="BJ22" s="53" t="n">
        <f aca="false">MIN(SUM(BJ8:BJ20), 25)</f>
        <v>5</v>
      </c>
      <c r="BK22" s="53" t="n">
        <f aca="false">MIN(SUM(BK8:BK20), 25)</f>
        <v>4</v>
      </c>
      <c r="BL22" s="53" t="n">
        <f aca="false">MIN(SUM(BL8:BL20), 25)</f>
        <v>5</v>
      </c>
      <c r="BM22" s="53" t="n">
        <f aca="false">MIN(SUM(BM8:BM20), 25)</f>
        <v>0</v>
      </c>
      <c r="BN22" s="53" t="n">
        <f aca="false">MIN(SUM(BN8:BN20), 25)</f>
        <v>0</v>
      </c>
      <c r="BO22" s="53" t="n">
        <f aca="false">MIN(SUM(BO8:BO20), 25)</f>
        <v>0</v>
      </c>
      <c r="BP22" s="53" t="n">
        <f aca="false">MIN(SUM(BP8:BP20), 25)</f>
        <v>5</v>
      </c>
      <c r="BQ22" s="53" t="n">
        <f aca="false">MIN(SUM(BQ8:BQ20), 25)</f>
        <v>5</v>
      </c>
      <c r="BR22" s="53" t="n">
        <f aca="false">MIN(SUM(BR8:BR20), 25)</f>
        <v>0</v>
      </c>
      <c r="BS22" s="53" t="n">
        <f aca="false">MIN(SUM(BS8:BS20), 25)</f>
        <v>5</v>
      </c>
      <c r="BT22" s="53" t="n">
        <f aca="false">MIN(SUM(BT8:BT20), 25)</f>
        <v>5</v>
      </c>
      <c r="BU22" s="53" t="n">
        <f aca="false">MIN(SUM(BU8:BU20), 25)</f>
        <v>5</v>
      </c>
      <c r="BV22" s="53" t="n">
        <f aca="false">MIN(SUM(BV8:BV20), 25)</f>
        <v>5</v>
      </c>
      <c r="BW22" s="53" t="n">
        <f aca="false">MIN(SUM(BW8:BW20), 25)</f>
        <v>5</v>
      </c>
      <c r="BX22" s="53" t="n">
        <f aca="false">MIN(SUM(BX8:BX20), 25)</f>
        <v>4</v>
      </c>
      <c r="BY22" s="53" t="n">
        <f aca="false">MIN(SUM(BY8:BY20), 25)</f>
        <v>5</v>
      </c>
      <c r="BZ22" s="53" t="n">
        <f aca="false">MIN(SUM(BZ8:BZ20), 25)</f>
        <v>5</v>
      </c>
      <c r="CA22" s="53" t="n">
        <f aca="false">MIN(SUM(CA8:CA20), 25)</f>
        <v>4</v>
      </c>
      <c r="CB22" s="53" t="n">
        <f aca="false">MIN(SUM(CB8:CB20), 25)</f>
        <v>5</v>
      </c>
      <c r="CC22" s="53" t="n">
        <f aca="false">MIN(SUM(CC8:CC20), 25)</f>
        <v>4</v>
      </c>
      <c r="CD22" s="53" t="n">
        <f aca="false">MIN(SUM(CD8:CD20), 25)</f>
        <v>5</v>
      </c>
      <c r="CE22" s="53" t="n">
        <f aca="false">MIN(SUM(CE8:CE20), 25)</f>
        <v>3</v>
      </c>
    </row>
    <row r="24" customFormat="false" ht="13.2" hidden="false" customHeight="false" outlineLevel="0" collapsed="false">
      <c r="A24" s="42" t="s">
        <v>113</v>
      </c>
      <c r="B24" s="42"/>
      <c r="C24" s="42"/>
      <c r="D24" s="42" t="s">
        <v>113</v>
      </c>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row>
    <row r="26" customFormat="false" ht="13.2" hidden="false" customHeight="false" outlineLevel="0" collapsed="false">
      <c r="A26" s="29" t="n">
        <v>2.1</v>
      </c>
      <c r="B26" s="43" t="s">
        <v>114</v>
      </c>
      <c r="C26" s="44" t="n">
        <v>0.5</v>
      </c>
      <c r="D26" s="54" t="n">
        <v>0.5</v>
      </c>
      <c r="E26" s="55" t="n">
        <v>0.5</v>
      </c>
      <c r="F26" s="55" t="n">
        <v>0.5</v>
      </c>
      <c r="G26" s="55" t="n">
        <v>0.5</v>
      </c>
      <c r="H26" s="55" t="n">
        <v>0.5</v>
      </c>
      <c r="I26" s="55" t="n">
        <v>0.5</v>
      </c>
      <c r="J26" s="55" t="n">
        <v>0.5</v>
      </c>
      <c r="K26" s="55" t="n">
        <v>0.5</v>
      </c>
      <c r="L26" s="55" t="n">
        <v>0.5</v>
      </c>
      <c r="M26" s="55" t="n">
        <v>0.5</v>
      </c>
      <c r="N26" s="55" t="n">
        <v>0.5</v>
      </c>
      <c r="O26" s="55" t="n">
        <v>0.5</v>
      </c>
      <c r="P26" s="55" t="n">
        <v>0.5</v>
      </c>
      <c r="Q26" s="55" t="n">
        <v>0.5</v>
      </c>
      <c r="R26" s="51" t="n">
        <v>0</v>
      </c>
      <c r="S26" s="55" t="n">
        <v>0.5</v>
      </c>
      <c r="T26" s="51" t="n">
        <v>0</v>
      </c>
      <c r="U26" s="55" t="n">
        <v>0</v>
      </c>
      <c r="V26" s="55" t="n">
        <v>0.5</v>
      </c>
      <c r="W26" s="55" t="n">
        <v>0.5</v>
      </c>
      <c r="X26" s="54" t="n">
        <v>0</v>
      </c>
      <c r="Y26" s="55" t="n">
        <v>0.5</v>
      </c>
      <c r="Z26" s="55" t="n">
        <v>0.5</v>
      </c>
      <c r="AA26" s="55" t="n">
        <v>0.5</v>
      </c>
      <c r="AB26" s="55" t="n">
        <v>0.5</v>
      </c>
      <c r="AC26" s="55" t="n">
        <v>0.5</v>
      </c>
      <c r="AD26" s="55" t="n">
        <v>0.5</v>
      </c>
      <c r="AE26" s="55" t="n">
        <v>0.5</v>
      </c>
      <c r="AF26" s="43" t="n">
        <v>0</v>
      </c>
      <c r="AG26" s="43" t="n">
        <v>0</v>
      </c>
      <c r="AH26" s="43" t="n">
        <v>0</v>
      </c>
      <c r="AI26" s="43" t="n">
        <v>0</v>
      </c>
      <c r="AJ26" s="43" t="n">
        <v>0</v>
      </c>
      <c r="AK26" s="43" t="n">
        <v>0</v>
      </c>
      <c r="AL26" s="43" t="n">
        <v>0</v>
      </c>
      <c r="AM26" s="43" t="n">
        <v>0</v>
      </c>
      <c r="AN26" s="43" t="n">
        <v>0</v>
      </c>
      <c r="AO26" s="43" t="n">
        <v>0</v>
      </c>
      <c r="AP26" s="43" t="n">
        <v>0</v>
      </c>
      <c r="AQ26" s="43" t="n">
        <v>0</v>
      </c>
      <c r="AR26" s="43" t="n">
        <v>0</v>
      </c>
      <c r="AS26" s="43" t="n">
        <v>0</v>
      </c>
      <c r="AT26" s="43" t="n">
        <v>0</v>
      </c>
      <c r="AU26" s="43" t="n">
        <v>0</v>
      </c>
      <c r="AV26" s="43" t="n">
        <v>0</v>
      </c>
      <c r="AW26" s="43" t="n">
        <v>0</v>
      </c>
      <c r="AX26" s="43" t="n">
        <v>0</v>
      </c>
      <c r="AY26" s="43" t="n">
        <v>0</v>
      </c>
      <c r="AZ26" s="43" t="n">
        <v>0</v>
      </c>
      <c r="BA26" s="43" t="n">
        <v>0</v>
      </c>
      <c r="BB26" s="43" t="n">
        <v>0</v>
      </c>
      <c r="BC26" s="43" t="n">
        <v>0</v>
      </c>
      <c r="BD26" s="43" t="n">
        <v>0</v>
      </c>
      <c r="BE26" s="43" t="n">
        <v>0</v>
      </c>
      <c r="BF26" s="43" t="n">
        <v>0</v>
      </c>
      <c r="BG26" s="43" t="n">
        <v>0</v>
      </c>
      <c r="BH26" s="43" t="n">
        <v>0</v>
      </c>
      <c r="BI26" s="51" t="n">
        <v>0</v>
      </c>
      <c r="BJ26" s="43" t="n">
        <v>0</v>
      </c>
      <c r="BK26" s="43" t="n">
        <v>0</v>
      </c>
      <c r="BL26" s="43" t="n">
        <v>0</v>
      </c>
      <c r="BM26" s="51" t="n">
        <v>0</v>
      </c>
      <c r="BN26" s="51" t="n">
        <v>0</v>
      </c>
      <c r="BO26" s="51" t="n">
        <v>0</v>
      </c>
      <c r="BP26" s="43" t="n">
        <v>0</v>
      </c>
      <c r="BQ26" s="43" t="n">
        <v>0</v>
      </c>
      <c r="BR26" s="51" t="n">
        <v>0</v>
      </c>
      <c r="BS26" s="43" t="n">
        <v>0</v>
      </c>
      <c r="BT26" s="43" t="n">
        <v>0</v>
      </c>
      <c r="BU26" s="43" t="n">
        <v>0</v>
      </c>
      <c r="BV26" s="43" t="n">
        <v>0</v>
      </c>
      <c r="BW26" s="43" t="n">
        <v>0</v>
      </c>
      <c r="BX26" s="43" t="n">
        <v>0</v>
      </c>
      <c r="BY26" s="43" t="n">
        <v>0</v>
      </c>
      <c r="BZ26" s="43" t="n">
        <v>0</v>
      </c>
      <c r="CA26" s="43" t="n">
        <v>0</v>
      </c>
      <c r="CB26" s="43" t="n">
        <v>0</v>
      </c>
      <c r="CC26" s="43" t="n">
        <v>0</v>
      </c>
      <c r="CD26" s="43" t="n">
        <v>0</v>
      </c>
      <c r="CE26" s="43" t="n">
        <v>0</v>
      </c>
    </row>
    <row r="27" customFormat="false" ht="13.2" hidden="false" customHeight="false" outlineLevel="0" collapsed="false">
      <c r="B27" s="43" t="s">
        <v>115</v>
      </c>
      <c r="C27" s="44" t="n">
        <v>0.5</v>
      </c>
      <c r="D27" s="55" t="n">
        <v>0.5</v>
      </c>
      <c r="E27" s="55" t="n">
        <v>0.5</v>
      </c>
      <c r="F27" s="55" t="n">
        <v>0.5</v>
      </c>
      <c r="G27" s="54" t="n">
        <v>0</v>
      </c>
      <c r="H27" s="55" t="n">
        <v>0.5</v>
      </c>
      <c r="I27" s="55" t="n">
        <v>0.5</v>
      </c>
      <c r="J27" s="55" t="n">
        <v>0.5</v>
      </c>
      <c r="K27" s="55" t="n">
        <v>0.5</v>
      </c>
      <c r="L27" s="55" t="n">
        <v>0.5</v>
      </c>
      <c r="M27" s="55" t="n">
        <v>0.5</v>
      </c>
      <c r="N27" s="54" t="n">
        <v>0.5</v>
      </c>
      <c r="O27" s="55" t="n">
        <v>0.5</v>
      </c>
      <c r="P27" s="55" t="n">
        <v>0.5</v>
      </c>
      <c r="Q27" s="55" t="n">
        <v>0.5</v>
      </c>
      <c r="R27" s="51" t="n">
        <v>0</v>
      </c>
      <c r="S27" s="55" t="n">
        <v>0.5</v>
      </c>
      <c r="T27" s="51" t="n">
        <v>0</v>
      </c>
      <c r="U27" s="55" t="n">
        <v>0.5</v>
      </c>
      <c r="V27" s="55" t="n">
        <v>0.5</v>
      </c>
      <c r="W27" s="55" t="n">
        <v>0.5</v>
      </c>
      <c r="X27" s="54" t="n">
        <v>0</v>
      </c>
      <c r="Y27" s="55" t="n">
        <v>0.5</v>
      </c>
      <c r="Z27" s="55" t="n">
        <v>0.5</v>
      </c>
      <c r="AA27" s="55" t="n">
        <v>0.5</v>
      </c>
      <c r="AB27" s="55" t="n">
        <v>0.5</v>
      </c>
      <c r="AC27" s="55" t="n">
        <v>0.5</v>
      </c>
      <c r="AD27" s="55" t="n">
        <v>0.5</v>
      </c>
      <c r="AE27" s="55" t="n">
        <v>0.5</v>
      </c>
      <c r="AF27" s="43" t="n">
        <v>0</v>
      </c>
      <c r="AG27" s="43" t="n">
        <v>0</v>
      </c>
      <c r="AH27" s="43" t="n">
        <v>0</v>
      </c>
      <c r="AI27" s="43" t="n">
        <v>0</v>
      </c>
      <c r="AJ27" s="43" t="n">
        <v>0</v>
      </c>
      <c r="AK27" s="43" t="n">
        <v>0</v>
      </c>
      <c r="AL27" s="43" t="n">
        <v>0</v>
      </c>
      <c r="AM27" s="43" t="n">
        <v>0</v>
      </c>
      <c r="AN27" s="43" t="n">
        <v>0</v>
      </c>
      <c r="AO27" s="43" t="n">
        <v>0</v>
      </c>
      <c r="AP27" s="43" t="n">
        <v>0</v>
      </c>
      <c r="AQ27" s="43" t="n">
        <v>0</v>
      </c>
      <c r="AR27" s="43" t="n">
        <v>0</v>
      </c>
      <c r="AS27" s="43" t="n">
        <v>0</v>
      </c>
      <c r="AT27" s="43" t="n">
        <v>0</v>
      </c>
      <c r="AU27" s="43" t="n">
        <v>0</v>
      </c>
      <c r="AV27" s="43" t="n">
        <v>0</v>
      </c>
      <c r="AW27" s="43" t="n">
        <v>0</v>
      </c>
      <c r="AX27" s="43" t="n">
        <v>0</v>
      </c>
      <c r="AY27" s="43" t="n">
        <v>0</v>
      </c>
      <c r="AZ27" s="43" t="n">
        <v>0</v>
      </c>
      <c r="BA27" s="43" t="n">
        <v>0</v>
      </c>
      <c r="BB27" s="43" t="n">
        <v>0</v>
      </c>
      <c r="BC27" s="43" t="n">
        <v>0</v>
      </c>
      <c r="BD27" s="43" t="n">
        <v>0</v>
      </c>
      <c r="BE27" s="43" t="n">
        <v>0</v>
      </c>
      <c r="BF27" s="43" t="n">
        <v>0</v>
      </c>
      <c r="BG27" s="43" t="n">
        <v>0</v>
      </c>
      <c r="BH27" s="43" t="n">
        <v>0</v>
      </c>
      <c r="BI27" s="51" t="n">
        <v>0</v>
      </c>
      <c r="BJ27" s="43" t="n">
        <v>0</v>
      </c>
      <c r="BK27" s="43" t="n">
        <v>0</v>
      </c>
      <c r="BL27" s="43" t="n">
        <v>0</v>
      </c>
      <c r="BM27" s="51" t="n">
        <v>0</v>
      </c>
      <c r="BN27" s="51" t="n">
        <v>0</v>
      </c>
      <c r="BO27" s="51" t="n">
        <v>0</v>
      </c>
      <c r="BP27" s="43" t="n">
        <v>0</v>
      </c>
      <c r="BQ27" s="43" t="n">
        <v>0</v>
      </c>
      <c r="BR27" s="51" t="n">
        <v>0</v>
      </c>
      <c r="BS27" s="43" t="n">
        <v>0</v>
      </c>
      <c r="BT27" s="43" t="n">
        <v>0</v>
      </c>
      <c r="BU27" s="43" t="n">
        <v>0</v>
      </c>
      <c r="BV27" s="43" t="n">
        <v>0</v>
      </c>
      <c r="BW27" s="43" t="n">
        <v>0</v>
      </c>
      <c r="BX27" s="43" t="n">
        <v>0</v>
      </c>
      <c r="BY27" s="43" t="n">
        <v>0</v>
      </c>
      <c r="BZ27" s="43" t="n">
        <v>0</v>
      </c>
      <c r="CA27" s="43" t="n">
        <v>0</v>
      </c>
      <c r="CB27" s="43" t="n">
        <v>0</v>
      </c>
      <c r="CC27" s="43" t="n">
        <v>0</v>
      </c>
      <c r="CD27" s="43" t="n">
        <v>0</v>
      </c>
      <c r="CE27" s="43" t="n">
        <v>0</v>
      </c>
    </row>
    <row r="28" customFormat="false" ht="13.2" hidden="false" customHeight="false" outlineLevel="0" collapsed="false">
      <c r="B28" s="43" t="s">
        <v>116</v>
      </c>
      <c r="C28" s="44" t="n">
        <v>1</v>
      </c>
      <c r="D28" s="55" t="n">
        <v>1</v>
      </c>
      <c r="E28" s="55" t="n">
        <v>1</v>
      </c>
      <c r="F28" s="55" t="n">
        <v>1</v>
      </c>
      <c r="G28" s="54" t="n">
        <v>0</v>
      </c>
      <c r="H28" s="55" t="n">
        <v>1</v>
      </c>
      <c r="I28" s="55" t="n">
        <v>1</v>
      </c>
      <c r="J28" s="55" t="n">
        <v>1</v>
      </c>
      <c r="K28" s="55" t="n">
        <v>1</v>
      </c>
      <c r="L28" s="55" t="n">
        <v>1</v>
      </c>
      <c r="M28" s="55" t="n">
        <v>1</v>
      </c>
      <c r="N28" s="54" t="n">
        <v>0</v>
      </c>
      <c r="O28" s="55" t="n">
        <v>1</v>
      </c>
      <c r="P28" s="55" t="n">
        <v>1</v>
      </c>
      <c r="Q28" s="55" t="n">
        <v>1</v>
      </c>
      <c r="R28" s="51" t="n">
        <v>0</v>
      </c>
      <c r="S28" s="55" t="n">
        <v>1</v>
      </c>
      <c r="T28" s="51" t="n">
        <v>0</v>
      </c>
      <c r="U28" s="55" t="n">
        <v>1</v>
      </c>
      <c r="V28" s="55" t="n">
        <v>1</v>
      </c>
      <c r="W28" s="55" t="n">
        <v>1</v>
      </c>
      <c r="X28" s="54" t="n">
        <v>0</v>
      </c>
      <c r="Y28" s="55" t="n">
        <v>1</v>
      </c>
      <c r="Z28" s="55" t="n">
        <v>1</v>
      </c>
      <c r="AA28" s="55" t="n">
        <v>1</v>
      </c>
      <c r="AB28" s="55" t="n">
        <v>1</v>
      </c>
      <c r="AC28" s="55" t="n">
        <v>1</v>
      </c>
      <c r="AD28" s="55" t="n">
        <v>1</v>
      </c>
      <c r="AE28" s="55" t="n">
        <v>1</v>
      </c>
      <c r="AF28" s="43" t="n">
        <v>0</v>
      </c>
      <c r="AG28" s="43" t="n">
        <v>0</v>
      </c>
      <c r="AH28" s="43" t="n">
        <v>0</v>
      </c>
      <c r="AI28" s="43" t="n">
        <v>0</v>
      </c>
      <c r="AJ28" s="43" t="n">
        <v>0</v>
      </c>
      <c r="AK28" s="43" t="n">
        <v>0</v>
      </c>
      <c r="AL28" s="43" t="n">
        <v>0</v>
      </c>
      <c r="AM28" s="43" t="n">
        <v>0</v>
      </c>
      <c r="AN28" s="43" t="n">
        <v>0</v>
      </c>
      <c r="AO28" s="43" t="n">
        <v>0</v>
      </c>
      <c r="AP28" s="43" t="n">
        <v>0</v>
      </c>
      <c r="AQ28" s="43" t="n">
        <v>0</v>
      </c>
      <c r="AR28" s="43" t="n">
        <v>0</v>
      </c>
      <c r="AS28" s="43" t="n">
        <v>0</v>
      </c>
      <c r="AT28" s="43" t="n">
        <v>0</v>
      </c>
      <c r="AU28" s="43" t="n">
        <v>0</v>
      </c>
      <c r="AV28" s="43" t="n">
        <v>0</v>
      </c>
      <c r="AW28" s="43" t="n">
        <v>0</v>
      </c>
      <c r="AX28" s="43" t="n">
        <v>0</v>
      </c>
      <c r="AY28" s="43" t="n">
        <v>0</v>
      </c>
      <c r="AZ28" s="43" t="n">
        <v>0</v>
      </c>
      <c r="BA28" s="43" t="n">
        <v>0</v>
      </c>
      <c r="BB28" s="43" t="n">
        <v>0</v>
      </c>
      <c r="BC28" s="43" t="n">
        <v>0</v>
      </c>
      <c r="BD28" s="43" t="n">
        <v>0</v>
      </c>
      <c r="BE28" s="43" t="n">
        <v>0</v>
      </c>
      <c r="BF28" s="43" t="n">
        <v>0</v>
      </c>
      <c r="BG28" s="43" t="n">
        <v>0</v>
      </c>
      <c r="BH28" s="43" t="n">
        <v>0</v>
      </c>
      <c r="BI28" s="51" t="n">
        <v>0</v>
      </c>
      <c r="BJ28" s="43" t="n">
        <v>0</v>
      </c>
      <c r="BK28" s="43" t="n">
        <v>0</v>
      </c>
      <c r="BL28" s="43" t="n">
        <v>0</v>
      </c>
      <c r="BM28" s="51" t="n">
        <v>0</v>
      </c>
      <c r="BN28" s="51" t="n">
        <v>0</v>
      </c>
      <c r="BO28" s="51" t="n">
        <v>0</v>
      </c>
      <c r="BP28" s="43" t="n">
        <v>0</v>
      </c>
      <c r="BQ28" s="43" t="n">
        <v>0</v>
      </c>
      <c r="BR28" s="51" t="n">
        <v>0</v>
      </c>
      <c r="BS28" s="43" t="n">
        <v>0</v>
      </c>
      <c r="BT28" s="43" t="n">
        <v>0</v>
      </c>
      <c r="BU28" s="43" t="n">
        <v>0</v>
      </c>
      <c r="BV28" s="43" t="n">
        <v>0</v>
      </c>
      <c r="BW28" s="43" t="n">
        <v>0</v>
      </c>
      <c r="BX28" s="43" t="n">
        <v>0</v>
      </c>
      <c r="BY28" s="43" t="n">
        <v>0</v>
      </c>
      <c r="BZ28" s="43" t="n">
        <v>0</v>
      </c>
      <c r="CA28" s="43" t="n">
        <v>0</v>
      </c>
      <c r="CB28" s="43" t="n">
        <v>0</v>
      </c>
      <c r="CC28" s="43" t="n">
        <v>0</v>
      </c>
      <c r="CD28" s="43" t="n">
        <v>0</v>
      </c>
      <c r="CE28" s="43" t="n">
        <v>0</v>
      </c>
    </row>
    <row r="29" customFormat="false" ht="13.2" hidden="false" customHeight="false" outlineLevel="0" collapsed="false">
      <c r="B29" s="43" t="s">
        <v>117</v>
      </c>
      <c r="C29" s="44" t="n">
        <v>1</v>
      </c>
      <c r="D29" s="55" t="n">
        <v>1</v>
      </c>
      <c r="E29" s="55" t="n">
        <v>1</v>
      </c>
      <c r="F29" s="55" t="n">
        <v>1</v>
      </c>
      <c r="G29" s="55" t="n">
        <v>0</v>
      </c>
      <c r="H29" s="55" t="n">
        <v>1</v>
      </c>
      <c r="I29" s="55" t="n">
        <v>1</v>
      </c>
      <c r="J29" s="54" t="n">
        <v>0</v>
      </c>
      <c r="K29" s="55" t="n">
        <v>1</v>
      </c>
      <c r="L29" s="55" t="n">
        <v>1</v>
      </c>
      <c r="M29" s="55" t="n">
        <v>1</v>
      </c>
      <c r="N29" s="54" t="n">
        <v>0</v>
      </c>
      <c r="O29" s="54" t="n">
        <v>0</v>
      </c>
      <c r="P29" s="55" t="n">
        <v>1</v>
      </c>
      <c r="Q29" s="55" t="n">
        <v>1</v>
      </c>
      <c r="R29" s="51" t="n">
        <v>0</v>
      </c>
      <c r="S29" s="55" t="n">
        <v>1</v>
      </c>
      <c r="T29" s="51" t="n">
        <v>0</v>
      </c>
      <c r="U29" s="55" t="n">
        <v>1</v>
      </c>
      <c r="V29" s="55" t="n">
        <v>1</v>
      </c>
      <c r="W29" s="55" t="n">
        <v>1</v>
      </c>
      <c r="X29" s="54" t="n">
        <v>0</v>
      </c>
      <c r="Y29" s="55" t="n">
        <v>1</v>
      </c>
      <c r="Z29" s="55" t="n">
        <v>1</v>
      </c>
      <c r="AA29" s="55" t="n">
        <v>1</v>
      </c>
      <c r="AB29" s="55" t="n">
        <v>1</v>
      </c>
      <c r="AC29" s="55" t="n">
        <v>1</v>
      </c>
      <c r="AD29" s="55" t="n">
        <v>1</v>
      </c>
      <c r="AE29" s="55" t="n">
        <v>1</v>
      </c>
      <c r="AF29" s="43" t="n">
        <v>0</v>
      </c>
      <c r="AG29" s="43" t="n">
        <v>0</v>
      </c>
      <c r="AH29" s="43" t="n">
        <v>0</v>
      </c>
      <c r="AI29" s="43" t="n">
        <v>0</v>
      </c>
      <c r="AJ29" s="43" t="n">
        <v>0</v>
      </c>
      <c r="AK29" s="43" t="n">
        <v>0</v>
      </c>
      <c r="AL29" s="43" t="n">
        <v>0</v>
      </c>
      <c r="AM29" s="43" t="n">
        <v>0</v>
      </c>
      <c r="AN29" s="43" t="n">
        <v>0</v>
      </c>
      <c r="AO29" s="43" t="n">
        <v>0</v>
      </c>
      <c r="AP29" s="43" t="n">
        <v>0</v>
      </c>
      <c r="AQ29" s="43" t="n">
        <v>0</v>
      </c>
      <c r="AR29" s="43" t="n">
        <v>0</v>
      </c>
      <c r="AS29" s="43" t="n">
        <v>0</v>
      </c>
      <c r="AT29" s="43" t="n">
        <v>0</v>
      </c>
      <c r="AU29" s="43" t="n">
        <v>0</v>
      </c>
      <c r="AV29" s="43" t="n">
        <v>0</v>
      </c>
      <c r="AW29" s="43" t="n">
        <v>0</v>
      </c>
      <c r="AX29" s="43" t="n">
        <v>0</v>
      </c>
      <c r="AY29" s="43" t="n">
        <v>0</v>
      </c>
      <c r="AZ29" s="43" t="n">
        <v>0</v>
      </c>
      <c r="BA29" s="43" t="n">
        <v>0</v>
      </c>
      <c r="BB29" s="43" t="n">
        <v>0</v>
      </c>
      <c r="BC29" s="43" t="n">
        <v>0</v>
      </c>
      <c r="BD29" s="43" t="n">
        <v>0</v>
      </c>
      <c r="BE29" s="43" t="n">
        <v>0</v>
      </c>
      <c r="BF29" s="43" t="n">
        <v>0</v>
      </c>
      <c r="BG29" s="43" t="n">
        <v>0</v>
      </c>
      <c r="BH29" s="43" t="n">
        <v>0</v>
      </c>
      <c r="BI29" s="51" t="n">
        <v>0</v>
      </c>
      <c r="BJ29" s="43" t="n">
        <v>0</v>
      </c>
      <c r="BK29" s="43" t="n">
        <v>0</v>
      </c>
      <c r="BL29" s="43" t="n">
        <v>0</v>
      </c>
      <c r="BM29" s="51" t="n">
        <v>0</v>
      </c>
      <c r="BN29" s="51" t="n">
        <v>0</v>
      </c>
      <c r="BO29" s="51" t="n">
        <v>0</v>
      </c>
      <c r="BP29" s="43" t="n">
        <v>0</v>
      </c>
      <c r="BQ29" s="43" t="n">
        <v>0</v>
      </c>
      <c r="BR29" s="51" t="n">
        <v>0</v>
      </c>
      <c r="BS29" s="43" t="n">
        <v>0</v>
      </c>
      <c r="BT29" s="43" t="n">
        <v>0</v>
      </c>
      <c r="BU29" s="43" t="n">
        <v>0</v>
      </c>
      <c r="BV29" s="43" t="n">
        <v>0</v>
      </c>
      <c r="BW29" s="43" t="n">
        <v>0</v>
      </c>
      <c r="BX29" s="43" t="n">
        <v>0</v>
      </c>
      <c r="BY29" s="43" t="n">
        <v>0</v>
      </c>
      <c r="BZ29" s="43" t="n">
        <v>0</v>
      </c>
      <c r="CA29" s="43" t="n">
        <v>0</v>
      </c>
      <c r="CB29" s="43" t="n">
        <v>0</v>
      </c>
      <c r="CC29" s="43" t="n">
        <v>0</v>
      </c>
      <c r="CD29" s="43" t="n">
        <v>0</v>
      </c>
      <c r="CE29" s="43" t="n">
        <v>0</v>
      </c>
    </row>
    <row r="30" customFormat="false" ht="13.2" hidden="false" customHeight="false" outlineLevel="0" collapsed="false">
      <c r="A30" s="29" t="n">
        <v>2.2</v>
      </c>
      <c r="B30" s="43" t="s">
        <v>118</v>
      </c>
      <c r="C30" s="44" t="n">
        <v>2</v>
      </c>
      <c r="D30" s="43" t="n">
        <v>0</v>
      </c>
      <c r="E30" s="43" t="n">
        <v>0</v>
      </c>
      <c r="F30" s="43" t="n">
        <v>0</v>
      </c>
      <c r="G30" s="43" t="n">
        <v>0</v>
      </c>
      <c r="H30" s="43" t="n">
        <v>0</v>
      </c>
      <c r="I30" s="43" t="n">
        <v>0</v>
      </c>
      <c r="J30" s="43" t="n">
        <v>0</v>
      </c>
      <c r="K30" s="43" t="n">
        <v>0</v>
      </c>
      <c r="L30" s="43" t="n">
        <v>0</v>
      </c>
      <c r="M30" s="43" t="n">
        <v>0</v>
      </c>
      <c r="N30" s="43" t="n">
        <v>0</v>
      </c>
      <c r="O30" s="43" t="n">
        <v>0</v>
      </c>
      <c r="P30" s="43" t="n">
        <v>0</v>
      </c>
      <c r="Q30" s="43" t="n">
        <v>0</v>
      </c>
      <c r="R30" s="51" t="n">
        <v>0</v>
      </c>
      <c r="S30" s="43" t="n">
        <v>0</v>
      </c>
      <c r="T30" s="51" t="n">
        <v>0</v>
      </c>
      <c r="U30" s="43" t="n">
        <v>0</v>
      </c>
      <c r="V30" s="43" t="n">
        <v>0</v>
      </c>
      <c r="W30" s="43" t="n">
        <v>0</v>
      </c>
      <c r="X30" s="43" t="n">
        <v>0</v>
      </c>
      <c r="Y30" s="43" t="n">
        <v>0</v>
      </c>
      <c r="Z30" s="43" t="n">
        <v>0</v>
      </c>
      <c r="AA30" s="43" t="n">
        <v>0</v>
      </c>
      <c r="AB30" s="43" t="n">
        <v>0</v>
      </c>
      <c r="AC30" s="43" t="n">
        <v>0</v>
      </c>
      <c r="AD30" s="43" t="n">
        <v>0</v>
      </c>
      <c r="AE30" s="43" t="n">
        <v>0</v>
      </c>
      <c r="AF30" s="43" t="n">
        <v>0</v>
      </c>
      <c r="AG30" s="43" t="n">
        <v>0</v>
      </c>
      <c r="AH30" s="43" t="n">
        <v>0</v>
      </c>
      <c r="AI30" s="43" t="n">
        <v>0</v>
      </c>
      <c r="AJ30" s="43" t="n">
        <v>0</v>
      </c>
      <c r="AK30" s="43" t="n">
        <v>0</v>
      </c>
      <c r="AL30" s="43" t="n">
        <v>0</v>
      </c>
      <c r="AM30" s="43" t="n">
        <v>0</v>
      </c>
      <c r="AN30" s="43" t="n">
        <v>0</v>
      </c>
      <c r="AO30" s="43" t="n">
        <v>0</v>
      </c>
      <c r="AP30" s="43" t="n">
        <v>0</v>
      </c>
      <c r="AQ30" s="43" t="n">
        <v>0</v>
      </c>
      <c r="AR30" s="43" t="n">
        <v>0</v>
      </c>
      <c r="AS30" s="43" t="n">
        <v>0</v>
      </c>
      <c r="AT30" s="43" t="n">
        <v>0</v>
      </c>
      <c r="AU30" s="43" t="n">
        <v>0</v>
      </c>
      <c r="AV30" s="43" t="n">
        <v>0</v>
      </c>
      <c r="AW30" s="43" t="n">
        <v>0</v>
      </c>
      <c r="AX30" s="43" t="n">
        <v>0</v>
      </c>
      <c r="AY30" s="43" t="n">
        <v>0</v>
      </c>
      <c r="AZ30" s="43" t="n">
        <v>0</v>
      </c>
      <c r="BA30" s="43" t="n">
        <v>0</v>
      </c>
      <c r="BB30" s="43" t="n">
        <v>0</v>
      </c>
      <c r="BC30" s="43" t="n">
        <v>0</v>
      </c>
      <c r="BD30" s="43" t="n">
        <v>0</v>
      </c>
      <c r="BE30" s="43" t="n">
        <v>0</v>
      </c>
      <c r="BF30" s="43" t="n">
        <v>0</v>
      </c>
      <c r="BG30" s="43" t="n">
        <v>0</v>
      </c>
      <c r="BH30" s="43" t="n">
        <v>0</v>
      </c>
      <c r="BI30" s="51" t="n">
        <v>0</v>
      </c>
      <c r="BJ30" s="43" t="n">
        <v>0</v>
      </c>
      <c r="BK30" s="43" t="n">
        <v>0</v>
      </c>
      <c r="BL30" s="43" t="n">
        <v>0</v>
      </c>
      <c r="BM30" s="51" t="n">
        <v>0</v>
      </c>
      <c r="BN30" s="51" t="n">
        <v>0</v>
      </c>
      <c r="BO30" s="51" t="n">
        <v>0</v>
      </c>
      <c r="BP30" s="43" t="n">
        <v>0</v>
      </c>
      <c r="BQ30" s="43" t="n">
        <v>0</v>
      </c>
      <c r="BR30" s="51" t="n">
        <v>0</v>
      </c>
      <c r="BS30" s="43" t="n">
        <v>0</v>
      </c>
      <c r="BT30" s="43" t="n">
        <v>0</v>
      </c>
      <c r="BU30" s="43" t="n">
        <v>0</v>
      </c>
      <c r="BV30" s="43" t="n">
        <v>0</v>
      </c>
      <c r="BW30" s="43" t="n">
        <v>0</v>
      </c>
      <c r="BX30" s="43" t="n">
        <v>0</v>
      </c>
      <c r="BY30" s="43" t="n">
        <v>0</v>
      </c>
      <c r="BZ30" s="43" t="n">
        <v>0</v>
      </c>
      <c r="CA30" s="43" t="n">
        <v>0</v>
      </c>
      <c r="CB30" s="43" t="n">
        <v>0</v>
      </c>
      <c r="CC30" s="43" t="n">
        <v>0</v>
      </c>
      <c r="CD30" s="43" t="n">
        <v>0</v>
      </c>
      <c r="CE30" s="43" t="n">
        <v>0</v>
      </c>
    </row>
    <row r="31" customFormat="false" ht="13.2" hidden="false" customHeight="false" outlineLevel="0" collapsed="false">
      <c r="A31" s="29" t="n">
        <v>2.3</v>
      </c>
      <c r="B31" s="43" t="s">
        <v>119</v>
      </c>
      <c r="C31" s="44" t="n">
        <v>2</v>
      </c>
      <c r="D31" s="43" t="n">
        <v>0</v>
      </c>
      <c r="E31" s="43" t="n">
        <v>0</v>
      </c>
      <c r="F31" s="43" t="n">
        <v>0</v>
      </c>
      <c r="G31" s="43" t="n">
        <v>0</v>
      </c>
      <c r="H31" s="43" t="n">
        <v>0</v>
      </c>
      <c r="I31" s="43" t="n">
        <v>0</v>
      </c>
      <c r="J31" s="43" t="n">
        <v>0</v>
      </c>
      <c r="K31" s="43" t="n">
        <v>0</v>
      </c>
      <c r="L31" s="43" t="n">
        <v>0</v>
      </c>
      <c r="M31" s="43" t="n">
        <v>0</v>
      </c>
      <c r="N31" s="43" t="n">
        <v>0</v>
      </c>
      <c r="O31" s="43" t="n">
        <v>0</v>
      </c>
      <c r="P31" s="43" t="n">
        <v>0</v>
      </c>
      <c r="Q31" s="43" t="n">
        <v>0</v>
      </c>
      <c r="R31" s="51" t="n">
        <v>0</v>
      </c>
      <c r="S31" s="43" t="n">
        <v>0</v>
      </c>
      <c r="T31" s="51" t="n">
        <v>0</v>
      </c>
      <c r="U31" s="43" t="n">
        <v>0</v>
      </c>
      <c r="V31" s="43" t="n">
        <v>0</v>
      </c>
      <c r="W31" s="43" t="n">
        <v>0</v>
      </c>
      <c r="X31" s="43" t="n">
        <v>0</v>
      </c>
      <c r="Y31" s="43" t="n">
        <v>0</v>
      </c>
      <c r="Z31" s="43" t="n">
        <v>0</v>
      </c>
      <c r="AA31" s="43" t="n">
        <v>0</v>
      </c>
      <c r="AB31" s="43" t="n">
        <v>0</v>
      </c>
      <c r="AC31" s="43" t="n">
        <v>0</v>
      </c>
      <c r="AD31" s="43" t="n">
        <v>0</v>
      </c>
      <c r="AE31" s="43" t="n">
        <v>0</v>
      </c>
      <c r="AF31" s="43" t="n">
        <v>0</v>
      </c>
      <c r="AG31" s="43" t="n">
        <v>0</v>
      </c>
      <c r="AH31" s="43" t="n">
        <v>0</v>
      </c>
      <c r="AI31" s="43" t="n">
        <v>0</v>
      </c>
      <c r="AJ31" s="43" t="n">
        <v>0</v>
      </c>
      <c r="AK31" s="43" t="n">
        <v>0</v>
      </c>
      <c r="AL31" s="43" t="n">
        <v>0</v>
      </c>
      <c r="AM31" s="43" t="n">
        <v>0</v>
      </c>
      <c r="AN31" s="43" t="n">
        <v>0</v>
      </c>
      <c r="AO31" s="43" t="n">
        <v>0</v>
      </c>
      <c r="AP31" s="43" t="n">
        <v>0</v>
      </c>
      <c r="AQ31" s="43" t="n">
        <v>0</v>
      </c>
      <c r="AR31" s="43" t="n">
        <v>0</v>
      </c>
      <c r="AS31" s="43" t="n">
        <v>0</v>
      </c>
      <c r="AT31" s="43" t="n">
        <v>0</v>
      </c>
      <c r="AU31" s="43" t="n">
        <v>0</v>
      </c>
      <c r="AV31" s="43" t="n">
        <v>0</v>
      </c>
      <c r="AW31" s="43" t="n">
        <v>0</v>
      </c>
      <c r="AX31" s="43" t="n">
        <v>0</v>
      </c>
      <c r="AY31" s="43" t="n">
        <v>0</v>
      </c>
      <c r="AZ31" s="43" t="n">
        <v>0</v>
      </c>
      <c r="BA31" s="43" t="n">
        <v>0</v>
      </c>
      <c r="BB31" s="43" t="n">
        <v>0</v>
      </c>
      <c r="BC31" s="43" t="n">
        <v>0</v>
      </c>
      <c r="BD31" s="43" t="n">
        <v>0</v>
      </c>
      <c r="BE31" s="43" t="n">
        <v>0</v>
      </c>
      <c r="BF31" s="43" t="n">
        <v>0</v>
      </c>
      <c r="BG31" s="43" t="n">
        <v>0</v>
      </c>
      <c r="BH31" s="43" t="n">
        <v>0</v>
      </c>
      <c r="BI31" s="51" t="n">
        <v>0</v>
      </c>
      <c r="BJ31" s="43" t="n">
        <v>0</v>
      </c>
      <c r="BK31" s="43" t="n">
        <v>0</v>
      </c>
      <c r="BL31" s="43" t="n">
        <v>0</v>
      </c>
      <c r="BM31" s="51" t="n">
        <v>0</v>
      </c>
      <c r="BN31" s="51" t="n">
        <v>0</v>
      </c>
      <c r="BO31" s="51" t="n">
        <v>0</v>
      </c>
      <c r="BP31" s="43" t="n">
        <v>0</v>
      </c>
      <c r="BQ31" s="43" t="n">
        <v>0</v>
      </c>
      <c r="BR31" s="51" t="n">
        <v>0</v>
      </c>
      <c r="BS31" s="43" t="n">
        <v>0</v>
      </c>
      <c r="BT31" s="43" t="n">
        <v>0</v>
      </c>
      <c r="BU31" s="43" t="n">
        <v>0</v>
      </c>
      <c r="BV31" s="43" t="n">
        <v>0</v>
      </c>
      <c r="BW31" s="43" t="n">
        <v>0</v>
      </c>
      <c r="BX31" s="43" t="n">
        <v>0</v>
      </c>
      <c r="BY31" s="43" t="n">
        <v>0</v>
      </c>
      <c r="BZ31" s="43" t="n">
        <v>0</v>
      </c>
      <c r="CA31" s="43" t="n">
        <v>0</v>
      </c>
      <c r="CB31" s="43" t="n">
        <v>0</v>
      </c>
      <c r="CC31" s="43" t="n">
        <v>0</v>
      </c>
      <c r="CD31" s="43" t="n">
        <v>0</v>
      </c>
      <c r="CE31" s="43" t="n">
        <v>0</v>
      </c>
    </row>
    <row r="32" customFormat="false" ht="13.2" hidden="false" customHeight="false" outlineLevel="0" collapsed="false">
      <c r="A32" s="29" t="n">
        <v>2.4</v>
      </c>
      <c r="B32" s="56" t="s">
        <v>120</v>
      </c>
      <c r="C32" s="44" t="n">
        <v>2</v>
      </c>
      <c r="D32" s="55" t="n">
        <v>2</v>
      </c>
      <c r="E32" s="57" t="n">
        <v>2</v>
      </c>
      <c r="F32" s="57" t="n">
        <v>2</v>
      </c>
      <c r="G32" s="57" t="n">
        <v>2</v>
      </c>
      <c r="H32" s="57" t="n">
        <v>2</v>
      </c>
      <c r="I32" s="57" t="n">
        <v>2</v>
      </c>
      <c r="J32" s="58" t="n">
        <v>0</v>
      </c>
      <c r="K32" s="57" t="n">
        <v>2</v>
      </c>
      <c r="L32" s="57" t="n">
        <v>2</v>
      </c>
      <c r="M32" s="57" t="n">
        <v>2</v>
      </c>
      <c r="N32" s="57" t="n">
        <v>2</v>
      </c>
      <c r="O32" s="57" t="n">
        <v>2</v>
      </c>
      <c r="P32" s="57" t="n">
        <v>2</v>
      </c>
      <c r="Q32" s="57" t="n">
        <v>2</v>
      </c>
      <c r="R32" s="51" t="n">
        <v>0</v>
      </c>
      <c r="S32" s="57" t="n">
        <v>2</v>
      </c>
      <c r="T32" s="51" t="n">
        <v>0</v>
      </c>
      <c r="U32" s="57" t="n">
        <v>2</v>
      </c>
      <c r="V32" s="57" t="n">
        <v>2</v>
      </c>
      <c r="W32" s="57" t="n">
        <v>2</v>
      </c>
      <c r="X32" s="57" t="n">
        <v>2</v>
      </c>
      <c r="Y32" s="57" t="n">
        <v>2</v>
      </c>
      <c r="Z32" s="57" t="n">
        <v>2</v>
      </c>
      <c r="AA32" s="57" t="n">
        <v>2</v>
      </c>
      <c r="AB32" s="57" t="n">
        <v>2</v>
      </c>
      <c r="AC32" s="57" t="n">
        <v>2</v>
      </c>
      <c r="AD32" s="57" t="n">
        <v>2</v>
      </c>
      <c r="AE32" s="57" t="n">
        <v>2</v>
      </c>
      <c r="AF32" s="57" t="n">
        <v>2</v>
      </c>
      <c r="AG32" s="57" t="n">
        <v>2</v>
      </c>
      <c r="AH32" s="57" t="n">
        <v>2</v>
      </c>
      <c r="AI32" s="57" t="n">
        <v>2</v>
      </c>
      <c r="AJ32" s="57" t="n">
        <v>2</v>
      </c>
      <c r="AK32" s="57" t="n">
        <v>2</v>
      </c>
      <c r="AL32" s="57" t="n">
        <v>2</v>
      </c>
      <c r="AM32" s="57" t="n">
        <v>2</v>
      </c>
      <c r="AN32" s="57" t="n">
        <v>2</v>
      </c>
      <c r="AO32" s="57" t="n">
        <v>2</v>
      </c>
      <c r="AP32" s="57" t="n">
        <v>2</v>
      </c>
      <c r="AQ32" s="57" t="n">
        <v>2</v>
      </c>
      <c r="AR32" s="57" t="n">
        <v>2</v>
      </c>
      <c r="AS32" s="57" t="n">
        <v>2</v>
      </c>
      <c r="AT32" s="57" t="n">
        <v>2</v>
      </c>
      <c r="AU32" s="57" t="n">
        <v>2</v>
      </c>
      <c r="AV32" s="57" t="n">
        <v>2</v>
      </c>
      <c r="AW32" s="57" t="n">
        <v>2</v>
      </c>
      <c r="AX32" s="57" t="n">
        <v>2</v>
      </c>
      <c r="AY32" s="57" t="n">
        <v>2</v>
      </c>
      <c r="AZ32" s="57" t="n">
        <v>2</v>
      </c>
      <c r="BA32" s="57" t="n">
        <v>2</v>
      </c>
      <c r="BB32" s="58" t="n">
        <v>0</v>
      </c>
      <c r="BC32" s="57" t="n">
        <v>2</v>
      </c>
      <c r="BD32" s="57" t="n">
        <v>2</v>
      </c>
      <c r="BE32" s="57" t="n">
        <v>2</v>
      </c>
      <c r="BF32" s="57" t="n">
        <v>2</v>
      </c>
      <c r="BG32" s="57" t="n">
        <v>2</v>
      </c>
      <c r="BH32" s="57" t="n">
        <v>2</v>
      </c>
      <c r="BI32" s="51" t="n">
        <v>0</v>
      </c>
      <c r="BJ32" s="57" t="n">
        <v>2</v>
      </c>
      <c r="BK32" s="57" t="n">
        <v>2</v>
      </c>
      <c r="BL32" s="57" t="n">
        <v>2</v>
      </c>
      <c r="BM32" s="51" t="n">
        <v>0</v>
      </c>
      <c r="BN32" s="51" t="n">
        <v>0</v>
      </c>
      <c r="BO32" s="51" t="n">
        <v>0</v>
      </c>
      <c r="BP32" s="57" t="n">
        <v>2</v>
      </c>
      <c r="BQ32" s="57" t="n">
        <v>2</v>
      </c>
      <c r="BR32" s="51" t="n">
        <v>0</v>
      </c>
      <c r="BS32" s="57" t="n">
        <v>2</v>
      </c>
      <c r="BT32" s="57" t="n">
        <v>2</v>
      </c>
      <c r="BU32" s="57" t="n">
        <v>2</v>
      </c>
      <c r="BV32" s="57" t="n">
        <v>2</v>
      </c>
      <c r="BW32" s="57" t="n">
        <v>2</v>
      </c>
      <c r="BX32" s="57" t="n">
        <v>2</v>
      </c>
      <c r="BY32" s="57" t="n">
        <v>2</v>
      </c>
      <c r="BZ32" s="57" t="n">
        <v>2</v>
      </c>
      <c r="CA32" s="59" t="n">
        <v>0</v>
      </c>
      <c r="CB32" s="59" t="n">
        <v>0</v>
      </c>
      <c r="CC32" s="57" t="n">
        <v>2</v>
      </c>
      <c r="CD32" s="57" t="n">
        <v>2</v>
      </c>
      <c r="CE32" s="60" t="n">
        <v>2</v>
      </c>
    </row>
    <row r="33" customFormat="false" ht="13.2" hidden="false" customHeight="false" outlineLevel="0" collapsed="false">
      <c r="B33" s="56" t="s">
        <v>121</v>
      </c>
      <c r="C33" s="44" t="n">
        <v>2</v>
      </c>
      <c r="D33" s="57" t="n">
        <v>2</v>
      </c>
      <c r="E33" s="57" t="n">
        <v>2</v>
      </c>
      <c r="F33" s="57" t="n">
        <v>2</v>
      </c>
      <c r="G33" s="57" t="n">
        <v>2</v>
      </c>
      <c r="H33" s="57" t="n">
        <v>2</v>
      </c>
      <c r="I33" s="57" t="n">
        <v>2</v>
      </c>
      <c r="J33" s="58" t="n">
        <v>0</v>
      </c>
      <c r="K33" s="57" t="n">
        <v>2</v>
      </c>
      <c r="L33" s="57" t="n">
        <v>2</v>
      </c>
      <c r="M33" s="57" t="n">
        <v>2</v>
      </c>
      <c r="N33" s="57" t="n">
        <v>2</v>
      </c>
      <c r="O33" s="57" t="n">
        <v>2</v>
      </c>
      <c r="P33" s="57" t="n">
        <v>2</v>
      </c>
      <c r="Q33" s="57" t="n">
        <v>2</v>
      </c>
      <c r="R33" s="51" t="n">
        <v>0</v>
      </c>
      <c r="S33" s="57" t="n">
        <v>2</v>
      </c>
      <c r="T33" s="51" t="n">
        <v>0</v>
      </c>
      <c r="U33" s="57" t="n">
        <v>2</v>
      </c>
      <c r="V33" s="57" t="n">
        <v>2</v>
      </c>
      <c r="W33" s="57" t="n">
        <v>2</v>
      </c>
      <c r="X33" s="57" t="n">
        <v>2</v>
      </c>
      <c r="Y33" s="57" t="n">
        <v>2</v>
      </c>
      <c r="Z33" s="57" t="n">
        <v>2</v>
      </c>
      <c r="AA33" s="57" t="n">
        <v>2</v>
      </c>
      <c r="AB33" s="57" t="n">
        <v>2</v>
      </c>
      <c r="AC33" s="57" t="n">
        <v>2</v>
      </c>
      <c r="AD33" s="57" t="n">
        <v>2</v>
      </c>
      <c r="AE33" s="57" t="n">
        <v>2</v>
      </c>
      <c r="AF33" s="57" t="n">
        <v>2</v>
      </c>
      <c r="AG33" s="57" t="n">
        <v>2</v>
      </c>
      <c r="AH33" s="57" t="n">
        <v>2</v>
      </c>
      <c r="AI33" s="57" t="n">
        <v>2</v>
      </c>
      <c r="AJ33" s="57" t="n">
        <v>2</v>
      </c>
      <c r="AK33" s="57" t="n">
        <v>2</v>
      </c>
      <c r="AL33" s="57" t="n">
        <v>2</v>
      </c>
      <c r="AM33" s="57" t="n">
        <v>2</v>
      </c>
      <c r="AN33" s="57" t="n">
        <v>2</v>
      </c>
      <c r="AO33" s="57" t="n">
        <v>2</v>
      </c>
      <c r="AP33" s="57" t="n">
        <v>2</v>
      </c>
      <c r="AQ33" s="57" t="n">
        <v>2</v>
      </c>
      <c r="AR33" s="57" t="n">
        <v>2</v>
      </c>
      <c r="AS33" s="57" t="n">
        <v>2</v>
      </c>
      <c r="AT33" s="57" t="n">
        <v>2</v>
      </c>
      <c r="AU33" s="57" t="n">
        <v>2</v>
      </c>
      <c r="AV33" s="57" t="n">
        <v>2</v>
      </c>
      <c r="AW33" s="57" t="n">
        <v>2</v>
      </c>
      <c r="AX33" s="57" t="n">
        <v>2</v>
      </c>
      <c r="AY33" s="57" t="n">
        <v>2</v>
      </c>
      <c r="AZ33" s="57" t="n">
        <v>2</v>
      </c>
      <c r="BA33" s="57" t="n">
        <v>2</v>
      </c>
      <c r="BB33" s="58" t="n">
        <v>0</v>
      </c>
      <c r="BC33" s="57" t="n">
        <v>2</v>
      </c>
      <c r="BD33" s="57" t="n">
        <v>2</v>
      </c>
      <c r="BE33" s="57" t="n">
        <v>2</v>
      </c>
      <c r="BF33" s="57" t="n">
        <v>2</v>
      </c>
      <c r="BG33" s="57" t="n">
        <v>2</v>
      </c>
      <c r="BH33" s="57" t="n">
        <v>2</v>
      </c>
      <c r="BI33" s="51" t="n">
        <v>0</v>
      </c>
      <c r="BJ33" s="57" t="n">
        <v>2</v>
      </c>
      <c r="BK33" s="57" t="n">
        <v>2</v>
      </c>
      <c r="BL33" s="57" t="n">
        <v>2</v>
      </c>
      <c r="BM33" s="51" t="n">
        <v>0</v>
      </c>
      <c r="BN33" s="51" t="n">
        <v>0</v>
      </c>
      <c r="BO33" s="51" t="n">
        <v>0</v>
      </c>
      <c r="BP33" s="57" t="n">
        <v>2</v>
      </c>
      <c r="BQ33" s="57" t="n">
        <v>2</v>
      </c>
      <c r="BR33" s="51" t="n">
        <v>0</v>
      </c>
      <c r="BS33" s="57" t="n">
        <v>2</v>
      </c>
      <c r="BT33" s="57" t="n">
        <v>2</v>
      </c>
      <c r="BU33" s="57" t="n">
        <v>2</v>
      </c>
      <c r="BV33" s="57" t="n">
        <v>2</v>
      </c>
      <c r="BW33" s="57" t="n">
        <v>2</v>
      </c>
      <c r="BX33" s="57" t="n">
        <v>2</v>
      </c>
      <c r="BY33" s="57" t="n">
        <v>2</v>
      </c>
      <c r="BZ33" s="57" t="n">
        <v>2</v>
      </c>
      <c r="CA33" s="59" t="n">
        <v>0</v>
      </c>
      <c r="CB33" s="59" t="n">
        <v>0</v>
      </c>
      <c r="CC33" s="57" t="n">
        <v>2</v>
      </c>
      <c r="CD33" s="57" t="n">
        <v>2</v>
      </c>
      <c r="CE33" s="60" t="n">
        <v>2</v>
      </c>
    </row>
    <row r="34" customFormat="false" ht="13.2" hidden="false" customHeight="false" outlineLevel="0" collapsed="false">
      <c r="B34" s="56" t="s">
        <v>122</v>
      </c>
      <c r="C34" s="44" t="n">
        <v>2</v>
      </c>
      <c r="D34" s="57" t="n">
        <v>2</v>
      </c>
      <c r="E34" s="57" t="n">
        <v>2</v>
      </c>
      <c r="F34" s="57" t="n">
        <v>2</v>
      </c>
      <c r="G34" s="57" t="n">
        <v>2</v>
      </c>
      <c r="H34" s="57" t="n">
        <v>2</v>
      </c>
      <c r="I34" s="57" t="n">
        <v>2</v>
      </c>
      <c r="J34" s="58" t="n">
        <v>0</v>
      </c>
      <c r="K34" s="57" t="n">
        <v>2</v>
      </c>
      <c r="L34" s="57" t="n">
        <v>2</v>
      </c>
      <c r="M34" s="57" t="n">
        <v>2</v>
      </c>
      <c r="N34" s="57" t="n">
        <v>2</v>
      </c>
      <c r="O34" s="57" t="n">
        <v>2</v>
      </c>
      <c r="P34" s="57" t="n">
        <v>2</v>
      </c>
      <c r="Q34" s="57" t="n">
        <v>2</v>
      </c>
      <c r="R34" s="51" t="n">
        <v>0</v>
      </c>
      <c r="S34" s="57" t="n">
        <v>2</v>
      </c>
      <c r="T34" s="51" t="n">
        <v>0</v>
      </c>
      <c r="U34" s="57" t="n">
        <v>2</v>
      </c>
      <c r="V34" s="57" t="n">
        <v>2</v>
      </c>
      <c r="W34" s="57" t="n">
        <v>2</v>
      </c>
      <c r="X34" s="57" t="n">
        <v>2</v>
      </c>
      <c r="Y34" s="57" t="n">
        <v>2</v>
      </c>
      <c r="Z34" s="57" t="n">
        <v>2</v>
      </c>
      <c r="AA34" s="57" t="n">
        <v>2</v>
      </c>
      <c r="AB34" s="57" t="n">
        <v>2</v>
      </c>
      <c r="AC34" s="57" t="n">
        <v>2</v>
      </c>
      <c r="AD34" s="57" t="n">
        <v>2</v>
      </c>
      <c r="AE34" s="57" t="n">
        <v>2</v>
      </c>
      <c r="AF34" s="57" t="n">
        <v>2</v>
      </c>
      <c r="AG34" s="57" t="n">
        <v>2</v>
      </c>
      <c r="AH34" s="57" t="n">
        <v>2</v>
      </c>
      <c r="AI34" s="57" t="n">
        <v>2</v>
      </c>
      <c r="AJ34" s="57" t="n">
        <v>2</v>
      </c>
      <c r="AK34" s="57" t="n">
        <v>2</v>
      </c>
      <c r="AL34" s="57" t="n">
        <v>2</v>
      </c>
      <c r="AM34" s="57" t="n">
        <v>2</v>
      </c>
      <c r="AN34" s="57" t="n">
        <v>2</v>
      </c>
      <c r="AO34" s="57" t="n">
        <v>2</v>
      </c>
      <c r="AP34" s="57" t="n">
        <v>2</v>
      </c>
      <c r="AQ34" s="57" t="n">
        <v>2</v>
      </c>
      <c r="AR34" s="57" t="n">
        <v>2</v>
      </c>
      <c r="AS34" s="57" t="n">
        <v>2</v>
      </c>
      <c r="AT34" s="57" t="n">
        <v>2</v>
      </c>
      <c r="AU34" s="57" t="n">
        <v>2</v>
      </c>
      <c r="AV34" s="57" t="n">
        <v>2</v>
      </c>
      <c r="AW34" s="57" t="n">
        <v>2</v>
      </c>
      <c r="AX34" s="57" t="n">
        <v>2</v>
      </c>
      <c r="AY34" s="57" t="n">
        <v>2</v>
      </c>
      <c r="AZ34" s="57" t="n">
        <v>2</v>
      </c>
      <c r="BA34" s="57" t="n">
        <v>2</v>
      </c>
      <c r="BB34" s="58" t="n">
        <v>0</v>
      </c>
      <c r="BC34" s="57" t="n">
        <v>2</v>
      </c>
      <c r="BD34" s="57" t="n">
        <v>2</v>
      </c>
      <c r="BE34" s="57" t="n">
        <v>2</v>
      </c>
      <c r="BF34" s="57" t="n">
        <v>2</v>
      </c>
      <c r="BG34" s="57" t="n">
        <v>2</v>
      </c>
      <c r="BH34" s="57" t="n">
        <v>2</v>
      </c>
      <c r="BI34" s="51" t="n">
        <v>0</v>
      </c>
      <c r="BJ34" s="57" t="n">
        <v>2</v>
      </c>
      <c r="BK34" s="57" t="n">
        <v>2</v>
      </c>
      <c r="BL34" s="57" t="n">
        <v>2</v>
      </c>
      <c r="BM34" s="51" t="n">
        <v>0</v>
      </c>
      <c r="BN34" s="51" t="n">
        <v>0</v>
      </c>
      <c r="BO34" s="51" t="n">
        <v>0</v>
      </c>
      <c r="BP34" s="57" t="n">
        <v>2</v>
      </c>
      <c r="BQ34" s="57" t="n">
        <v>2</v>
      </c>
      <c r="BR34" s="51" t="n">
        <v>0</v>
      </c>
      <c r="BS34" s="57" t="n">
        <v>2</v>
      </c>
      <c r="BT34" s="57" t="n">
        <v>2</v>
      </c>
      <c r="BU34" s="57" t="n">
        <v>2</v>
      </c>
      <c r="BV34" s="57" t="n">
        <v>2</v>
      </c>
      <c r="BW34" s="57" t="n">
        <v>2</v>
      </c>
      <c r="BX34" s="57" t="n">
        <v>2</v>
      </c>
      <c r="BY34" s="57" t="n">
        <v>2</v>
      </c>
      <c r="BZ34" s="57" t="n">
        <v>2</v>
      </c>
      <c r="CA34" s="59" t="n">
        <v>0</v>
      </c>
      <c r="CB34" s="59" t="n">
        <v>0</v>
      </c>
      <c r="CC34" s="57" t="n">
        <v>2</v>
      </c>
      <c r="CD34" s="57" t="n">
        <v>2</v>
      </c>
      <c r="CE34" s="60" t="n">
        <v>2</v>
      </c>
    </row>
    <row r="35" customFormat="false" ht="13.2" hidden="false" customHeight="false" outlineLevel="0" collapsed="false">
      <c r="B35" s="43" t="s">
        <v>123</v>
      </c>
      <c r="C35" s="44" t="n">
        <v>2</v>
      </c>
      <c r="D35" s="43" t="n">
        <v>0</v>
      </c>
      <c r="E35" s="43" t="n">
        <v>0</v>
      </c>
      <c r="F35" s="43" t="n">
        <v>0</v>
      </c>
      <c r="G35" s="43" t="n">
        <v>0</v>
      </c>
      <c r="H35" s="43" t="n">
        <v>0</v>
      </c>
      <c r="I35" s="43" t="n">
        <v>0</v>
      </c>
      <c r="J35" s="58" t="n">
        <v>0</v>
      </c>
      <c r="K35" s="43" t="n">
        <v>0</v>
      </c>
      <c r="L35" s="43" t="n">
        <v>0</v>
      </c>
      <c r="M35" s="43" t="n">
        <v>0</v>
      </c>
      <c r="N35" s="43" t="n">
        <v>0</v>
      </c>
      <c r="O35" s="43" t="n">
        <v>0</v>
      </c>
      <c r="P35" s="43" t="n">
        <v>0</v>
      </c>
      <c r="Q35" s="43" t="n">
        <v>0</v>
      </c>
      <c r="R35" s="51" t="n">
        <v>0</v>
      </c>
      <c r="S35" s="43" t="n">
        <v>0</v>
      </c>
      <c r="T35" s="51" t="n">
        <v>0</v>
      </c>
      <c r="U35" s="43" t="n">
        <v>0</v>
      </c>
      <c r="V35" s="43" t="n">
        <v>0</v>
      </c>
      <c r="W35" s="43" t="n">
        <v>0</v>
      </c>
      <c r="X35" s="43" t="n">
        <v>0</v>
      </c>
      <c r="Y35" s="43" t="n">
        <v>0</v>
      </c>
      <c r="Z35" s="43" t="n">
        <v>0</v>
      </c>
      <c r="AA35" s="43" t="n">
        <v>0</v>
      </c>
      <c r="AB35" s="43" t="n">
        <v>0</v>
      </c>
      <c r="AC35" s="43" t="n">
        <v>0</v>
      </c>
      <c r="AD35" s="43" t="n">
        <v>0</v>
      </c>
      <c r="AE35" s="43" t="n">
        <v>0</v>
      </c>
      <c r="AF35" s="43" t="n">
        <v>0</v>
      </c>
      <c r="AG35" s="43" t="n">
        <v>0</v>
      </c>
      <c r="AH35" s="43" t="n">
        <v>0</v>
      </c>
      <c r="AI35" s="43" t="n">
        <v>0</v>
      </c>
      <c r="AJ35" s="43" t="n">
        <v>0</v>
      </c>
      <c r="AK35" s="43" t="n">
        <v>0</v>
      </c>
      <c r="AL35" s="43" t="n">
        <v>0</v>
      </c>
      <c r="AM35" s="43" t="n">
        <v>0</v>
      </c>
      <c r="AN35" s="43" t="n">
        <v>0</v>
      </c>
      <c r="AO35" s="43" t="n">
        <v>0</v>
      </c>
      <c r="AP35" s="43" t="n">
        <v>0</v>
      </c>
      <c r="AQ35" s="43" t="n">
        <v>0</v>
      </c>
      <c r="AR35" s="43" t="n">
        <v>0</v>
      </c>
      <c r="AS35" s="43" t="n">
        <v>0</v>
      </c>
      <c r="AT35" s="43" t="n">
        <v>0</v>
      </c>
      <c r="AU35" s="43" t="n">
        <v>0</v>
      </c>
      <c r="AV35" s="43" t="n">
        <v>0</v>
      </c>
      <c r="AW35" s="43" t="n">
        <v>0</v>
      </c>
      <c r="AX35" s="43" t="n">
        <v>0</v>
      </c>
      <c r="AY35" s="43" t="n">
        <v>0</v>
      </c>
      <c r="AZ35" s="43" t="n">
        <v>0</v>
      </c>
      <c r="BA35" s="43" t="n">
        <v>0</v>
      </c>
      <c r="BB35" s="58" t="n">
        <v>0</v>
      </c>
      <c r="BC35" s="43" t="n">
        <v>0</v>
      </c>
      <c r="BD35" s="43" t="n">
        <v>0</v>
      </c>
      <c r="BE35" s="43" t="n">
        <v>0</v>
      </c>
      <c r="BF35" s="43" t="n">
        <v>0</v>
      </c>
      <c r="BG35" s="43" t="n">
        <v>0</v>
      </c>
      <c r="BH35" s="43" t="n">
        <v>0</v>
      </c>
      <c r="BI35" s="51" t="n">
        <v>0</v>
      </c>
      <c r="BJ35" s="43" t="n">
        <v>0</v>
      </c>
      <c r="BK35" s="43" t="n">
        <v>0</v>
      </c>
      <c r="BL35" s="43" t="n">
        <v>0</v>
      </c>
      <c r="BM35" s="51" t="n">
        <v>0</v>
      </c>
      <c r="BN35" s="51" t="n">
        <v>0</v>
      </c>
      <c r="BO35" s="51" t="n">
        <v>0</v>
      </c>
      <c r="BP35" s="43" t="n">
        <v>0</v>
      </c>
      <c r="BQ35" s="43" t="n">
        <v>0</v>
      </c>
      <c r="BR35" s="51" t="n">
        <v>0</v>
      </c>
      <c r="BS35" s="43" t="n">
        <v>0</v>
      </c>
      <c r="BT35" s="43" t="n">
        <v>0</v>
      </c>
      <c r="BU35" s="43" t="n">
        <v>0</v>
      </c>
      <c r="BV35" s="43" t="n">
        <v>0</v>
      </c>
      <c r="BW35" s="43" t="n">
        <v>0</v>
      </c>
      <c r="BX35" s="43" t="n">
        <v>0</v>
      </c>
      <c r="BY35" s="43" t="n">
        <v>0</v>
      </c>
      <c r="BZ35" s="43" t="n">
        <v>0</v>
      </c>
      <c r="CA35" s="59" t="n">
        <v>0</v>
      </c>
      <c r="CB35" s="59" t="n">
        <v>0</v>
      </c>
      <c r="CC35" s="43" t="n">
        <v>0</v>
      </c>
      <c r="CD35" s="43" t="n">
        <v>0</v>
      </c>
      <c r="CE35" s="43" t="n">
        <v>0</v>
      </c>
    </row>
    <row r="36" customFormat="false" ht="13.2" hidden="false" customHeight="false" outlineLevel="0" collapsed="false">
      <c r="A36" s="29" t="n">
        <v>2.5</v>
      </c>
      <c r="B36" s="56" t="s">
        <v>124</v>
      </c>
      <c r="C36" s="44" t="n">
        <v>2</v>
      </c>
      <c r="D36" s="57" t="n">
        <v>2</v>
      </c>
      <c r="E36" s="57" t="n">
        <v>2</v>
      </c>
      <c r="F36" s="57" t="n">
        <v>2</v>
      </c>
      <c r="G36" s="57" t="n">
        <v>2</v>
      </c>
      <c r="H36" s="57" t="n">
        <v>2</v>
      </c>
      <c r="I36" s="57" t="n">
        <v>2</v>
      </c>
      <c r="J36" s="58" t="n">
        <v>0</v>
      </c>
      <c r="K36" s="57" t="n">
        <v>2</v>
      </c>
      <c r="L36" s="57" t="n">
        <v>2</v>
      </c>
      <c r="M36" s="57" t="n">
        <v>2</v>
      </c>
      <c r="N36" s="57" t="n">
        <v>2</v>
      </c>
      <c r="O36" s="57" t="n">
        <v>2</v>
      </c>
      <c r="P36" s="57" t="n">
        <v>2</v>
      </c>
      <c r="Q36" s="57" t="n">
        <v>2</v>
      </c>
      <c r="R36" s="51" t="n">
        <v>0</v>
      </c>
      <c r="S36" s="57" t="n">
        <v>2</v>
      </c>
      <c r="T36" s="51" t="n">
        <v>0</v>
      </c>
      <c r="U36" s="57" t="n">
        <v>2</v>
      </c>
      <c r="V36" s="57" t="n">
        <v>2</v>
      </c>
      <c r="W36" s="57" t="n">
        <v>2</v>
      </c>
      <c r="X36" s="57" t="n">
        <v>2</v>
      </c>
      <c r="Y36" s="57" t="n">
        <v>2</v>
      </c>
      <c r="Z36" s="57" t="n">
        <v>2</v>
      </c>
      <c r="AA36" s="57" t="n">
        <v>2</v>
      </c>
      <c r="AB36" s="57" t="n">
        <v>2</v>
      </c>
      <c r="AC36" s="57" t="n">
        <v>2</v>
      </c>
      <c r="AD36" s="57" t="n">
        <v>2</v>
      </c>
      <c r="AE36" s="57" t="n">
        <v>2</v>
      </c>
      <c r="AF36" s="57" t="n">
        <v>2</v>
      </c>
      <c r="AG36" s="57" t="n">
        <v>2</v>
      </c>
      <c r="AH36" s="57" t="n">
        <v>2</v>
      </c>
      <c r="AI36" s="57" t="n">
        <v>2</v>
      </c>
      <c r="AJ36" s="57" t="n">
        <v>2</v>
      </c>
      <c r="AK36" s="57" t="n">
        <v>2</v>
      </c>
      <c r="AL36" s="57" t="n">
        <v>2</v>
      </c>
      <c r="AM36" s="57" t="n">
        <v>2</v>
      </c>
      <c r="AN36" s="57" t="n">
        <v>2</v>
      </c>
      <c r="AO36" s="57" t="n">
        <v>2</v>
      </c>
      <c r="AP36" s="57" t="n">
        <v>2</v>
      </c>
      <c r="AQ36" s="57" t="n">
        <v>2</v>
      </c>
      <c r="AR36" s="57" t="n">
        <v>2</v>
      </c>
      <c r="AS36" s="57" t="n">
        <v>2</v>
      </c>
      <c r="AT36" s="57" t="n">
        <v>2</v>
      </c>
      <c r="AU36" s="57" t="n">
        <v>2</v>
      </c>
      <c r="AV36" s="57" t="n">
        <v>2</v>
      </c>
      <c r="AW36" s="57" t="n">
        <v>2</v>
      </c>
      <c r="AX36" s="57" t="n">
        <v>2</v>
      </c>
      <c r="AY36" s="57" t="n">
        <v>2</v>
      </c>
      <c r="AZ36" s="61" t="n">
        <v>0</v>
      </c>
      <c r="BA36" s="57" t="n">
        <v>2</v>
      </c>
      <c r="BB36" s="58" t="n">
        <v>0</v>
      </c>
      <c r="BC36" s="57" t="n">
        <v>2</v>
      </c>
      <c r="BD36" s="57" t="n">
        <v>2</v>
      </c>
      <c r="BE36" s="57" t="n">
        <v>2</v>
      </c>
      <c r="BF36" s="57" t="n">
        <v>2</v>
      </c>
      <c r="BG36" s="57" t="n">
        <v>2</v>
      </c>
      <c r="BH36" s="57" t="n">
        <v>2</v>
      </c>
      <c r="BI36" s="51" t="n">
        <v>0</v>
      </c>
      <c r="BJ36" s="57" t="n">
        <v>2</v>
      </c>
      <c r="BK36" s="57" t="n">
        <v>2</v>
      </c>
      <c r="BL36" s="61" t="n">
        <v>2</v>
      </c>
      <c r="BM36" s="51" t="n">
        <v>0</v>
      </c>
      <c r="BN36" s="51" t="n">
        <v>0</v>
      </c>
      <c r="BO36" s="51" t="n">
        <v>0</v>
      </c>
      <c r="BP36" s="57" t="n">
        <v>2</v>
      </c>
      <c r="BQ36" s="57" t="n">
        <v>2</v>
      </c>
      <c r="BR36" s="51" t="n">
        <v>0</v>
      </c>
      <c r="BS36" s="57" t="n">
        <v>2</v>
      </c>
      <c r="BT36" s="57" t="n">
        <v>2</v>
      </c>
      <c r="BU36" s="61" t="n">
        <v>2</v>
      </c>
      <c r="BV36" s="57" t="n">
        <v>2</v>
      </c>
      <c r="BW36" s="57" t="n">
        <v>2</v>
      </c>
      <c r="BX36" s="57" t="n">
        <v>2</v>
      </c>
      <c r="BY36" s="57" t="n">
        <v>2</v>
      </c>
      <c r="BZ36" s="57" t="n">
        <v>2</v>
      </c>
      <c r="CA36" s="59" t="n">
        <v>0</v>
      </c>
      <c r="CB36" s="59" t="n">
        <v>0</v>
      </c>
      <c r="CC36" s="57" t="n">
        <v>2</v>
      </c>
      <c r="CD36" s="57" t="n">
        <v>2</v>
      </c>
      <c r="CE36" s="61" t="n">
        <v>2</v>
      </c>
    </row>
    <row r="37" customFormat="false" ht="13.2" hidden="false" customHeight="false" outlineLevel="0" collapsed="false">
      <c r="B37" s="56" t="s">
        <v>125</v>
      </c>
      <c r="C37" s="44" t="n">
        <v>2</v>
      </c>
      <c r="D37" s="57" t="n">
        <v>2</v>
      </c>
      <c r="E37" s="57" t="n">
        <v>2</v>
      </c>
      <c r="F37" s="57" t="n">
        <v>2</v>
      </c>
      <c r="G37" s="57" t="n">
        <v>2</v>
      </c>
      <c r="H37" s="57" t="n">
        <v>2</v>
      </c>
      <c r="I37" s="57" t="n">
        <v>2</v>
      </c>
      <c r="J37" s="58" t="n">
        <v>0</v>
      </c>
      <c r="K37" s="57" t="n">
        <v>2</v>
      </c>
      <c r="L37" s="57" t="n">
        <v>2</v>
      </c>
      <c r="M37" s="57" t="n">
        <v>2</v>
      </c>
      <c r="N37" s="57" t="n">
        <v>2</v>
      </c>
      <c r="O37" s="57" t="n">
        <v>2</v>
      </c>
      <c r="P37" s="57" t="n">
        <v>2</v>
      </c>
      <c r="Q37" s="57" t="n">
        <v>2</v>
      </c>
      <c r="R37" s="51" t="n">
        <v>0</v>
      </c>
      <c r="S37" s="57" t="n">
        <v>2</v>
      </c>
      <c r="T37" s="51" t="n">
        <v>0</v>
      </c>
      <c r="U37" s="57" t="n">
        <v>2</v>
      </c>
      <c r="V37" s="57" t="n">
        <v>2</v>
      </c>
      <c r="W37" s="57" t="n">
        <v>2</v>
      </c>
      <c r="X37" s="57" t="n">
        <v>2</v>
      </c>
      <c r="Y37" s="57" t="n">
        <v>2</v>
      </c>
      <c r="Z37" s="57" t="n">
        <v>2</v>
      </c>
      <c r="AA37" s="57" t="n">
        <v>2</v>
      </c>
      <c r="AB37" s="57" t="n">
        <v>2</v>
      </c>
      <c r="AC37" s="57" t="n">
        <v>2</v>
      </c>
      <c r="AD37" s="57" t="n">
        <v>2</v>
      </c>
      <c r="AE37" s="57" t="n">
        <v>2</v>
      </c>
      <c r="AF37" s="57" t="n">
        <v>2</v>
      </c>
      <c r="AG37" s="57" t="n">
        <v>2</v>
      </c>
      <c r="AH37" s="57" t="n">
        <v>2</v>
      </c>
      <c r="AI37" s="57" t="n">
        <v>2</v>
      </c>
      <c r="AJ37" s="57" t="n">
        <v>2</v>
      </c>
      <c r="AK37" s="57" t="n">
        <v>2</v>
      </c>
      <c r="AL37" s="57" t="n">
        <v>2</v>
      </c>
      <c r="AM37" s="57" t="n">
        <v>2</v>
      </c>
      <c r="AN37" s="57" t="n">
        <v>2</v>
      </c>
      <c r="AO37" s="57" t="n">
        <v>2</v>
      </c>
      <c r="AP37" s="57" t="n">
        <v>2</v>
      </c>
      <c r="AQ37" s="57" t="n">
        <v>2</v>
      </c>
      <c r="AR37" s="57" t="n">
        <v>2</v>
      </c>
      <c r="AS37" s="57" t="n">
        <v>2</v>
      </c>
      <c r="AT37" s="57" t="n">
        <v>2</v>
      </c>
      <c r="AU37" s="57" t="n">
        <v>2</v>
      </c>
      <c r="AV37" s="57" t="n">
        <v>2</v>
      </c>
      <c r="AW37" s="57" t="n">
        <v>2</v>
      </c>
      <c r="AX37" s="57" t="n">
        <v>2</v>
      </c>
      <c r="AY37" s="57" t="n">
        <v>2</v>
      </c>
      <c r="AZ37" s="61" t="n">
        <v>0</v>
      </c>
      <c r="BA37" s="57" t="n">
        <v>2</v>
      </c>
      <c r="BB37" s="58" t="n">
        <v>0</v>
      </c>
      <c r="BC37" s="57" t="n">
        <v>2</v>
      </c>
      <c r="BD37" s="57" t="n">
        <v>2</v>
      </c>
      <c r="BE37" s="57" t="n">
        <v>2</v>
      </c>
      <c r="BF37" s="57" t="n">
        <v>2</v>
      </c>
      <c r="BG37" s="57" t="n">
        <v>2</v>
      </c>
      <c r="BH37" s="57" t="n">
        <v>2</v>
      </c>
      <c r="BI37" s="51" t="n">
        <v>0</v>
      </c>
      <c r="BJ37" s="57" t="n">
        <v>2</v>
      </c>
      <c r="BK37" s="57" t="n">
        <v>2</v>
      </c>
      <c r="BL37" s="57" t="n">
        <v>2</v>
      </c>
      <c r="BM37" s="51" t="n">
        <v>0</v>
      </c>
      <c r="BN37" s="51" t="n">
        <v>0</v>
      </c>
      <c r="BO37" s="51" t="n">
        <v>0</v>
      </c>
      <c r="BP37" s="57" t="n">
        <v>2</v>
      </c>
      <c r="BQ37" s="57" t="n">
        <v>2</v>
      </c>
      <c r="BR37" s="51" t="n">
        <v>0</v>
      </c>
      <c r="BS37" s="57" t="n">
        <v>2</v>
      </c>
      <c r="BT37" s="57" t="n">
        <v>2</v>
      </c>
      <c r="BU37" s="57" t="n">
        <v>2</v>
      </c>
      <c r="BV37" s="57" t="n">
        <v>2</v>
      </c>
      <c r="BW37" s="57" t="n">
        <v>2</v>
      </c>
      <c r="BX37" s="57" t="n">
        <v>2</v>
      </c>
      <c r="BY37" s="57" t="n">
        <v>2</v>
      </c>
      <c r="BZ37" s="57" t="n">
        <v>2</v>
      </c>
      <c r="CA37" s="59" t="n">
        <v>0</v>
      </c>
      <c r="CB37" s="59" t="n">
        <v>0</v>
      </c>
      <c r="CC37" s="57" t="n">
        <v>2</v>
      </c>
      <c r="CD37" s="57" t="n">
        <v>2</v>
      </c>
      <c r="CE37" s="61" t="n">
        <v>2</v>
      </c>
    </row>
    <row r="38" customFormat="false" ht="13.2" hidden="false" customHeight="false" outlineLevel="0" collapsed="false">
      <c r="B38" s="43" t="s">
        <v>126</v>
      </c>
      <c r="C38" s="44" t="n">
        <v>2</v>
      </c>
      <c r="D38" s="43" t="n">
        <v>0</v>
      </c>
      <c r="E38" s="43" t="n">
        <v>0</v>
      </c>
      <c r="F38" s="43" t="n">
        <v>0</v>
      </c>
      <c r="G38" s="43" t="n">
        <v>0</v>
      </c>
      <c r="H38" s="43" t="n">
        <v>0</v>
      </c>
      <c r="I38" s="43" t="n">
        <v>0</v>
      </c>
      <c r="J38" s="58" t="n">
        <v>0</v>
      </c>
      <c r="K38" s="43" t="n">
        <v>0</v>
      </c>
      <c r="L38" s="43" t="n">
        <v>0</v>
      </c>
      <c r="M38" s="43" t="n">
        <v>0</v>
      </c>
      <c r="N38" s="43" t="n">
        <v>0</v>
      </c>
      <c r="O38" s="43" t="n">
        <v>0</v>
      </c>
      <c r="P38" s="43" t="n">
        <v>0</v>
      </c>
      <c r="Q38" s="43" t="n">
        <v>0</v>
      </c>
      <c r="R38" s="51" t="n">
        <v>0</v>
      </c>
      <c r="S38" s="43" t="n">
        <v>0</v>
      </c>
      <c r="T38" s="51" t="n">
        <v>0</v>
      </c>
      <c r="U38" s="43" t="n">
        <v>0</v>
      </c>
      <c r="V38" s="43" t="n">
        <v>0</v>
      </c>
      <c r="W38" s="43" t="n">
        <v>0</v>
      </c>
      <c r="X38" s="43" t="n">
        <v>0</v>
      </c>
      <c r="Y38" s="43" t="n">
        <v>0</v>
      </c>
      <c r="Z38" s="43" t="n">
        <v>0</v>
      </c>
      <c r="AA38" s="43" t="n">
        <v>0</v>
      </c>
      <c r="AB38" s="43" t="n">
        <v>0</v>
      </c>
      <c r="AC38" s="43" t="n">
        <v>0</v>
      </c>
      <c r="AD38" s="43" t="n">
        <v>0</v>
      </c>
      <c r="AE38" s="43" t="n">
        <v>0</v>
      </c>
      <c r="AF38" s="43" t="n">
        <v>0</v>
      </c>
      <c r="AG38" s="43" t="n">
        <v>0</v>
      </c>
      <c r="AH38" s="43" t="n">
        <v>0</v>
      </c>
      <c r="AI38" s="43" t="n">
        <v>0</v>
      </c>
      <c r="AJ38" s="43" t="n">
        <v>0</v>
      </c>
      <c r="AK38" s="43" t="n">
        <v>0</v>
      </c>
      <c r="AL38" s="43" t="n">
        <v>0</v>
      </c>
      <c r="AM38" s="43" t="n">
        <v>0</v>
      </c>
      <c r="AN38" s="43" t="n">
        <v>0</v>
      </c>
      <c r="AO38" s="43" t="n">
        <v>0</v>
      </c>
      <c r="AP38" s="43" t="n">
        <v>0</v>
      </c>
      <c r="AQ38" s="43" t="n">
        <v>0</v>
      </c>
      <c r="AR38" s="43" t="n">
        <v>0</v>
      </c>
      <c r="AS38" s="43" t="n">
        <v>0</v>
      </c>
      <c r="AT38" s="43" t="n">
        <v>0</v>
      </c>
      <c r="AU38" s="43" t="n">
        <v>0</v>
      </c>
      <c r="AV38" s="43" t="n">
        <v>0</v>
      </c>
      <c r="AW38" s="43" t="n">
        <v>0</v>
      </c>
      <c r="AX38" s="43" t="n">
        <v>0</v>
      </c>
      <c r="AY38" s="43" t="n">
        <v>0</v>
      </c>
      <c r="AZ38" s="62" t="n">
        <v>0</v>
      </c>
      <c r="BA38" s="43" t="n">
        <v>0</v>
      </c>
      <c r="BB38" s="58" t="n">
        <v>0</v>
      </c>
      <c r="BC38" s="43" t="n">
        <v>0</v>
      </c>
      <c r="BD38" s="43" t="n">
        <v>0</v>
      </c>
      <c r="BE38" s="43" t="n">
        <v>0</v>
      </c>
      <c r="BF38" s="43" t="n">
        <v>0</v>
      </c>
      <c r="BG38" s="43" t="n">
        <v>0</v>
      </c>
      <c r="BH38" s="43" t="n">
        <v>0</v>
      </c>
      <c r="BI38" s="51" t="n">
        <v>0</v>
      </c>
      <c r="BJ38" s="43" t="n">
        <v>0</v>
      </c>
      <c r="BK38" s="43" t="n">
        <v>0</v>
      </c>
      <c r="BL38" s="43" t="n">
        <v>0</v>
      </c>
      <c r="BM38" s="51" t="n">
        <v>0</v>
      </c>
      <c r="BN38" s="51" t="n">
        <v>0</v>
      </c>
      <c r="BO38" s="51" t="n">
        <v>0</v>
      </c>
      <c r="BP38" s="43" t="n">
        <v>0</v>
      </c>
      <c r="BQ38" s="43" t="n">
        <v>0</v>
      </c>
      <c r="BR38" s="51" t="n">
        <v>0</v>
      </c>
      <c r="BS38" s="43" t="n">
        <v>0</v>
      </c>
      <c r="BT38" s="43" t="n">
        <v>0</v>
      </c>
      <c r="BU38" s="43" t="n">
        <v>0</v>
      </c>
      <c r="BV38" s="43" t="n">
        <v>0</v>
      </c>
      <c r="BW38" s="43" t="n">
        <v>0</v>
      </c>
      <c r="BX38" s="43" t="n">
        <v>0</v>
      </c>
      <c r="BY38" s="43" t="n">
        <v>0</v>
      </c>
      <c r="BZ38" s="43" t="n">
        <v>0</v>
      </c>
      <c r="CA38" s="59" t="n">
        <v>0</v>
      </c>
      <c r="CB38" s="59" t="n">
        <v>0</v>
      </c>
      <c r="CC38" s="43" t="n">
        <v>0</v>
      </c>
      <c r="CD38" s="43" t="n">
        <v>0</v>
      </c>
      <c r="CE38" s="43" t="n">
        <v>0</v>
      </c>
    </row>
    <row r="39" customFormat="false" ht="13.2" hidden="false" customHeight="false" outlineLevel="0" collapsed="false">
      <c r="A39" s="29" t="n">
        <v>2.6</v>
      </c>
      <c r="B39" s="56" t="s">
        <v>127</v>
      </c>
      <c r="C39" s="44" t="n">
        <v>2</v>
      </c>
      <c r="D39" s="57" t="n">
        <v>2</v>
      </c>
      <c r="E39" s="57" t="n">
        <v>2</v>
      </c>
      <c r="F39" s="57" t="n">
        <v>2</v>
      </c>
      <c r="G39" s="57" t="n">
        <v>2</v>
      </c>
      <c r="H39" s="57" t="n">
        <v>2</v>
      </c>
      <c r="I39" s="57" t="n">
        <v>2</v>
      </c>
      <c r="J39" s="58" t="n">
        <v>0</v>
      </c>
      <c r="K39" s="57" t="n">
        <v>2</v>
      </c>
      <c r="L39" s="57" t="n">
        <v>2</v>
      </c>
      <c r="M39" s="57" t="n">
        <v>2</v>
      </c>
      <c r="N39" s="57" t="n">
        <v>2</v>
      </c>
      <c r="O39" s="57" t="n">
        <v>2</v>
      </c>
      <c r="P39" s="57" t="n">
        <v>2</v>
      </c>
      <c r="Q39" s="57" t="n">
        <v>2</v>
      </c>
      <c r="R39" s="51" t="n">
        <v>0</v>
      </c>
      <c r="S39" s="57" t="n">
        <v>2</v>
      </c>
      <c r="T39" s="51" t="n">
        <v>0</v>
      </c>
      <c r="U39" s="57" t="n">
        <v>2</v>
      </c>
      <c r="V39" s="57" t="n">
        <v>2</v>
      </c>
      <c r="W39" s="57" t="n">
        <v>2</v>
      </c>
      <c r="X39" s="57" t="n">
        <v>2</v>
      </c>
      <c r="Y39" s="57" t="n">
        <v>2</v>
      </c>
      <c r="Z39" s="57" t="n">
        <v>2</v>
      </c>
      <c r="AA39" s="57" t="n">
        <v>2</v>
      </c>
      <c r="AB39" s="57" t="n">
        <v>2</v>
      </c>
      <c r="AC39" s="57" t="n">
        <v>2</v>
      </c>
      <c r="AD39" s="57" t="n">
        <v>2</v>
      </c>
      <c r="AE39" s="57" t="n">
        <v>2</v>
      </c>
      <c r="AF39" s="57" t="n">
        <v>2</v>
      </c>
      <c r="AG39" s="57" t="n">
        <v>2</v>
      </c>
      <c r="AH39" s="57" t="n">
        <v>2</v>
      </c>
      <c r="AI39" s="57" t="n">
        <v>2</v>
      </c>
      <c r="AJ39" s="57" t="n">
        <v>2</v>
      </c>
      <c r="AK39" s="57" t="n">
        <v>2</v>
      </c>
      <c r="AL39" s="57" t="n">
        <v>2</v>
      </c>
      <c r="AM39" s="57" t="n">
        <v>2</v>
      </c>
      <c r="AN39" s="57" t="n">
        <v>2</v>
      </c>
      <c r="AO39" s="57" t="n">
        <v>2</v>
      </c>
      <c r="AP39" s="57" t="n">
        <v>2</v>
      </c>
      <c r="AQ39" s="57" t="n">
        <v>2</v>
      </c>
      <c r="AR39" s="57" t="n">
        <v>2</v>
      </c>
      <c r="AS39" s="57" t="n">
        <v>2</v>
      </c>
      <c r="AT39" s="57" t="n">
        <v>2</v>
      </c>
      <c r="AU39" s="57" t="n">
        <v>2</v>
      </c>
      <c r="AV39" s="57" t="n">
        <v>2</v>
      </c>
      <c r="AW39" s="57" t="n">
        <v>2</v>
      </c>
      <c r="AX39" s="57" t="n">
        <v>2</v>
      </c>
      <c r="AY39" s="57" t="n">
        <v>2</v>
      </c>
      <c r="AZ39" s="62" t="n">
        <v>0</v>
      </c>
      <c r="BA39" s="57" t="n">
        <v>2</v>
      </c>
      <c r="BB39" s="58" t="n">
        <v>0</v>
      </c>
      <c r="BC39" s="57" t="n">
        <v>2</v>
      </c>
      <c r="BD39" s="57" t="n">
        <v>2</v>
      </c>
      <c r="BE39" s="57" t="n">
        <v>2</v>
      </c>
      <c r="BF39" s="57" t="n">
        <v>2</v>
      </c>
      <c r="BG39" s="57" t="n">
        <v>2</v>
      </c>
      <c r="BH39" s="57" t="n">
        <v>2</v>
      </c>
      <c r="BI39" s="51" t="n">
        <v>0</v>
      </c>
      <c r="BJ39" s="57" t="n">
        <v>2</v>
      </c>
      <c r="BK39" s="57" t="n">
        <v>2</v>
      </c>
      <c r="BL39" s="57" t="n">
        <v>2</v>
      </c>
      <c r="BM39" s="51" t="n">
        <v>0</v>
      </c>
      <c r="BN39" s="51" t="n">
        <v>0</v>
      </c>
      <c r="BO39" s="51" t="n">
        <v>0</v>
      </c>
      <c r="BP39" s="57" t="n">
        <v>2</v>
      </c>
      <c r="BQ39" s="57" t="n">
        <v>2</v>
      </c>
      <c r="BR39" s="51" t="n">
        <v>0</v>
      </c>
      <c r="BS39" s="57" t="n">
        <v>2</v>
      </c>
      <c r="BT39" s="57" t="n">
        <v>2</v>
      </c>
      <c r="BU39" s="57" t="n">
        <v>2</v>
      </c>
      <c r="BV39" s="57" t="n">
        <v>2</v>
      </c>
      <c r="BW39" s="57" t="n">
        <v>2</v>
      </c>
      <c r="BX39" s="57" t="n">
        <v>2</v>
      </c>
      <c r="BY39" s="57" t="n">
        <v>2</v>
      </c>
      <c r="BZ39" s="57" t="n">
        <v>2</v>
      </c>
      <c r="CA39" s="59" t="n">
        <v>0</v>
      </c>
      <c r="CB39" s="59" t="n">
        <v>0</v>
      </c>
      <c r="CC39" s="57" t="n">
        <v>2</v>
      </c>
      <c r="CD39" s="57" t="n">
        <v>2</v>
      </c>
      <c r="CE39" s="61" t="n">
        <v>2</v>
      </c>
    </row>
    <row r="40" customFormat="false" ht="13.2" hidden="false" customHeight="false" outlineLevel="0" collapsed="false">
      <c r="B40" s="56" t="s">
        <v>128</v>
      </c>
      <c r="C40" s="44" t="n">
        <v>2</v>
      </c>
      <c r="D40" s="57" t="n">
        <v>2</v>
      </c>
      <c r="E40" s="57" t="n">
        <v>2</v>
      </c>
      <c r="F40" s="57" t="n">
        <v>2</v>
      </c>
      <c r="G40" s="57" t="n">
        <v>2</v>
      </c>
      <c r="H40" s="57" t="n">
        <v>2</v>
      </c>
      <c r="I40" s="57" t="n">
        <v>2</v>
      </c>
      <c r="J40" s="58" t="n">
        <v>0</v>
      </c>
      <c r="K40" s="57" t="n">
        <v>2</v>
      </c>
      <c r="L40" s="57" t="n">
        <v>2</v>
      </c>
      <c r="M40" s="57" t="n">
        <v>2</v>
      </c>
      <c r="N40" s="57" t="n">
        <v>2</v>
      </c>
      <c r="O40" s="57" t="n">
        <v>2</v>
      </c>
      <c r="P40" s="57" t="n">
        <v>2</v>
      </c>
      <c r="Q40" s="57" t="n">
        <v>2</v>
      </c>
      <c r="R40" s="51" t="n">
        <v>0</v>
      </c>
      <c r="S40" s="57" t="n">
        <v>2</v>
      </c>
      <c r="T40" s="51" t="n">
        <v>0</v>
      </c>
      <c r="U40" s="57" t="n">
        <v>2</v>
      </c>
      <c r="V40" s="57" t="n">
        <v>2</v>
      </c>
      <c r="W40" s="57" t="n">
        <v>2</v>
      </c>
      <c r="X40" s="57" t="n">
        <v>2</v>
      </c>
      <c r="Y40" s="57" t="n">
        <v>2</v>
      </c>
      <c r="Z40" s="57" t="n">
        <v>2</v>
      </c>
      <c r="AA40" s="57" t="n">
        <v>2</v>
      </c>
      <c r="AB40" s="57" t="n">
        <v>2</v>
      </c>
      <c r="AC40" s="57" t="n">
        <v>2</v>
      </c>
      <c r="AD40" s="57" t="n">
        <v>2</v>
      </c>
      <c r="AE40" s="57" t="n">
        <v>2</v>
      </c>
      <c r="AF40" s="57" t="n">
        <v>2</v>
      </c>
      <c r="AG40" s="57" t="n">
        <v>2</v>
      </c>
      <c r="AH40" s="57" t="n">
        <v>2</v>
      </c>
      <c r="AI40" s="57" t="n">
        <v>2</v>
      </c>
      <c r="AJ40" s="57" t="n">
        <v>2</v>
      </c>
      <c r="AK40" s="57" t="n">
        <v>2</v>
      </c>
      <c r="AL40" s="57" t="n">
        <v>2</v>
      </c>
      <c r="AM40" s="57" t="n">
        <v>2</v>
      </c>
      <c r="AN40" s="57" t="n">
        <v>2</v>
      </c>
      <c r="AO40" s="57" t="n">
        <v>2</v>
      </c>
      <c r="AP40" s="57" t="n">
        <v>2</v>
      </c>
      <c r="AQ40" s="57" t="n">
        <v>2</v>
      </c>
      <c r="AR40" s="57" t="n">
        <v>2</v>
      </c>
      <c r="AS40" s="57" t="n">
        <v>2</v>
      </c>
      <c r="AT40" s="57" t="n">
        <v>2</v>
      </c>
      <c r="AU40" s="57" t="n">
        <v>2</v>
      </c>
      <c r="AV40" s="57" t="n">
        <v>2</v>
      </c>
      <c r="AW40" s="57" t="n">
        <v>2</v>
      </c>
      <c r="AX40" s="57" t="n">
        <v>2</v>
      </c>
      <c r="AY40" s="57" t="n">
        <v>2</v>
      </c>
      <c r="AZ40" s="62" t="n">
        <v>0</v>
      </c>
      <c r="BA40" s="57" t="n">
        <v>2</v>
      </c>
      <c r="BB40" s="58" t="n">
        <v>0</v>
      </c>
      <c r="BC40" s="57" t="n">
        <v>2</v>
      </c>
      <c r="BD40" s="57" t="n">
        <v>2</v>
      </c>
      <c r="BE40" s="57" t="n">
        <v>2</v>
      </c>
      <c r="BF40" s="57" t="n">
        <v>2</v>
      </c>
      <c r="BG40" s="57" t="n">
        <v>2</v>
      </c>
      <c r="BH40" s="57" t="n">
        <v>2</v>
      </c>
      <c r="BI40" s="51" t="n">
        <v>0</v>
      </c>
      <c r="BJ40" s="57" t="n">
        <v>2</v>
      </c>
      <c r="BK40" s="57" t="n">
        <v>2</v>
      </c>
      <c r="BL40" s="57" t="n">
        <v>2</v>
      </c>
      <c r="BM40" s="51" t="n">
        <v>0</v>
      </c>
      <c r="BN40" s="51" t="n">
        <v>0</v>
      </c>
      <c r="BO40" s="51" t="n">
        <v>0</v>
      </c>
      <c r="BP40" s="57" t="n">
        <v>2</v>
      </c>
      <c r="BQ40" s="57" t="n">
        <v>2</v>
      </c>
      <c r="BR40" s="51" t="n">
        <v>0</v>
      </c>
      <c r="BS40" s="57" t="n">
        <v>2</v>
      </c>
      <c r="BT40" s="57" t="n">
        <v>2</v>
      </c>
      <c r="BU40" s="57" t="n">
        <v>2</v>
      </c>
      <c r="BV40" s="57" t="n">
        <v>2</v>
      </c>
      <c r="BW40" s="57" t="n">
        <v>2</v>
      </c>
      <c r="BX40" s="57" t="n">
        <v>2</v>
      </c>
      <c r="BY40" s="57" t="n">
        <v>2</v>
      </c>
      <c r="BZ40" s="57" t="n">
        <v>2</v>
      </c>
      <c r="CA40" s="59" t="n">
        <v>0</v>
      </c>
      <c r="CB40" s="59" t="n">
        <v>0</v>
      </c>
      <c r="CC40" s="57" t="n">
        <v>2</v>
      </c>
      <c r="CD40" s="57" t="n">
        <v>2</v>
      </c>
      <c r="CE40" s="61" t="n">
        <v>2</v>
      </c>
    </row>
    <row r="41" customFormat="false" ht="13.2" hidden="false" customHeight="false" outlineLevel="0" collapsed="false">
      <c r="B41" s="56" t="s">
        <v>129</v>
      </c>
      <c r="C41" s="44" t="n">
        <v>2</v>
      </c>
      <c r="D41" s="57" t="n">
        <v>2</v>
      </c>
      <c r="E41" s="57" t="n">
        <v>2</v>
      </c>
      <c r="F41" s="57" t="n">
        <v>2</v>
      </c>
      <c r="G41" s="57" t="n">
        <v>2</v>
      </c>
      <c r="H41" s="57" t="n">
        <v>2</v>
      </c>
      <c r="I41" s="57" t="n">
        <v>2</v>
      </c>
      <c r="J41" s="58" t="n">
        <v>0</v>
      </c>
      <c r="K41" s="57" t="n">
        <v>2</v>
      </c>
      <c r="L41" s="57" t="n">
        <v>2</v>
      </c>
      <c r="M41" s="57" t="n">
        <v>2</v>
      </c>
      <c r="N41" s="57" t="n">
        <v>2</v>
      </c>
      <c r="O41" s="57" t="n">
        <v>2</v>
      </c>
      <c r="P41" s="57" t="n">
        <v>2</v>
      </c>
      <c r="Q41" s="57" t="n">
        <v>2</v>
      </c>
      <c r="R41" s="51" t="n">
        <v>0</v>
      </c>
      <c r="S41" s="57" t="n">
        <v>2</v>
      </c>
      <c r="T41" s="51" t="n">
        <v>0</v>
      </c>
      <c r="U41" s="57" t="n">
        <v>2</v>
      </c>
      <c r="V41" s="57" t="n">
        <v>2</v>
      </c>
      <c r="W41" s="57" t="n">
        <v>2</v>
      </c>
      <c r="X41" s="57" t="n">
        <v>2</v>
      </c>
      <c r="Y41" s="57" t="n">
        <v>2</v>
      </c>
      <c r="Z41" s="57" t="n">
        <v>2</v>
      </c>
      <c r="AA41" s="57" t="n">
        <v>2</v>
      </c>
      <c r="AB41" s="57" t="n">
        <v>2</v>
      </c>
      <c r="AC41" s="57" t="n">
        <v>2</v>
      </c>
      <c r="AD41" s="57" t="n">
        <v>2</v>
      </c>
      <c r="AE41" s="57" t="n">
        <v>2</v>
      </c>
      <c r="AF41" s="57" t="n">
        <v>2</v>
      </c>
      <c r="AG41" s="57" t="n">
        <v>2</v>
      </c>
      <c r="AH41" s="57" t="n">
        <v>2</v>
      </c>
      <c r="AI41" s="57" t="n">
        <v>2</v>
      </c>
      <c r="AJ41" s="57" t="n">
        <v>2</v>
      </c>
      <c r="AK41" s="57" t="n">
        <v>2</v>
      </c>
      <c r="AL41" s="57" t="n">
        <v>2</v>
      </c>
      <c r="AM41" s="57" t="n">
        <v>2</v>
      </c>
      <c r="AN41" s="57" t="n">
        <v>2</v>
      </c>
      <c r="AO41" s="57" t="n">
        <v>2</v>
      </c>
      <c r="AP41" s="57" t="n">
        <v>2</v>
      </c>
      <c r="AQ41" s="57" t="n">
        <v>2</v>
      </c>
      <c r="AR41" s="57" t="n">
        <v>2</v>
      </c>
      <c r="AS41" s="57" t="n">
        <v>2</v>
      </c>
      <c r="AT41" s="57" t="n">
        <v>2</v>
      </c>
      <c r="AU41" s="57" t="n">
        <v>2</v>
      </c>
      <c r="AV41" s="57" t="n">
        <v>2</v>
      </c>
      <c r="AW41" s="57" t="n">
        <v>2</v>
      </c>
      <c r="AX41" s="57" t="n">
        <v>2</v>
      </c>
      <c r="AY41" s="57" t="n">
        <v>2</v>
      </c>
      <c r="AZ41" s="62" t="n">
        <v>0</v>
      </c>
      <c r="BA41" s="57" t="n">
        <v>2</v>
      </c>
      <c r="BB41" s="58" t="n">
        <v>0</v>
      </c>
      <c r="BC41" s="57" t="n">
        <v>2</v>
      </c>
      <c r="BD41" s="57" t="n">
        <v>2</v>
      </c>
      <c r="BE41" s="57" t="n">
        <v>2</v>
      </c>
      <c r="BF41" s="57" t="n">
        <v>2</v>
      </c>
      <c r="BG41" s="57" t="n">
        <v>2</v>
      </c>
      <c r="BH41" s="57" t="n">
        <v>2</v>
      </c>
      <c r="BI41" s="51" t="n">
        <v>0</v>
      </c>
      <c r="BJ41" s="57" t="n">
        <v>2</v>
      </c>
      <c r="BK41" s="57" t="n">
        <v>2</v>
      </c>
      <c r="BL41" s="57" t="n">
        <v>2</v>
      </c>
      <c r="BM41" s="51" t="n">
        <v>0</v>
      </c>
      <c r="BN41" s="51" t="n">
        <v>0</v>
      </c>
      <c r="BO41" s="51" t="n">
        <v>0</v>
      </c>
      <c r="BP41" s="57" t="n">
        <v>2</v>
      </c>
      <c r="BQ41" s="57" t="n">
        <v>2</v>
      </c>
      <c r="BR41" s="51" t="n">
        <v>0</v>
      </c>
      <c r="BS41" s="57" t="n">
        <v>2</v>
      </c>
      <c r="BT41" s="57" t="n">
        <v>2</v>
      </c>
      <c r="BU41" s="57" t="n">
        <v>2</v>
      </c>
      <c r="BV41" s="57" t="n">
        <v>2</v>
      </c>
      <c r="BW41" s="57" t="n">
        <v>2</v>
      </c>
      <c r="BX41" s="57" t="n">
        <v>2</v>
      </c>
      <c r="BY41" s="57" t="n">
        <v>2</v>
      </c>
      <c r="BZ41" s="57" t="n">
        <v>2</v>
      </c>
      <c r="CA41" s="59" t="n">
        <v>0</v>
      </c>
      <c r="CB41" s="59" t="n">
        <v>0</v>
      </c>
      <c r="CC41" s="57" t="n">
        <v>2</v>
      </c>
      <c r="CD41" s="57" t="n">
        <v>2</v>
      </c>
      <c r="CE41" s="61" t="n">
        <v>2</v>
      </c>
    </row>
    <row r="42" customFormat="false" ht="13.2" hidden="false" customHeight="false" outlineLevel="0" collapsed="false">
      <c r="A42" s="29" t="n">
        <v>2.7</v>
      </c>
      <c r="B42" s="43" t="s">
        <v>130</v>
      </c>
      <c r="C42" s="44" t="n">
        <v>2</v>
      </c>
      <c r="D42" s="43" t="n">
        <v>0</v>
      </c>
      <c r="E42" s="43" t="n">
        <v>0</v>
      </c>
      <c r="F42" s="43" t="n">
        <v>0</v>
      </c>
      <c r="G42" s="43" t="n">
        <v>0</v>
      </c>
      <c r="H42" s="43" t="n">
        <v>0</v>
      </c>
      <c r="I42" s="43" t="n">
        <v>0</v>
      </c>
      <c r="J42" s="43" t="n">
        <v>0</v>
      </c>
      <c r="K42" s="43" t="n">
        <v>0</v>
      </c>
      <c r="L42" s="43" t="n">
        <v>0</v>
      </c>
      <c r="M42" s="43" t="n">
        <v>0</v>
      </c>
      <c r="N42" s="43" t="n">
        <v>0</v>
      </c>
      <c r="O42" s="43" t="n">
        <v>0</v>
      </c>
      <c r="P42" s="43" t="n">
        <v>0</v>
      </c>
      <c r="Q42" s="43" t="n">
        <v>0</v>
      </c>
      <c r="R42" s="51" t="n">
        <v>0</v>
      </c>
      <c r="S42" s="43" t="n">
        <v>0</v>
      </c>
      <c r="T42" s="51" t="n">
        <v>0</v>
      </c>
      <c r="U42" s="43" t="n">
        <v>0</v>
      </c>
      <c r="V42" s="43" t="n">
        <v>0</v>
      </c>
      <c r="W42" s="43" t="n">
        <v>0</v>
      </c>
      <c r="X42" s="43" t="n">
        <v>0</v>
      </c>
      <c r="Y42" s="43" t="n">
        <v>0</v>
      </c>
      <c r="Z42" s="43" t="n">
        <v>0</v>
      </c>
      <c r="AA42" s="43" t="n">
        <v>0</v>
      </c>
      <c r="AB42" s="43" t="n">
        <v>0</v>
      </c>
      <c r="AC42" s="43" t="n">
        <v>0</v>
      </c>
      <c r="AD42" s="43" t="n">
        <v>0</v>
      </c>
      <c r="AE42" s="43" t="n">
        <v>0</v>
      </c>
      <c r="AF42" s="43" t="n">
        <v>0</v>
      </c>
      <c r="AG42" s="43" t="n">
        <v>0</v>
      </c>
      <c r="AH42" s="43" t="n">
        <v>0</v>
      </c>
      <c r="AI42" s="43" t="n">
        <v>0</v>
      </c>
      <c r="AJ42" s="43" t="n">
        <v>0</v>
      </c>
      <c r="AK42" s="43" t="n">
        <v>0</v>
      </c>
      <c r="AL42" s="43" t="n">
        <v>0</v>
      </c>
      <c r="AM42" s="43" t="n">
        <v>0</v>
      </c>
      <c r="AN42" s="43" t="n">
        <v>0</v>
      </c>
      <c r="AO42" s="43" t="n">
        <v>0</v>
      </c>
      <c r="AP42" s="43" t="n">
        <v>0</v>
      </c>
      <c r="AQ42" s="43" t="n">
        <v>0</v>
      </c>
      <c r="AR42" s="43" t="n">
        <v>0</v>
      </c>
      <c r="AS42" s="43" t="n">
        <v>0</v>
      </c>
      <c r="AT42" s="43" t="n">
        <v>0</v>
      </c>
      <c r="AU42" s="43" t="n">
        <v>0</v>
      </c>
      <c r="AV42" s="43" t="n">
        <v>0</v>
      </c>
      <c r="AW42" s="43" t="n">
        <v>0</v>
      </c>
      <c r="AX42" s="43" t="n">
        <v>0</v>
      </c>
      <c r="AY42" s="43" t="n">
        <v>0</v>
      </c>
      <c r="AZ42" s="43" t="n">
        <v>0</v>
      </c>
      <c r="BA42" s="43" t="n">
        <v>0</v>
      </c>
      <c r="BB42" s="43" t="n">
        <v>0</v>
      </c>
      <c r="BC42" s="43" t="n">
        <v>0</v>
      </c>
      <c r="BD42" s="43" t="n">
        <v>0</v>
      </c>
      <c r="BE42" s="43" t="n">
        <v>0</v>
      </c>
      <c r="BF42" s="43" t="n">
        <v>0</v>
      </c>
      <c r="BG42" s="43" t="n">
        <v>0</v>
      </c>
      <c r="BH42" s="43" t="n">
        <v>0</v>
      </c>
      <c r="BI42" s="51" t="n">
        <v>0</v>
      </c>
      <c r="BJ42" s="43" t="n">
        <v>0</v>
      </c>
      <c r="BK42" s="43" t="n">
        <v>0</v>
      </c>
      <c r="BL42" s="43" t="n">
        <v>0</v>
      </c>
      <c r="BM42" s="51" t="n">
        <v>0</v>
      </c>
      <c r="BN42" s="51" t="n">
        <v>0</v>
      </c>
      <c r="BO42" s="51" t="n">
        <v>0</v>
      </c>
      <c r="BP42" s="43" t="n">
        <v>0</v>
      </c>
      <c r="BQ42" s="43" t="n">
        <v>0</v>
      </c>
      <c r="BR42" s="51" t="n">
        <v>0</v>
      </c>
      <c r="BS42" s="43" t="n">
        <v>0</v>
      </c>
      <c r="BT42" s="43" t="n">
        <v>0</v>
      </c>
      <c r="BU42" s="43" t="n">
        <v>0</v>
      </c>
      <c r="BV42" s="43" t="n">
        <v>0</v>
      </c>
      <c r="BW42" s="43" t="n">
        <v>0</v>
      </c>
      <c r="BX42" s="43" t="n">
        <v>0</v>
      </c>
      <c r="BY42" s="43" t="n">
        <v>0</v>
      </c>
      <c r="BZ42" s="43" t="n">
        <v>0</v>
      </c>
      <c r="CA42" s="43" t="n">
        <v>0</v>
      </c>
      <c r="CB42" s="43" t="n">
        <v>0</v>
      </c>
      <c r="CC42" s="43" t="n">
        <v>0</v>
      </c>
      <c r="CD42" s="43" t="n">
        <v>0</v>
      </c>
      <c r="CE42" s="43" t="n">
        <v>0</v>
      </c>
    </row>
    <row r="43" customFormat="false" ht="13.2" hidden="false" customHeight="false" outlineLevel="0" collapsed="false">
      <c r="B43" s="43" t="s">
        <v>131</v>
      </c>
      <c r="C43" s="44" t="n">
        <v>2</v>
      </c>
      <c r="D43" s="43" t="n">
        <v>0</v>
      </c>
      <c r="E43" s="43" t="n">
        <v>0</v>
      </c>
      <c r="F43" s="43" t="n">
        <v>0</v>
      </c>
      <c r="G43" s="43" t="n">
        <v>0</v>
      </c>
      <c r="H43" s="43" t="n">
        <v>0</v>
      </c>
      <c r="I43" s="43" t="n">
        <v>0</v>
      </c>
      <c r="J43" s="43" t="n">
        <v>0</v>
      </c>
      <c r="K43" s="43" t="n">
        <v>0</v>
      </c>
      <c r="L43" s="43" t="n">
        <v>0</v>
      </c>
      <c r="M43" s="43" t="n">
        <v>0</v>
      </c>
      <c r="N43" s="43" t="n">
        <v>0</v>
      </c>
      <c r="O43" s="43" t="n">
        <v>0</v>
      </c>
      <c r="P43" s="43" t="n">
        <v>0</v>
      </c>
      <c r="Q43" s="43" t="n">
        <v>0</v>
      </c>
      <c r="R43" s="51" t="n">
        <v>0</v>
      </c>
      <c r="S43" s="43" t="n">
        <v>0</v>
      </c>
      <c r="T43" s="51" t="n">
        <v>0</v>
      </c>
      <c r="U43" s="43" t="n">
        <v>0</v>
      </c>
      <c r="V43" s="43" t="n">
        <v>0</v>
      </c>
      <c r="W43" s="43" t="n">
        <v>0</v>
      </c>
      <c r="X43" s="43" t="n">
        <v>0</v>
      </c>
      <c r="Y43" s="43" t="n">
        <v>0</v>
      </c>
      <c r="Z43" s="43" t="n">
        <v>0</v>
      </c>
      <c r="AA43" s="43" t="n">
        <v>0</v>
      </c>
      <c r="AB43" s="43" t="n">
        <v>0</v>
      </c>
      <c r="AC43" s="43" t="n">
        <v>0</v>
      </c>
      <c r="AD43" s="43" t="n">
        <v>0</v>
      </c>
      <c r="AE43" s="43" t="n">
        <v>0</v>
      </c>
      <c r="AF43" s="43" t="n">
        <v>0</v>
      </c>
      <c r="AG43" s="43" t="n">
        <v>0</v>
      </c>
      <c r="AH43" s="43" t="n">
        <v>0</v>
      </c>
      <c r="AI43" s="43" t="n">
        <v>0</v>
      </c>
      <c r="AJ43" s="43" t="n">
        <v>0</v>
      </c>
      <c r="AK43" s="43" t="n">
        <v>0</v>
      </c>
      <c r="AL43" s="43" t="n">
        <v>0</v>
      </c>
      <c r="AM43" s="43" t="n">
        <v>0</v>
      </c>
      <c r="AN43" s="43" t="n">
        <v>0</v>
      </c>
      <c r="AO43" s="43" t="n">
        <v>0</v>
      </c>
      <c r="AP43" s="43" t="n">
        <v>0</v>
      </c>
      <c r="AQ43" s="43" t="n">
        <v>0</v>
      </c>
      <c r="AR43" s="43" t="n">
        <v>0</v>
      </c>
      <c r="AS43" s="43" t="n">
        <v>0</v>
      </c>
      <c r="AT43" s="43" t="n">
        <v>0</v>
      </c>
      <c r="AU43" s="43" t="n">
        <v>0</v>
      </c>
      <c r="AV43" s="43" t="n">
        <v>0</v>
      </c>
      <c r="AW43" s="43" t="n">
        <v>0</v>
      </c>
      <c r="AX43" s="43" t="n">
        <v>0</v>
      </c>
      <c r="AY43" s="43" t="n">
        <v>0</v>
      </c>
      <c r="AZ43" s="43" t="n">
        <v>0</v>
      </c>
      <c r="BA43" s="43" t="n">
        <v>0</v>
      </c>
      <c r="BB43" s="43" t="n">
        <v>0</v>
      </c>
      <c r="BC43" s="43" t="n">
        <v>0</v>
      </c>
      <c r="BD43" s="43" t="n">
        <v>0</v>
      </c>
      <c r="BE43" s="43" t="n">
        <v>0</v>
      </c>
      <c r="BF43" s="43" t="n">
        <v>0</v>
      </c>
      <c r="BG43" s="43" t="n">
        <v>0</v>
      </c>
      <c r="BH43" s="43" t="n">
        <v>0</v>
      </c>
      <c r="BI43" s="51" t="n">
        <v>0</v>
      </c>
      <c r="BJ43" s="43" t="n">
        <v>0</v>
      </c>
      <c r="BK43" s="43" t="n">
        <v>0</v>
      </c>
      <c r="BL43" s="43" t="n">
        <v>0</v>
      </c>
      <c r="BM43" s="51" t="n">
        <v>0</v>
      </c>
      <c r="BN43" s="51" t="n">
        <v>0</v>
      </c>
      <c r="BO43" s="51" t="n">
        <v>0</v>
      </c>
      <c r="BP43" s="43" t="n">
        <v>0</v>
      </c>
      <c r="BQ43" s="43" t="n">
        <v>0</v>
      </c>
      <c r="BR43" s="51" t="n">
        <v>0</v>
      </c>
      <c r="BS43" s="43" t="n">
        <v>0</v>
      </c>
      <c r="BT43" s="43" t="n">
        <v>0</v>
      </c>
      <c r="BU43" s="43" t="n">
        <v>0</v>
      </c>
      <c r="BV43" s="43" t="n">
        <v>0</v>
      </c>
      <c r="BW43" s="43" t="n">
        <v>0</v>
      </c>
      <c r="BX43" s="43" t="n">
        <v>0</v>
      </c>
      <c r="BY43" s="43" t="n">
        <v>0</v>
      </c>
      <c r="BZ43" s="43" t="n">
        <v>0</v>
      </c>
      <c r="CA43" s="43" t="n">
        <v>0</v>
      </c>
      <c r="CB43" s="43" t="n">
        <v>0</v>
      </c>
      <c r="CC43" s="43" t="n">
        <v>0</v>
      </c>
      <c r="CD43" s="43" t="n">
        <v>0</v>
      </c>
      <c r="CE43" s="43" t="n">
        <v>0</v>
      </c>
    </row>
    <row r="44" customFormat="false" ht="13.2" hidden="false" customHeight="false" outlineLevel="0" collapsed="false">
      <c r="B44" s="63" t="s">
        <v>132</v>
      </c>
      <c r="C44" s="44" t="n">
        <v>2</v>
      </c>
      <c r="D44" s="43" t="n">
        <v>0</v>
      </c>
      <c r="E44" s="43" t="n">
        <v>0</v>
      </c>
      <c r="F44" s="43" t="n">
        <v>0</v>
      </c>
      <c r="G44" s="43" t="n">
        <v>0</v>
      </c>
      <c r="H44" s="43" t="n">
        <v>0</v>
      </c>
      <c r="I44" s="43" t="n">
        <v>0</v>
      </c>
      <c r="J44" s="43" t="n">
        <v>0</v>
      </c>
      <c r="K44" s="43" t="n">
        <v>0</v>
      </c>
      <c r="L44" s="43" t="n">
        <v>0</v>
      </c>
      <c r="M44" s="43" t="n">
        <v>0</v>
      </c>
      <c r="N44" s="43" t="n">
        <v>0</v>
      </c>
      <c r="O44" s="43" t="n">
        <v>0</v>
      </c>
      <c r="P44" s="43" t="n">
        <v>0</v>
      </c>
      <c r="Q44" s="43" t="n">
        <v>0</v>
      </c>
      <c r="R44" s="51" t="n">
        <v>0</v>
      </c>
      <c r="S44" s="43" t="n">
        <v>0</v>
      </c>
      <c r="T44" s="51" t="n">
        <v>0</v>
      </c>
      <c r="U44" s="43" t="n">
        <v>0</v>
      </c>
      <c r="V44" s="43" t="n">
        <v>0</v>
      </c>
      <c r="W44" s="43" t="n">
        <v>0</v>
      </c>
      <c r="X44" s="43" t="n">
        <v>0</v>
      </c>
      <c r="Y44" s="43" t="n">
        <v>0</v>
      </c>
      <c r="Z44" s="43" t="n">
        <v>0</v>
      </c>
      <c r="AA44" s="43" t="n">
        <v>0</v>
      </c>
      <c r="AB44" s="43" t="n">
        <v>0</v>
      </c>
      <c r="AC44" s="43" t="n">
        <v>0</v>
      </c>
      <c r="AD44" s="43" t="n">
        <v>0</v>
      </c>
      <c r="AE44" s="43" t="n">
        <v>0</v>
      </c>
      <c r="AF44" s="43" t="n">
        <v>0</v>
      </c>
      <c r="AG44" s="43" t="n">
        <v>0</v>
      </c>
      <c r="AH44" s="43" t="n">
        <v>0</v>
      </c>
      <c r="AI44" s="43" t="n">
        <v>0</v>
      </c>
      <c r="AJ44" s="43" t="n">
        <v>0</v>
      </c>
      <c r="AK44" s="43" t="n">
        <v>0</v>
      </c>
      <c r="AL44" s="43" t="n">
        <v>0</v>
      </c>
      <c r="AM44" s="43" t="n">
        <v>0</v>
      </c>
      <c r="AN44" s="43" t="n">
        <v>0</v>
      </c>
      <c r="AO44" s="43" t="n">
        <v>0</v>
      </c>
      <c r="AP44" s="43" t="n">
        <v>0</v>
      </c>
      <c r="AQ44" s="43" t="n">
        <v>0</v>
      </c>
      <c r="AR44" s="43" t="n">
        <v>0</v>
      </c>
      <c r="AS44" s="43" t="n">
        <v>0</v>
      </c>
      <c r="AT44" s="43" t="n">
        <v>0</v>
      </c>
      <c r="AU44" s="43" t="n">
        <v>0</v>
      </c>
      <c r="AV44" s="43" t="n">
        <v>0</v>
      </c>
      <c r="AW44" s="43" t="n">
        <v>0</v>
      </c>
      <c r="AX44" s="43" t="n">
        <v>0</v>
      </c>
      <c r="AY44" s="43" t="n">
        <v>0</v>
      </c>
      <c r="AZ44" s="43" t="n">
        <v>0</v>
      </c>
      <c r="BA44" s="43" t="n">
        <v>0</v>
      </c>
      <c r="BB44" s="43" t="n">
        <v>0</v>
      </c>
      <c r="BC44" s="43" t="n">
        <v>0</v>
      </c>
      <c r="BD44" s="43" t="n">
        <v>0</v>
      </c>
      <c r="BE44" s="43" t="n">
        <v>0</v>
      </c>
      <c r="BF44" s="43" t="n">
        <v>0</v>
      </c>
      <c r="BG44" s="43" t="n">
        <v>0</v>
      </c>
      <c r="BH44" s="43" t="n">
        <v>0</v>
      </c>
      <c r="BI44" s="51" t="n">
        <v>0</v>
      </c>
      <c r="BJ44" s="43" t="n">
        <v>0</v>
      </c>
      <c r="BK44" s="43" t="n">
        <v>0</v>
      </c>
      <c r="BL44" s="43" t="n">
        <v>0</v>
      </c>
      <c r="BM44" s="51" t="n">
        <v>0</v>
      </c>
      <c r="BN44" s="51" t="n">
        <v>0</v>
      </c>
      <c r="BO44" s="51" t="n">
        <v>0</v>
      </c>
      <c r="BP44" s="43" t="n">
        <v>0</v>
      </c>
      <c r="BQ44" s="43" t="n">
        <v>0</v>
      </c>
      <c r="BR44" s="51" t="n">
        <v>0</v>
      </c>
      <c r="BS44" s="43" t="n">
        <v>0</v>
      </c>
      <c r="BT44" s="43" t="n">
        <v>0</v>
      </c>
      <c r="BU44" s="43" t="n">
        <v>0</v>
      </c>
      <c r="BV44" s="43" t="n">
        <v>0</v>
      </c>
      <c r="BW44" s="43" t="n">
        <v>0</v>
      </c>
      <c r="BX44" s="43" t="n">
        <v>0</v>
      </c>
      <c r="BY44" s="43" t="n">
        <v>0</v>
      </c>
      <c r="BZ44" s="43" t="n">
        <v>0</v>
      </c>
      <c r="CA44" s="43" t="n">
        <v>0</v>
      </c>
      <c r="CB44" s="43" t="n">
        <v>0</v>
      </c>
      <c r="CC44" s="43" t="n">
        <v>0</v>
      </c>
      <c r="CD44" s="43" t="n">
        <v>0</v>
      </c>
      <c r="CE44" s="43" t="n">
        <v>0</v>
      </c>
    </row>
    <row r="45" customFormat="false" ht="13.2" hidden="false" customHeight="false" outlineLevel="0" collapsed="false">
      <c r="B45" s="43" t="s">
        <v>133</v>
      </c>
      <c r="C45" s="44" t="n">
        <v>2</v>
      </c>
      <c r="D45" s="43" t="n">
        <v>0</v>
      </c>
      <c r="E45" s="43" t="n">
        <v>0</v>
      </c>
      <c r="F45" s="43" t="n">
        <v>0</v>
      </c>
      <c r="G45" s="43" t="n">
        <v>0</v>
      </c>
      <c r="H45" s="43" t="n">
        <v>0</v>
      </c>
      <c r="I45" s="43" t="n">
        <v>0</v>
      </c>
      <c r="J45" s="43" t="n">
        <v>0</v>
      </c>
      <c r="K45" s="43" t="n">
        <v>0</v>
      </c>
      <c r="L45" s="43" t="n">
        <v>0</v>
      </c>
      <c r="M45" s="43" t="n">
        <v>0</v>
      </c>
      <c r="N45" s="43" t="n">
        <v>0</v>
      </c>
      <c r="O45" s="43" t="n">
        <v>0</v>
      </c>
      <c r="P45" s="43" t="n">
        <v>0</v>
      </c>
      <c r="Q45" s="43" t="n">
        <v>0</v>
      </c>
      <c r="R45" s="51" t="n">
        <v>0</v>
      </c>
      <c r="S45" s="43" t="n">
        <v>0</v>
      </c>
      <c r="T45" s="51" t="n">
        <v>0</v>
      </c>
      <c r="U45" s="43" t="n">
        <v>0</v>
      </c>
      <c r="V45" s="43" t="n">
        <v>0</v>
      </c>
      <c r="W45" s="43" t="n">
        <v>0</v>
      </c>
      <c r="X45" s="43" t="n">
        <v>0</v>
      </c>
      <c r="Y45" s="43" t="n">
        <v>0</v>
      </c>
      <c r="Z45" s="43" t="n">
        <v>0</v>
      </c>
      <c r="AA45" s="43" t="n">
        <v>0</v>
      </c>
      <c r="AB45" s="43" t="n">
        <v>0</v>
      </c>
      <c r="AC45" s="43" t="n">
        <v>0</v>
      </c>
      <c r="AD45" s="43" t="n">
        <v>0</v>
      </c>
      <c r="AE45" s="43" t="n">
        <v>0</v>
      </c>
      <c r="AF45" s="43" t="n">
        <v>0</v>
      </c>
      <c r="AG45" s="43" t="n">
        <v>0</v>
      </c>
      <c r="AH45" s="43" t="n">
        <v>0</v>
      </c>
      <c r="AI45" s="43" t="n">
        <v>0</v>
      </c>
      <c r="AJ45" s="43" t="n">
        <v>0</v>
      </c>
      <c r="AK45" s="43" t="n">
        <v>0</v>
      </c>
      <c r="AL45" s="43" t="n">
        <v>0</v>
      </c>
      <c r="AM45" s="43" t="n">
        <v>0</v>
      </c>
      <c r="AN45" s="43" t="n">
        <v>0</v>
      </c>
      <c r="AO45" s="43" t="n">
        <v>0</v>
      </c>
      <c r="AP45" s="43" t="n">
        <v>0</v>
      </c>
      <c r="AQ45" s="43" t="n">
        <v>0</v>
      </c>
      <c r="AR45" s="43" t="n">
        <v>0</v>
      </c>
      <c r="AS45" s="43" t="n">
        <v>0</v>
      </c>
      <c r="AT45" s="43" t="n">
        <v>0</v>
      </c>
      <c r="AU45" s="43" t="n">
        <v>0</v>
      </c>
      <c r="AV45" s="43" t="n">
        <v>0</v>
      </c>
      <c r="AW45" s="43" t="n">
        <v>0</v>
      </c>
      <c r="AX45" s="43" t="n">
        <v>0</v>
      </c>
      <c r="AY45" s="43" t="n">
        <v>0</v>
      </c>
      <c r="AZ45" s="43" t="n">
        <v>0</v>
      </c>
      <c r="BA45" s="43" t="n">
        <v>0</v>
      </c>
      <c r="BB45" s="43" t="n">
        <v>0</v>
      </c>
      <c r="BC45" s="43" t="n">
        <v>0</v>
      </c>
      <c r="BD45" s="43" t="n">
        <v>0</v>
      </c>
      <c r="BE45" s="43" t="n">
        <v>0</v>
      </c>
      <c r="BF45" s="43" t="n">
        <v>0</v>
      </c>
      <c r="BG45" s="43" t="n">
        <v>0</v>
      </c>
      <c r="BH45" s="43" t="n">
        <v>0</v>
      </c>
      <c r="BI45" s="51" t="n">
        <v>0</v>
      </c>
      <c r="BJ45" s="43" t="n">
        <v>0</v>
      </c>
      <c r="BK45" s="43" t="n">
        <v>0</v>
      </c>
      <c r="BL45" s="43" t="n">
        <v>0</v>
      </c>
      <c r="BM45" s="51" t="n">
        <v>0</v>
      </c>
      <c r="BN45" s="51" t="n">
        <v>0</v>
      </c>
      <c r="BO45" s="51" t="n">
        <v>0</v>
      </c>
      <c r="BP45" s="43" t="n">
        <v>0</v>
      </c>
      <c r="BQ45" s="43" t="n">
        <v>0</v>
      </c>
      <c r="BR45" s="51" t="n">
        <v>0</v>
      </c>
      <c r="BS45" s="43" t="n">
        <v>0</v>
      </c>
      <c r="BT45" s="43" t="n">
        <v>0</v>
      </c>
      <c r="BU45" s="43" t="n">
        <v>0</v>
      </c>
      <c r="BV45" s="43" t="n">
        <v>0</v>
      </c>
      <c r="BW45" s="43" t="n">
        <v>0</v>
      </c>
      <c r="BX45" s="43" t="n">
        <v>0</v>
      </c>
      <c r="BY45" s="43" t="n">
        <v>0</v>
      </c>
      <c r="BZ45" s="43" t="n">
        <v>0</v>
      </c>
      <c r="CA45" s="43" t="n">
        <v>0</v>
      </c>
      <c r="CB45" s="43" t="n">
        <v>0</v>
      </c>
      <c r="CC45" s="43" t="n">
        <v>0</v>
      </c>
      <c r="CD45" s="43" t="n">
        <v>0</v>
      </c>
      <c r="CE45" s="43" t="n">
        <v>0</v>
      </c>
    </row>
    <row r="47" customFormat="false" ht="13.2" hidden="false" customHeight="false" outlineLevel="0" collapsed="false">
      <c r="A47" s="52" t="s">
        <v>134</v>
      </c>
      <c r="B47" s="52"/>
      <c r="C47" s="53" t="n">
        <f aca="false">SUM(C26:C45)</f>
        <v>35</v>
      </c>
      <c r="D47" s="64" t="n">
        <f aca="false">SUM(D26:D45)</f>
        <v>19</v>
      </c>
      <c r="E47" s="64" t="n">
        <f aca="false">SUM(E26:E45)</f>
        <v>19</v>
      </c>
      <c r="F47" s="64" t="n">
        <f aca="false">SUM(F26:F45)</f>
        <v>19</v>
      </c>
      <c r="G47" s="64" t="n">
        <f aca="false">SUM(G26:G45)</f>
        <v>16.5</v>
      </c>
      <c r="H47" s="64" t="n">
        <f aca="false">SUM(H26:H45)</f>
        <v>19</v>
      </c>
      <c r="I47" s="64" t="n">
        <f aca="false">SUM(I26:I45)</f>
        <v>19</v>
      </c>
      <c r="J47" s="64" t="n">
        <f aca="false">SUM(J26:J45)</f>
        <v>2</v>
      </c>
      <c r="K47" s="64" t="n">
        <f aca="false">SUM(K26:K45)</f>
        <v>19</v>
      </c>
      <c r="L47" s="64" t="n">
        <f aca="false">SUM(L26:L45)</f>
        <v>19</v>
      </c>
      <c r="M47" s="64" t="n">
        <f aca="false">SUM(M26:M45)</f>
        <v>19</v>
      </c>
      <c r="N47" s="64" t="n">
        <f aca="false">SUM(N26:N45)</f>
        <v>17</v>
      </c>
      <c r="O47" s="64" t="n">
        <f aca="false">SUM(O26:O45)</f>
        <v>18</v>
      </c>
      <c r="P47" s="64" t="n">
        <f aca="false">SUM(P26:P45)</f>
        <v>19</v>
      </c>
      <c r="Q47" s="64" t="n">
        <f aca="false">SUM(Q26:Q45)</f>
        <v>19</v>
      </c>
      <c r="R47" s="64" t="n">
        <f aca="false">SUM(R26:R45)</f>
        <v>0</v>
      </c>
      <c r="S47" s="64" t="n">
        <f aca="false">SUM(S26:S45)</f>
        <v>19</v>
      </c>
      <c r="T47" s="64" t="n">
        <f aca="false">SUM(T26:T45)</f>
        <v>0</v>
      </c>
      <c r="U47" s="64" t="n">
        <f aca="false">SUM(U26:U45)</f>
        <v>18.5</v>
      </c>
      <c r="V47" s="64" t="n">
        <f aca="false">SUM(V26:V45)</f>
        <v>19</v>
      </c>
      <c r="W47" s="64" t="n">
        <f aca="false">SUM(W26:W45)</f>
        <v>19</v>
      </c>
      <c r="X47" s="64" t="n">
        <f aca="false">SUM(X26:X45)</f>
        <v>16</v>
      </c>
      <c r="Y47" s="64" t="n">
        <f aca="false">SUM(Y26:Y45)</f>
        <v>19</v>
      </c>
      <c r="Z47" s="64" t="n">
        <f aca="false">SUM(Z26:Z45)</f>
        <v>19</v>
      </c>
      <c r="AA47" s="64" t="n">
        <f aca="false">SUM(AA26:AA45)</f>
        <v>19</v>
      </c>
      <c r="AB47" s="64" t="n">
        <f aca="false">SUM(AB26:AB45)</f>
        <v>19</v>
      </c>
      <c r="AC47" s="64" t="n">
        <f aca="false">SUM(AC26:AC45)</f>
        <v>19</v>
      </c>
      <c r="AD47" s="64" t="n">
        <f aca="false">SUM(AD26:AD45)</f>
        <v>19</v>
      </c>
      <c r="AE47" s="64" t="n">
        <f aca="false">SUM(AE26:AE45)</f>
        <v>19</v>
      </c>
      <c r="AF47" s="64" t="n">
        <f aca="false">SUM(AF26:AF45)</f>
        <v>16</v>
      </c>
      <c r="AG47" s="64" t="n">
        <f aca="false">SUM(AG26:AG45)</f>
        <v>16</v>
      </c>
      <c r="AH47" s="64" t="n">
        <f aca="false">SUM(AH26:AH45)</f>
        <v>16</v>
      </c>
      <c r="AI47" s="64" t="n">
        <f aca="false">SUM(AI26:AI45)</f>
        <v>16</v>
      </c>
      <c r="AJ47" s="64" t="n">
        <f aca="false">SUM(AJ26:AJ45)</f>
        <v>16</v>
      </c>
      <c r="AK47" s="64" t="n">
        <f aca="false">SUM(AK26:AK45)</f>
        <v>16</v>
      </c>
      <c r="AL47" s="64" t="n">
        <f aca="false">SUM(AL26:AL45)</f>
        <v>16</v>
      </c>
      <c r="AM47" s="64" t="n">
        <f aca="false">SUM(AM26:AM45)</f>
        <v>16</v>
      </c>
      <c r="AN47" s="64" t="n">
        <f aca="false">SUM(AN26:AN45)</f>
        <v>16</v>
      </c>
      <c r="AO47" s="64" t="n">
        <f aca="false">SUM(AO26:AO45)</f>
        <v>16</v>
      </c>
      <c r="AP47" s="64" t="n">
        <f aca="false">SUM(AP26:AP45)</f>
        <v>16</v>
      </c>
      <c r="AQ47" s="64" t="n">
        <f aca="false">SUM(AQ26:AQ45)</f>
        <v>16</v>
      </c>
      <c r="AR47" s="64" t="n">
        <f aca="false">SUM(AR26:AR45)</f>
        <v>16</v>
      </c>
      <c r="AS47" s="64" t="n">
        <f aca="false">SUM(AS26:AS45)</f>
        <v>16</v>
      </c>
      <c r="AT47" s="64" t="n">
        <f aca="false">SUM(AT26:AT45)</f>
        <v>16</v>
      </c>
      <c r="AU47" s="64" t="n">
        <f aca="false">SUM(AU26:AU45)</f>
        <v>16</v>
      </c>
      <c r="AV47" s="64" t="n">
        <f aca="false">SUM(AV26:AV45)</f>
        <v>16</v>
      </c>
      <c r="AW47" s="64" t="n">
        <f aca="false">SUM(AW26:AW45)</f>
        <v>16</v>
      </c>
      <c r="AX47" s="64" t="n">
        <f aca="false">SUM(AX26:AX45)</f>
        <v>16</v>
      </c>
      <c r="AY47" s="64" t="n">
        <f aca="false">SUM(AY26:AY45)</f>
        <v>16</v>
      </c>
      <c r="AZ47" s="64" t="n">
        <f aca="false">SUM(AZ26:AZ45)</f>
        <v>6</v>
      </c>
      <c r="BA47" s="64" t="n">
        <f aca="false">SUM(BA26:BA45)</f>
        <v>16</v>
      </c>
      <c r="BB47" s="64" t="n">
        <f aca="false">SUM(BB26:BB45)</f>
        <v>0</v>
      </c>
      <c r="BC47" s="64" t="n">
        <f aca="false">SUM(BC26:BC45)</f>
        <v>16</v>
      </c>
      <c r="BD47" s="64" t="n">
        <f aca="false">SUM(BD26:BD45)</f>
        <v>16</v>
      </c>
      <c r="BE47" s="64" t="n">
        <f aca="false">SUM(BE26:BE45)</f>
        <v>16</v>
      </c>
      <c r="BF47" s="30" t="n">
        <f aca="false">SUM(BF26:BF45)</f>
        <v>16</v>
      </c>
      <c r="BG47" s="64" t="n">
        <f aca="false">SUM(BG26:BG45)</f>
        <v>16</v>
      </c>
      <c r="BH47" s="64" t="n">
        <f aca="false">SUM(BH26:BH45)</f>
        <v>16</v>
      </c>
      <c r="BI47" s="64" t="n">
        <f aca="false">SUM(BI26:BI45)</f>
        <v>0</v>
      </c>
      <c r="BJ47" s="64" t="n">
        <f aca="false">SUM(BJ26:BJ45)</f>
        <v>16</v>
      </c>
      <c r="BK47" s="64" t="n">
        <f aca="false">SUM(BK26:BK45)</f>
        <v>16</v>
      </c>
      <c r="BL47" s="64" t="n">
        <f aca="false">SUM(BL26:BL45)</f>
        <v>16</v>
      </c>
      <c r="BM47" s="64" t="n">
        <f aca="false">SUM(BM26:BM45)</f>
        <v>0</v>
      </c>
      <c r="BN47" s="64" t="n">
        <f aca="false">SUM(BN26:BN45)</f>
        <v>0</v>
      </c>
      <c r="BO47" s="64" t="n">
        <f aca="false">SUM(BO26:BO45)</f>
        <v>0</v>
      </c>
      <c r="BP47" s="64" t="n">
        <f aca="false">SUM(BP26:BP45)</f>
        <v>16</v>
      </c>
      <c r="BQ47" s="64" t="n">
        <f aca="false">SUM(BQ26:BQ45)</f>
        <v>16</v>
      </c>
      <c r="BR47" s="64" t="n">
        <f aca="false">SUM(BR26:BR45)</f>
        <v>0</v>
      </c>
      <c r="BS47" s="64" t="n">
        <f aca="false">SUM(BS26:BS45)</f>
        <v>16</v>
      </c>
      <c r="BT47" s="64" t="n">
        <f aca="false">SUM(BT26:BT45)</f>
        <v>16</v>
      </c>
      <c r="BU47" s="64" t="n">
        <f aca="false">SUM(BU26:BU45)</f>
        <v>16</v>
      </c>
      <c r="BV47" s="64" t="n">
        <f aca="false">SUM(BV26:BV45)</f>
        <v>16</v>
      </c>
      <c r="BW47" s="64" t="n">
        <f aca="false">SUM(BW26:BW45)</f>
        <v>16</v>
      </c>
      <c r="BX47" s="64" t="n">
        <f aca="false">SUM(BX26:BX45)</f>
        <v>16</v>
      </c>
      <c r="BY47" s="64" t="n">
        <f aca="false">SUM(BY26:BY45)</f>
        <v>16</v>
      </c>
      <c r="BZ47" s="64" t="n">
        <f aca="false">SUM(BZ26:BZ45)</f>
        <v>16</v>
      </c>
      <c r="CA47" s="64" t="n">
        <f aca="false">SUM(CA26:CA45)</f>
        <v>0</v>
      </c>
      <c r="CB47" s="64" t="n">
        <f aca="false">SUM(CB26:CB45)</f>
        <v>0</v>
      </c>
      <c r="CC47" s="64" t="n">
        <f aca="false">SUM(CC26:CC45)</f>
        <v>16</v>
      </c>
      <c r="CD47" s="64" t="n">
        <f aca="false">SUM(CD26:CD45)</f>
        <v>16</v>
      </c>
      <c r="CE47" s="64" t="n">
        <f aca="false">SUM(CE26:CE45)</f>
        <v>16</v>
      </c>
    </row>
    <row r="49" customFormat="false" ht="13.2" hidden="false" customHeight="false" outlineLevel="0" collapsed="false">
      <c r="A49" s="42" t="s">
        <v>135</v>
      </c>
      <c r="B49" s="42"/>
      <c r="C49" s="42"/>
      <c r="D49" s="42" t="s">
        <v>135</v>
      </c>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row>
    <row r="51" customFormat="false" ht="13.2" hidden="false" customHeight="false" outlineLevel="0" collapsed="false">
      <c r="A51" s="29" t="n">
        <v>3.1</v>
      </c>
      <c r="B51" s="43" t="s">
        <v>136</v>
      </c>
      <c r="C51" s="44" t="n">
        <v>3</v>
      </c>
      <c r="D51" s="43" t="n">
        <v>3</v>
      </c>
      <c r="E51" s="43" t="n">
        <v>1</v>
      </c>
      <c r="F51" s="43" t="n">
        <v>1</v>
      </c>
      <c r="G51" s="43" t="n">
        <v>0</v>
      </c>
      <c r="H51" s="43" t="n">
        <v>0</v>
      </c>
      <c r="I51" s="43" t="n">
        <v>0</v>
      </c>
      <c r="J51" s="43" t="n">
        <v>0</v>
      </c>
      <c r="K51" s="43" t="n">
        <v>0</v>
      </c>
      <c r="L51" s="43" t="n">
        <v>0</v>
      </c>
      <c r="M51" s="43" t="n">
        <v>0</v>
      </c>
      <c r="N51" s="43" t="n">
        <v>0</v>
      </c>
      <c r="O51" s="43" t="n">
        <v>0</v>
      </c>
      <c r="P51" s="43" t="n">
        <v>0</v>
      </c>
      <c r="Q51" s="43" t="n">
        <v>0</v>
      </c>
      <c r="R51" s="43" t="n">
        <v>0</v>
      </c>
      <c r="S51" s="43" t="n">
        <v>0</v>
      </c>
      <c r="T51" s="43" t="n">
        <v>0</v>
      </c>
      <c r="U51" s="43" t="n">
        <v>0</v>
      </c>
      <c r="V51" s="43" t="n">
        <v>0</v>
      </c>
      <c r="W51" s="43" t="n">
        <v>0</v>
      </c>
      <c r="X51" s="43" t="n">
        <v>0</v>
      </c>
      <c r="Y51" s="43" t="n">
        <v>0</v>
      </c>
      <c r="Z51" s="43" t="n">
        <v>0</v>
      </c>
      <c r="AA51" s="43" t="n">
        <v>0</v>
      </c>
      <c r="AB51" s="43" t="n">
        <v>0</v>
      </c>
      <c r="AC51" s="43" t="n">
        <v>0</v>
      </c>
      <c r="AD51" s="43" t="n">
        <v>0</v>
      </c>
      <c r="AE51" s="43" t="n">
        <v>0</v>
      </c>
      <c r="AF51" s="43" t="n">
        <v>0</v>
      </c>
      <c r="AG51" s="43" t="n">
        <v>0</v>
      </c>
      <c r="AH51" s="43" t="n">
        <v>0</v>
      </c>
      <c r="AI51" s="43" t="n">
        <v>0</v>
      </c>
      <c r="AJ51" s="43" t="n">
        <v>0</v>
      </c>
      <c r="AK51" s="43" t="n">
        <v>0</v>
      </c>
      <c r="AL51" s="43" t="n">
        <v>0</v>
      </c>
      <c r="AM51" s="43" t="n">
        <v>0</v>
      </c>
      <c r="AN51" s="43" t="n">
        <v>0</v>
      </c>
      <c r="AO51" s="43" t="n">
        <v>0</v>
      </c>
      <c r="AP51" s="43" t="n">
        <v>0</v>
      </c>
      <c r="AQ51" s="43" t="n">
        <v>0</v>
      </c>
      <c r="AR51" s="43" t="n">
        <v>0</v>
      </c>
      <c r="AS51" s="43" t="n">
        <v>0</v>
      </c>
      <c r="AT51" s="43" t="n">
        <v>0</v>
      </c>
      <c r="AU51" s="43" t="n">
        <v>0</v>
      </c>
      <c r="AV51" s="43" t="n">
        <v>0</v>
      </c>
      <c r="AW51" s="43" t="n">
        <v>0</v>
      </c>
      <c r="AX51" s="43" t="n">
        <v>0</v>
      </c>
      <c r="AY51" s="43" t="n">
        <v>0</v>
      </c>
      <c r="AZ51" s="43" t="n">
        <v>0</v>
      </c>
      <c r="BA51" s="43" t="n">
        <v>0</v>
      </c>
      <c r="BB51" s="43" t="n">
        <v>0</v>
      </c>
      <c r="BC51" s="43" t="n">
        <v>0</v>
      </c>
      <c r="BD51" s="43" t="n">
        <v>0</v>
      </c>
      <c r="BE51" s="43" t="n">
        <v>0</v>
      </c>
      <c r="BF51" s="43" t="n">
        <v>0</v>
      </c>
      <c r="BG51" s="43" t="n">
        <v>0</v>
      </c>
      <c r="BH51" s="43" t="n">
        <v>0</v>
      </c>
      <c r="BI51" s="43" t="n">
        <v>0</v>
      </c>
      <c r="BJ51" s="43" t="n">
        <v>0</v>
      </c>
      <c r="BK51" s="43" t="n">
        <v>0</v>
      </c>
      <c r="BL51" s="43" t="n">
        <v>0</v>
      </c>
      <c r="BM51" s="43" t="n">
        <v>0</v>
      </c>
      <c r="BN51" s="43" t="n">
        <v>0</v>
      </c>
      <c r="BO51" s="43" t="n">
        <v>0</v>
      </c>
      <c r="BP51" s="43" t="n">
        <v>0</v>
      </c>
      <c r="BQ51" s="43" t="n">
        <v>0</v>
      </c>
      <c r="BR51" s="43" t="n">
        <v>0</v>
      </c>
      <c r="BS51" s="43" t="n">
        <v>0</v>
      </c>
      <c r="BT51" s="43" t="n">
        <v>0</v>
      </c>
      <c r="BU51" s="43" t="n">
        <v>0</v>
      </c>
      <c r="BV51" s="43" t="n">
        <v>0</v>
      </c>
      <c r="BW51" s="43" t="n">
        <v>0</v>
      </c>
      <c r="BX51" s="43" t="n">
        <v>0</v>
      </c>
      <c r="BY51" s="43" t="n">
        <v>0</v>
      </c>
      <c r="BZ51" s="43" t="n">
        <v>0</v>
      </c>
      <c r="CA51" s="43" t="n">
        <v>0</v>
      </c>
      <c r="CB51" s="43" t="n">
        <v>0</v>
      </c>
      <c r="CC51" s="43" t="n">
        <v>0</v>
      </c>
      <c r="CD51" s="43" t="n">
        <v>0</v>
      </c>
      <c r="CE51" s="43" t="n">
        <v>0</v>
      </c>
    </row>
    <row r="52" customFormat="false" ht="13.2" hidden="false" customHeight="false" outlineLevel="0" collapsed="false">
      <c r="B52" s="43" t="s">
        <v>137</v>
      </c>
      <c r="C52" s="44" t="n">
        <v>2</v>
      </c>
      <c r="D52" s="57" t="n">
        <v>0</v>
      </c>
      <c r="E52" s="57" t="n">
        <v>0</v>
      </c>
      <c r="F52" s="55" t="n">
        <v>0</v>
      </c>
      <c r="G52" s="57" t="n">
        <v>2</v>
      </c>
      <c r="H52" s="43" t="n">
        <v>0</v>
      </c>
      <c r="I52" s="43" t="n">
        <v>0</v>
      </c>
      <c r="J52" s="43" t="n">
        <v>0</v>
      </c>
      <c r="K52" s="43" t="n">
        <v>0</v>
      </c>
      <c r="L52" s="43" t="n">
        <v>0</v>
      </c>
      <c r="M52" s="43" t="n">
        <v>0</v>
      </c>
      <c r="N52" s="43" t="n">
        <v>0</v>
      </c>
      <c r="O52" s="43" t="n">
        <v>0</v>
      </c>
      <c r="P52" s="43" t="n">
        <v>0</v>
      </c>
      <c r="Q52" s="43" t="n">
        <v>0</v>
      </c>
      <c r="R52" s="43" t="n">
        <v>0</v>
      </c>
      <c r="S52" s="43" t="n">
        <v>0</v>
      </c>
      <c r="T52" s="43" t="n">
        <v>0</v>
      </c>
      <c r="U52" s="43" t="n">
        <v>0</v>
      </c>
      <c r="V52" s="43" t="n">
        <v>0</v>
      </c>
      <c r="W52" s="43" t="n">
        <v>0</v>
      </c>
      <c r="X52" s="43" t="n">
        <v>0</v>
      </c>
      <c r="Y52" s="43" t="n">
        <v>0</v>
      </c>
      <c r="Z52" s="43" t="n">
        <v>0</v>
      </c>
      <c r="AA52" s="43" t="n">
        <v>0</v>
      </c>
      <c r="AB52" s="43" t="n">
        <v>0</v>
      </c>
      <c r="AC52" s="43" t="n">
        <v>0</v>
      </c>
      <c r="AD52" s="43" t="n">
        <v>0</v>
      </c>
      <c r="AE52" s="43" t="n">
        <v>0</v>
      </c>
      <c r="AF52" s="43" t="n">
        <v>0</v>
      </c>
      <c r="AG52" s="43" t="n">
        <v>0</v>
      </c>
      <c r="AH52" s="43" t="n">
        <v>0</v>
      </c>
      <c r="AI52" s="43" t="n">
        <v>0</v>
      </c>
      <c r="AJ52" s="43" t="n">
        <v>0</v>
      </c>
      <c r="AK52" s="43" t="n">
        <v>0</v>
      </c>
      <c r="AL52" s="43" t="n">
        <v>0</v>
      </c>
      <c r="AM52" s="43" t="n">
        <v>0</v>
      </c>
      <c r="AN52" s="43" t="n">
        <v>0</v>
      </c>
      <c r="AO52" s="43" t="n">
        <v>0</v>
      </c>
      <c r="AP52" s="43" t="n">
        <v>0</v>
      </c>
      <c r="AQ52" s="43" t="n">
        <v>0</v>
      </c>
      <c r="AR52" s="43" t="n">
        <v>0</v>
      </c>
      <c r="AS52" s="43" t="n">
        <v>0</v>
      </c>
      <c r="AT52" s="43" t="n">
        <v>0</v>
      </c>
      <c r="AU52" s="43" t="n">
        <v>0</v>
      </c>
      <c r="AV52" s="43" t="n">
        <v>0</v>
      </c>
      <c r="AW52" s="43" t="n">
        <v>0</v>
      </c>
      <c r="AX52" s="43" t="n">
        <v>0</v>
      </c>
      <c r="AY52" s="43" t="n">
        <v>0</v>
      </c>
      <c r="AZ52" s="43" t="n">
        <v>0</v>
      </c>
      <c r="BA52" s="43" t="n">
        <v>0</v>
      </c>
      <c r="BB52" s="43" t="n">
        <v>0</v>
      </c>
      <c r="BC52" s="43" t="n">
        <v>0</v>
      </c>
      <c r="BD52" s="43" t="n">
        <v>0</v>
      </c>
      <c r="BE52" s="43" t="n">
        <v>0</v>
      </c>
      <c r="BF52" s="43" t="n">
        <v>0</v>
      </c>
      <c r="BG52" s="43" t="n">
        <v>0</v>
      </c>
      <c r="BH52" s="43" t="n">
        <v>0</v>
      </c>
      <c r="BI52" s="43" t="n">
        <v>0</v>
      </c>
      <c r="BJ52" s="43" t="n">
        <v>0</v>
      </c>
      <c r="BK52" s="43" t="n">
        <v>0</v>
      </c>
      <c r="BL52" s="43" t="n">
        <v>0</v>
      </c>
      <c r="BM52" s="43" t="n">
        <v>0</v>
      </c>
      <c r="BN52" s="43" t="n">
        <v>0</v>
      </c>
      <c r="BO52" s="43" t="n">
        <v>0</v>
      </c>
      <c r="BP52" s="43" t="n">
        <v>0</v>
      </c>
      <c r="BQ52" s="43" t="n">
        <v>0</v>
      </c>
      <c r="BR52" s="43" t="n">
        <v>0</v>
      </c>
      <c r="BS52" s="43" t="n">
        <v>0</v>
      </c>
      <c r="BT52" s="43" t="n">
        <v>0</v>
      </c>
      <c r="BU52" s="43" t="n">
        <v>0</v>
      </c>
      <c r="BV52" s="43" t="n">
        <v>0</v>
      </c>
      <c r="BW52" s="43" t="n">
        <v>0</v>
      </c>
      <c r="BX52" s="43" t="n">
        <v>0</v>
      </c>
      <c r="BY52" s="43" t="n">
        <v>0</v>
      </c>
      <c r="BZ52" s="43" t="n">
        <v>0</v>
      </c>
      <c r="CA52" s="43" t="n">
        <v>0</v>
      </c>
      <c r="CB52" s="43" t="n">
        <v>0</v>
      </c>
      <c r="CC52" s="43" t="n">
        <v>0</v>
      </c>
      <c r="CD52" s="43" t="n">
        <v>0</v>
      </c>
      <c r="CE52" s="43" t="n">
        <v>0</v>
      </c>
    </row>
    <row r="53" customFormat="false" ht="13.2" hidden="false" customHeight="false" outlineLevel="0" collapsed="false">
      <c r="B53" s="43" t="s">
        <v>138</v>
      </c>
      <c r="C53" s="44" t="n">
        <v>2</v>
      </c>
      <c r="D53" s="57" t="n">
        <v>0</v>
      </c>
      <c r="E53" s="57" t="n">
        <v>0</v>
      </c>
      <c r="F53" s="55" t="n">
        <v>0</v>
      </c>
      <c r="G53" s="57" t="n">
        <v>0</v>
      </c>
      <c r="H53" s="43" t="n">
        <v>0</v>
      </c>
      <c r="I53" s="43" t="n">
        <v>0</v>
      </c>
      <c r="J53" s="43" t="n">
        <v>0</v>
      </c>
      <c r="K53" s="43" t="n">
        <v>0</v>
      </c>
      <c r="L53" s="43" t="n">
        <v>0</v>
      </c>
      <c r="M53" s="43" t="n">
        <v>0</v>
      </c>
      <c r="N53" s="43" t="n">
        <v>0</v>
      </c>
      <c r="O53" s="43" t="n">
        <v>0</v>
      </c>
      <c r="P53" s="43" t="n">
        <v>0</v>
      </c>
      <c r="Q53" s="43" t="n">
        <v>0</v>
      </c>
      <c r="R53" s="43" t="n">
        <v>0</v>
      </c>
      <c r="S53" s="43" t="n">
        <v>0</v>
      </c>
      <c r="T53" s="43" t="n">
        <v>0</v>
      </c>
      <c r="U53" s="43" t="n">
        <v>0</v>
      </c>
      <c r="V53" s="43" t="n">
        <v>0</v>
      </c>
      <c r="W53" s="43" t="n">
        <v>0</v>
      </c>
      <c r="X53" s="43" t="n">
        <v>0</v>
      </c>
      <c r="Y53" s="43" t="n">
        <v>0</v>
      </c>
      <c r="Z53" s="43" t="n">
        <v>0</v>
      </c>
      <c r="AA53" s="43" t="n">
        <v>0</v>
      </c>
      <c r="AB53" s="43" t="n">
        <v>0</v>
      </c>
      <c r="AC53" s="43" t="n">
        <v>0</v>
      </c>
      <c r="AD53" s="43" t="n">
        <v>0</v>
      </c>
      <c r="AE53" s="43" t="n">
        <v>0</v>
      </c>
      <c r="AF53" s="43" t="n">
        <v>0</v>
      </c>
      <c r="AG53" s="43" t="n">
        <v>0</v>
      </c>
      <c r="AH53" s="43" t="n">
        <v>0</v>
      </c>
      <c r="AI53" s="43" t="n">
        <v>0</v>
      </c>
      <c r="AJ53" s="43" t="n">
        <v>0</v>
      </c>
      <c r="AK53" s="43" t="n">
        <v>0</v>
      </c>
      <c r="AL53" s="43" t="n">
        <v>0</v>
      </c>
      <c r="AM53" s="43" t="n">
        <v>0</v>
      </c>
      <c r="AN53" s="43" t="n">
        <v>0</v>
      </c>
      <c r="AO53" s="43" t="n">
        <v>0</v>
      </c>
      <c r="AP53" s="43" t="n">
        <v>0</v>
      </c>
      <c r="AQ53" s="43" t="n">
        <v>0</v>
      </c>
      <c r="AR53" s="43" t="n">
        <v>0</v>
      </c>
      <c r="AS53" s="43" t="n">
        <v>0</v>
      </c>
      <c r="AT53" s="43" t="n">
        <v>0</v>
      </c>
      <c r="AU53" s="43" t="n">
        <v>0</v>
      </c>
      <c r="AV53" s="43" t="n">
        <v>0</v>
      </c>
      <c r="AW53" s="43" t="n">
        <v>0</v>
      </c>
      <c r="AX53" s="43" t="n">
        <v>0</v>
      </c>
      <c r="AY53" s="43" t="n">
        <v>0</v>
      </c>
      <c r="AZ53" s="43" t="n">
        <v>0</v>
      </c>
      <c r="BA53" s="43" t="n">
        <v>0</v>
      </c>
      <c r="BB53" s="43" t="n">
        <v>0</v>
      </c>
      <c r="BC53" s="43" t="n">
        <v>0</v>
      </c>
      <c r="BD53" s="43" t="n">
        <v>0</v>
      </c>
      <c r="BE53" s="43" t="n">
        <v>0</v>
      </c>
      <c r="BF53" s="43" t="n">
        <v>0</v>
      </c>
      <c r="BG53" s="43" t="n">
        <v>0</v>
      </c>
      <c r="BH53" s="43" t="n">
        <v>0</v>
      </c>
      <c r="BI53" s="43" t="n">
        <v>0</v>
      </c>
      <c r="BJ53" s="43" t="n">
        <v>0</v>
      </c>
      <c r="BK53" s="43" t="n">
        <v>0</v>
      </c>
      <c r="BL53" s="43" t="n">
        <v>0</v>
      </c>
      <c r="BM53" s="43" t="n">
        <v>0</v>
      </c>
      <c r="BN53" s="43" t="n">
        <v>0</v>
      </c>
      <c r="BO53" s="43" t="n">
        <v>0</v>
      </c>
      <c r="BP53" s="43" t="n">
        <v>0</v>
      </c>
      <c r="BQ53" s="43" t="n">
        <v>0</v>
      </c>
      <c r="BR53" s="43" t="n">
        <v>0</v>
      </c>
      <c r="BS53" s="43" t="n">
        <v>0</v>
      </c>
      <c r="BT53" s="43" t="n">
        <v>0</v>
      </c>
      <c r="BU53" s="43" t="n">
        <v>0</v>
      </c>
      <c r="BV53" s="43" t="n">
        <v>0</v>
      </c>
      <c r="BW53" s="43" t="n">
        <v>0</v>
      </c>
      <c r="BX53" s="43" t="n">
        <v>0</v>
      </c>
      <c r="BY53" s="43" t="n">
        <v>0</v>
      </c>
      <c r="BZ53" s="43" t="n">
        <v>0</v>
      </c>
      <c r="CA53" s="43" t="n">
        <v>0</v>
      </c>
      <c r="CB53" s="43" t="n">
        <v>0</v>
      </c>
      <c r="CC53" s="43" t="n">
        <v>0</v>
      </c>
      <c r="CD53" s="43" t="n">
        <v>0</v>
      </c>
      <c r="CE53" s="43" t="n">
        <v>0</v>
      </c>
    </row>
    <row r="54" customFormat="false" ht="13.2" hidden="false" customHeight="false" outlineLevel="0" collapsed="false">
      <c r="B54" s="43" t="s">
        <v>139</v>
      </c>
      <c r="C54" s="44" t="n">
        <v>2</v>
      </c>
      <c r="D54" s="43" t="n">
        <v>2</v>
      </c>
      <c r="E54" s="43" t="n">
        <v>2</v>
      </c>
      <c r="F54" s="43" t="n">
        <v>0</v>
      </c>
      <c r="G54" s="43" t="n">
        <v>0</v>
      </c>
      <c r="H54" s="43" t="n">
        <v>0</v>
      </c>
      <c r="I54" s="43" t="n">
        <v>0</v>
      </c>
      <c r="J54" s="43" t="n">
        <v>0</v>
      </c>
      <c r="K54" s="43" t="n">
        <v>0</v>
      </c>
      <c r="L54" s="43" t="n">
        <v>0</v>
      </c>
      <c r="M54" s="43" t="n">
        <v>0</v>
      </c>
      <c r="N54" s="43" t="n">
        <v>0</v>
      </c>
      <c r="O54" s="43" t="n">
        <v>0</v>
      </c>
      <c r="P54" s="43" t="n">
        <v>0</v>
      </c>
      <c r="Q54" s="43" t="n">
        <v>0</v>
      </c>
      <c r="R54" s="43" t="n">
        <v>0</v>
      </c>
      <c r="S54" s="43" t="n">
        <v>0</v>
      </c>
      <c r="T54" s="43" t="n">
        <v>0</v>
      </c>
      <c r="U54" s="43" t="n">
        <v>0</v>
      </c>
      <c r="V54" s="43" t="n">
        <v>0</v>
      </c>
      <c r="W54" s="43" t="n">
        <v>0</v>
      </c>
      <c r="X54" s="43" t="n">
        <v>0</v>
      </c>
      <c r="Y54" s="43" t="n">
        <v>0</v>
      </c>
      <c r="Z54" s="43" t="n">
        <v>0</v>
      </c>
      <c r="AA54" s="43" t="n">
        <v>0</v>
      </c>
      <c r="AB54" s="43" t="n">
        <v>0</v>
      </c>
      <c r="AC54" s="43" t="n">
        <v>0</v>
      </c>
      <c r="AD54" s="43" t="n">
        <v>0</v>
      </c>
      <c r="AE54" s="43" t="n">
        <v>0</v>
      </c>
      <c r="AF54" s="43" t="n">
        <v>0</v>
      </c>
      <c r="AG54" s="43" t="n">
        <v>0</v>
      </c>
      <c r="AH54" s="43" t="n">
        <v>0</v>
      </c>
      <c r="AI54" s="43" t="n">
        <v>0</v>
      </c>
      <c r="AJ54" s="43" t="n">
        <v>0</v>
      </c>
      <c r="AK54" s="43" t="n">
        <v>0</v>
      </c>
      <c r="AL54" s="43" t="n">
        <v>0</v>
      </c>
      <c r="AM54" s="43" t="n">
        <v>0</v>
      </c>
      <c r="AN54" s="43" t="n">
        <v>0</v>
      </c>
      <c r="AO54" s="43" t="n">
        <v>0</v>
      </c>
      <c r="AP54" s="43" t="n">
        <v>0</v>
      </c>
      <c r="AQ54" s="43" t="n">
        <v>0</v>
      </c>
      <c r="AR54" s="43" t="n">
        <v>0</v>
      </c>
      <c r="AS54" s="43" t="n">
        <v>0</v>
      </c>
      <c r="AT54" s="43" t="n">
        <v>0</v>
      </c>
      <c r="AU54" s="43" t="n">
        <v>0</v>
      </c>
      <c r="AV54" s="43" t="n">
        <v>0</v>
      </c>
      <c r="AW54" s="43" t="n">
        <v>0</v>
      </c>
      <c r="AX54" s="43" t="n">
        <v>0</v>
      </c>
      <c r="AY54" s="43" t="n">
        <v>0</v>
      </c>
      <c r="AZ54" s="43" t="n">
        <v>0</v>
      </c>
      <c r="BA54" s="43" t="n">
        <v>0</v>
      </c>
      <c r="BB54" s="43" t="n">
        <v>0</v>
      </c>
      <c r="BC54" s="43" t="n">
        <v>0</v>
      </c>
      <c r="BD54" s="43" t="n">
        <v>0</v>
      </c>
      <c r="BE54" s="43" t="n">
        <v>0</v>
      </c>
      <c r="BF54" s="43" t="n">
        <v>0</v>
      </c>
      <c r="BG54" s="43" t="n">
        <v>0</v>
      </c>
      <c r="BH54" s="43" t="n">
        <v>0</v>
      </c>
      <c r="BI54" s="43" t="n">
        <v>0</v>
      </c>
      <c r="BJ54" s="43" t="n">
        <v>0</v>
      </c>
      <c r="BK54" s="43" t="n">
        <v>0</v>
      </c>
      <c r="BL54" s="43" t="n">
        <v>0</v>
      </c>
      <c r="BM54" s="43" t="n">
        <v>0</v>
      </c>
      <c r="BN54" s="43" t="n">
        <v>0</v>
      </c>
      <c r="BO54" s="43" t="n">
        <v>0</v>
      </c>
      <c r="BP54" s="43" t="n">
        <v>0</v>
      </c>
      <c r="BQ54" s="43" t="n">
        <v>0</v>
      </c>
      <c r="BR54" s="43" t="n">
        <v>0</v>
      </c>
      <c r="BS54" s="43" t="n">
        <v>0</v>
      </c>
      <c r="BT54" s="43" t="n">
        <v>0</v>
      </c>
      <c r="BU54" s="43" t="n">
        <v>0</v>
      </c>
      <c r="BV54" s="43" t="n">
        <v>0</v>
      </c>
      <c r="BW54" s="43" t="n">
        <v>0</v>
      </c>
      <c r="BX54" s="43" t="n">
        <v>0</v>
      </c>
      <c r="BY54" s="43" t="n">
        <v>0</v>
      </c>
      <c r="BZ54" s="43" t="n">
        <v>0</v>
      </c>
      <c r="CA54" s="43" t="n">
        <v>0</v>
      </c>
      <c r="CB54" s="43" t="n">
        <v>0</v>
      </c>
      <c r="CC54" s="43" t="n">
        <v>0</v>
      </c>
      <c r="CD54" s="43" t="n">
        <v>0</v>
      </c>
      <c r="CE54" s="43" t="n">
        <v>0</v>
      </c>
    </row>
    <row r="55" customFormat="false" ht="13.2" hidden="false" customHeight="false" outlineLevel="0" collapsed="false">
      <c r="B55" s="43" t="s">
        <v>140</v>
      </c>
      <c r="C55" s="44" t="n">
        <v>2</v>
      </c>
      <c r="D55" s="43" t="n">
        <v>2</v>
      </c>
      <c r="E55" s="43" t="n">
        <v>2</v>
      </c>
      <c r="F55" s="43" t="n">
        <v>0</v>
      </c>
      <c r="G55" s="43" t="n">
        <v>0</v>
      </c>
      <c r="H55" s="43" t="n">
        <v>0</v>
      </c>
      <c r="I55" s="43" t="n">
        <v>0</v>
      </c>
      <c r="J55" s="43" t="n">
        <v>0</v>
      </c>
      <c r="K55" s="43" t="n">
        <v>0</v>
      </c>
      <c r="L55" s="43" t="n">
        <v>0</v>
      </c>
      <c r="M55" s="43" t="n">
        <v>0</v>
      </c>
      <c r="N55" s="43" t="n">
        <v>0</v>
      </c>
      <c r="O55" s="43" t="n">
        <v>0</v>
      </c>
      <c r="P55" s="43" t="n">
        <v>0</v>
      </c>
      <c r="Q55" s="43" t="n">
        <v>0</v>
      </c>
      <c r="R55" s="43" t="n">
        <v>0</v>
      </c>
      <c r="S55" s="43" t="n">
        <v>0</v>
      </c>
      <c r="T55" s="43" t="n">
        <v>0</v>
      </c>
      <c r="U55" s="43" t="n">
        <v>0</v>
      </c>
      <c r="V55" s="43" t="n">
        <v>0</v>
      </c>
      <c r="W55" s="43" t="n">
        <v>0</v>
      </c>
      <c r="X55" s="43" t="n">
        <v>0</v>
      </c>
      <c r="Y55" s="43" t="n">
        <v>0</v>
      </c>
      <c r="Z55" s="43" t="n">
        <v>0</v>
      </c>
      <c r="AA55" s="43" t="n">
        <v>0</v>
      </c>
      <c r="AB55" s="43" t="n">
        <v>0</v>
      </c>
      <c r="AC55" s="43" t="n">
        <v>0</v>
      </c>
      <c r="AD55" s="43" t="n">
        <v>0</v>
      </c>
      <c r="AE55" s="43" t="n">
        <v>0</v>
      </c>
      <c r="AF55" s="43" t="n">
        <v>0</v>
      </c>
      <c r="AG55" s="43" t="n">
        <v>0</v>
      </c>
      <c r="AH55" s="43" t="n">
        <v>0</v>
      </c>
      <c r="AI55" s="43" t="n">
        <v>0</v>
      </c>
      <c r="AJ55" s="43" t="n">
        <v>0</v>
      </c>
      <c r="AK55" s="43" t="n">
        <v>0</v>
      </c>
      <c r="AL55" s="43" t="n">
        <v>0</v>
      </c>
      <c r="AM55" s="43" t="n">
        <v>0</v>
      </c>
      <c r="AN55" s="43" t="n">
        <v>0</v>
      </c>
      <c r="AO55" s="43" t="n">
        <v>0</v>
      </c>
      <c r="AP55" s="43" t="n">
        <v>0</v>
      </c>
      <c r="AQ55" s="43" t="n">
        <v>0</v>
      </c>
      <c r="AR55" s="43" t="n">
        <v>0</v>
      </c>
      <c r="AS55" s="43" t="n">
        <v>0</v>
      </c>
      <c r="AT55" s="43" t="n">
        <v>0</v>
      </c>
      <c r="AU55" s="43" t="n">
        <v>0</v>
      </c>
      <c r="AV55" s="43" t="n">
        <v>0</v>
      </c>
      <c r="AW55" s="43" t="n">
        <v>0</v>
      </c>
      <c r="AX55" s="43" t="n">
        <v>0</v>
      </c>
      <c r="AY55" s="43" t="n">
        <v>0</v>
      </c>
      <c r="AZ55" s="43" t="n">
        <v>0</v>
      </c>
      <c r="BA55" s="43" t="n">
        <v>0</v>
      </c>
      <c r="BB55" s="43" t="n">
        <v>0</v>
      </c>
      <c r="BC55" s="43" t="n">
        <v>0</v>
      </c>
      <c r="BD55" s="43" t="n">
        <v>0</v>
      </c>
      <c r="BE55" s="43" t="n">
        <v>0</v>
      </c>
      <c r="BF55" s="43" t="n">
        <v>0</v>
      </c>
      <c r="BG55" s="43" t="n">
        <v>0</v>
      </c>
      <c r="BH55" s="43" t="n">
        <v>0</v>
      </c>
      <c r="BI55" s="43" t="n">
        <v>0</v>
      </c>
      <c r="BJ55" s="43" t="n">
        <v>0</v>
      </c>
      <c r="BK55" s="43" t="n">
        <v>0</v>
      </c>
      <c r="BL55" s="43" t="n">
        <v>0</v>
      </c>
      <c r="BM55" s="43" t="n">
        <v>0</v>
      </c>
      <c r="BN55" s="43" t="n">
        <v>0</v>
      </c>
      <c r="BO55" s="43" t="n">
        <v>0</v>
      </c>
      <c r="BP55" s="43" t="n">
        <v>0</v>
      </c>
      <c r="BQ55" s="43" t="n">
        <v>0</v>
      </c>
      <c r="BR55" s="43" t="n">
        <v>0</v>
      </c>
      <c r="BS55" s="43" t="n">
        <v>0</v>
      </c>
      <c r="BT55" s="43" t="n">
        <v>0</v>
      </c>
      <c r="BU55" s="43" t="n">
        <v>0</v>
      </c>
      <c r="BV55" s="43" t="n">
        <v>0</v>
      </c>
      <c r="BW55" s="43" t="n">
        <v>0</v>
      </c>
      <c r="BX55" s="43" t="n">
        <v>0</v>
      </c>
      <c r="BY55" s="43" t="n">
        <v>0</v>
      </c>
      <c r="BZ55" s="43" t="n">
        <v>0</v>
      </c>
      <c r="CA55" s="43" t="n">
        <v>0</v>
      </c>
      <c r="CB55" s="43" t="n">
        <v>0</v>
      </c>
      <c r="CC55" s="43" t="n">
        <v>0</v>
      </c>
      <c r="CD55" s="43" t="n">
        <v>0</v>
      </c>
      <c r="CE55" s="43" t="n">
        <v>0</v>
      </c>
    </row>
    <row r="56" customFormat="false" ht="13.2" hidden="false" customHeight="false" outlineLevel="0" collapsed="false">
      <c r="B56" s="43" t="s">
        <v>141</v>
      </c>
      <c r="C56" s="44" t="n">
        <v>2</v>
      </c>
      <c r="D56" s="43" t="n">
        <v>2</v>
      </c>
      <c r="E56" s="43" t="n">
        <v>1</v>
      </c>
      <c r="F56" s="43" t="n">
        <v>0</v>
      </c>
      <c r="G56" s="43" t="n">
        <v>0</v>
      </c>
      <c r="H56" s="43" t="n">
        <v>0</v>
      </c>
      <c r="I56" s="43" t="n">
        <v>0</v>
      </c>
      <c r="J56" s="43" t="n">
        <v>0</v>
      </c>
      <c r="K56" s="43" t="n">
        <v>0</v>
      </c>
      <c r="L56" s="43" t="n">
        <v>0</v>
      </c>
      <c r="M56" s="43" t="n">
        <v>0</v>
      </c>
      <c r="N56" s="43" t="n">
        <v>0</v>
      </c>
      <c r="O56" s="43" t="n">
        <v>0</v>
      </c>
      <c r="P56" s="43" t="n">
        <v>0</v>
      </c>
      <c r="Q56" s="43" t="n">
        <v>0</v>
      </c>
      <c r="R56" s="43" t="n">
        <v>0</v>
      </c>
      <c r="S56" s="43" t="n">
        <v>0</v>
      </c>
      <c r="T56" s="43" t="n">
        <v>0</v>
      </c>
      <c r="U56" s="43" t="n">
        <v>0</v>
      </c>
      <c r="V56" s="43" t="n">
        <v>0</v>
      </c>
      <c r="W56" s="43" t="n">
        <v>0</v>
      </c>
      <c r="X56" s="43" t="n">
        <v>0</v>
      </c>
      <c r="Y56" s="43" t="n">
        <v>0</v>
      </c>
      <c r="Z56" s="43" t="n">
        <v>0</v>
      </c>
      <c r="AA56" s="43" t="n">
        <v>0</v>
      </c>
      <c r="AB56" s="43" t="n">
        <v>0</v>
      </c>
      <c r="AC56" s="43" t="n">
        <v>0</v>
      </c>
      <c r="AD56" s="43" t="n">
        <v>0</v>
      </c>
      <c r="AE56" s="43" t="n">
        <v>0</v>
      </c>
      <c r="AF56" s="43" t="n">
        <v>0</v>
      </c>
      <c r="AG56" s="43" t="n">
        <v>0</v>
      </c>
      <c r="AH56" s="43" t="n">
        <v>0</v>
      </c>
      <c r="AI56" s="43" t="n">
        <v>0</v>
      </c>
      <c r="AJ56" s="43" t="n">
        <v>0</v>
      </c>
      <c r="AK56" s="43" t="n">
        <v>0</v>
      </c>
      <c r="AL56" s="43" t="n">
        <v>0</v>
      </c>
      <c r="AM56" s="43" t="n">
        <v>0</v>
      </c>
      <c r="AN56" s="43" t="n">
        <v>0</v>
      </c>
      <c r="AO56" s="43" t="n">
        <v>0</v>
      </c>
      <c r="AP56" s="43" t="n">
        <v>0</v>
      </c>
      <c r="AQ56" s="43" t="n">
        <v>0</v>
      </c>
      <c r="AR56" s="43" t="n">
        <v>0</v>
      </c>
      <c r="AS56" s="43" t="n">
        <v>0</v>
      </c>
      <c r="AT56" s="43" t="n">
        <v>0</v>
      </c>
      <c r="AU56" s="43" t="n">
        <v>0</v>
      </c>
      <c r="AV56" s="43" t="n">
        <v>0</v>
      </c>
      <c r="AW56" s="43" t="n">
        <v>0</v>
      </c>
      <c r="AX56" s="43" t="n">
        <v>0</v>
      </c>
      <c r="AY56" s="43" t="n">
        <v>0</v>
      </c>
      <c r="AZ56" s="43" t="n">
        <v>0</v>
      </c>
      <c r="BA56" s="43" t="n">
        <v>0</v>
      </c>
      <c r="BB56" s="43" t="n">
        <v>0</v>
      </c>
      <c r="BC56" s="43" t="n">
        <v>0</v>
      </c>
      <c r="BD56" s="43" t="n">
        <v>0</v>
      </c>
      <c r="BE56" s="43" t="n">
        <v>0</v>
      </c>
      <c r="BF56" s="43" t="n">
        <v>0</v>
      </c>
      <c r="BG56" s="43" t="n">
        <v>0</v>
      </c>
      <c r="BH56" s="43" t="n">
        <v>0</v>
      </c>
      <c r="BI56" s="43" t="n">
        <v>0</v>
      </c>
      <c r="BJ56" s="43" t="n">
        <v>0</v>
      </c>
      <c r="BK56" s="43" t="n">
        <v>0</v>
      </c>
      <c r="BL56" s="43" t="n">
        <v>0</v>
      </c>
      <c r="BM56" s="43" t="n">
        <v>0</v>
      </c>
      <c r="BN56" s="43" t="n">
        <v>0</v>
      </c>
      <c r="BO56" s="43" t="n">
        <v>0</v>
      </c>
      <c r="BP56" s="43" t="n">
        <v>0</v>
      </c>
      <c r="BQ56" s="43" t="n">
        <v>0</v>
      </c>
      <c r="BR56" s="43" t="n">
        <v>0</v>
      </c>
      <c r="BS56" s="43" t="n">
        <v>0</v>
      </c>
      <c r="BT56" s="43" t="n">
        <v>0</v>
      </c>
      <c r="BU56" s="43" t="n">
        <v>0</v>
      </c>
      <c r="BV56" s="43" t="n">
        <v>0</v>
      </c>
      <c r="BW56" s="43" t="n">
        <v>0</v>
      </c>
      <c r="BX56" s="43" t="n">
        <v>0</v>
      </c>
      <c r="BY56" s="43" t="n">
        <v>0</v>
      </c>
      <c r="BZ56" s="43" t="n">
        <v>0</v>
      </c>
      <c r="CA56" s="43" t="n">
        <v>0</v>
      </c>
      <c r="CB56" s="43" t="n">
        <v>0</v>
      </c>
      <c r="CC56" s="43" t="n">
        <v>0</v>
      </c>
      <c r="CD56" s="43" t="n">
        <v>0</v>
      </c>
      <c r="CE56" s="43" t="n">
        <v>0</v>
      </c>
    </row>
    <row r="57" customFormat="false" ht="13.2" hidden="false" customHeight="false" outlineLevel="0" collapsed="false">
      <c r="B57" s="43" t="s">
        <v>142</v>
      </c>
      <c r="C57" s="44" t="n">
        <v>2</v>
      </c>
      <c r="D57" s="43" t="n">
        <v>2</v>
      </c>
      <c r="E57" s="43" t="n">
        <v>2</v>
      </c>
      <c r="F57" s="43" t="n">
        <v>0</v>
      </c>
      <c r="G57" s="43" t="n">
        <v>0</v>
      </c>
      <c r="H57" s="43" t="n">
        <v>0</v>
      </c>
      <c r="I57" s="43" t="n">
        <v>0</v>
      </c>
      <c r="J57" s="43" t="n">
        <v>0</v>
      </c>
      <c r="K57" s="43" t="n">
        <v>0</v>
      </c>
      <c r="L57" s="43" t="n">
        <v>0</v>
      </c>
      <c r="M57" s="43" t="n">
        <v>0</v>
      </c>
      <c r="N57" s="43" t="n">
        <v>0</v>
      </c>
      <c r="O57" s="43" t="n">
        <v>0</v>
      </c>
      <c r="P57" s="43" t="n">
        <v>0</v>
      </c>
      <c r="Q57" s="43" t="n">
        <v>0</v>
      </c>
      <c r="R57" s="43" t="n">
        <v>0</v>
      </c>
      <c r="S57" s="43" t="n">
        <v>0</v>
      </c>
      <c r="T57" s="43" t="n">
        <v>0</v>
      </c>
      <c r="U57" s="43" t="n">
        <v>0</v>
      </c>
      <c r="V57" s="43" t="n">
        <v>0</v>
      </c>
      <c r="W57" s="43" t="n">
        <v>0</v>
      </c>
      <c r="X57" s="43" t="n">
        <v>0</v>
      </c>
      <c r="Y57" s="43" t="n">
        <v>0</v>
      </c>
      <c r="Z57" s="43" t="n">
        <v>0</v>
      </c>
      <c r="AA57" s="43" t="n">
        <v>0</v>
      </c>
      <c r="AB57" s="43" t="n">
        <v>0</v>
      </c>
      <c r="AC57" s="43" t="n">
        <v>0</v>
      </c>
      <c r="AD57" s="43" t="n">
        <v>0</v>
      </c>
      <c r="AE57" s="43" t="n">
        <v>0</v>
      </c>
      <c r="AF57" s="43" t="n">
        <v>0</v>
      </c>
      <c r="AG57" s="43" t="n">
        <v>0</v>
      </c>
      <c r="AH57" s="43" t="n">
        <v>0</v>
      </c>
      <c r="AI57" s="43" t="n">
        <v>0</v>
      </c>
      <c r="AJ57" s="43" t="n">
        <v>0</v>
      </c>
      <c r="AK57" s="43" t="n">
        <v>0</v>
      </c>
      <c r="AL57" s="43" t="n">
        <v>0</v>
      </c>
      <c r="AM57" s="43" t="n">
        <v>0</v>
      </c>
      <c r="AN57" s="43" t="n">
        <v>0</v>
      </c>
      <c r="AO57" s="43" t="n">
        <v>0</v>
      </c>
      <c r="AP57" s="43" t="n">
        <v>0</v>
      </c>
      <c r="AQ57" s="43" t="n">
        <v>0</v>
      </c>
      <c r="AR57" s="43" t="n">
        <v>0</v>
      </c>
      <c r="AS57" s="43" t="n">
        <v>0</v>
      </c>
      <c r="AT57" s="43" t="n">
        <v>0</v>
      </c>
      <c r="AU57" s="43" t="n">
        <v>0</v>
      </c>
      <c r="AV57" s="43" t="n">
        <v>0</v>
      </c>
      <c r="AW57" s="43" t="n">
        <v>0</v>
      </c>
      <c r="AX57" s="43" t="n">
        <v>0</v>
      </c>
      <c r="AY57" s="43" t="n">
        <v>0</v>
      </c>
      <c r="AZ57" s="43" t="n">
        <v>0</v>
      </c>
      <c r="BA57" s="43" t="n">
        <v>0</v>
      </c>
      <c r="BB57" s="43" t="n">
        <v>0</v>
      </c>
      <c r="BC57" s="43" t="n">
        <v>0</v>
      </c>
      <c r="BD57" s="43" t="n">
        <v>0</v>
      </c>
      <c r="BE57" s="43" t="n">
        <v>0</v>
      </c>
      <c r="BF57" s="43" t="n">
        <v>0</v>
      </c>
      <c r="BG57" s="43" t="n">
        <v>0</v>
      </c>
      <c r="BH57" s="43" t="n">
        <v>0</v>
      </c>
      <c r="BI57" s="43" t="n">
        <v>0</v>
      </c>
      <c r="BJ57" s="43" t="n">
        <v>0</v>
      </c>
      <c r="BK57" s="43" t="n">
        <v>0</v>
      </c>
      <c r="BL57" s="43" t="n">
        <v>0</v>
      </c>
      <c r="BM57" s="43" t="n">
        <v>0</v>
      </c>
      <c r="BN57" s="43" t="n">
        <v>0</v>
      </c>
      <c r="BO57" s="43" t="n">
        <v>0</v>
      </c>
      <c r="BP57" s="43" t="n">
        <v>0</v>
      </c>
      <c r="BQ57" s="43" t="n">
        <v>0</v>
      </c>
      <c r="BR57" s="43" t="n">
        <v>0</v>
      </c>
      <c r="BS57" s="43" t="n">
        <v>0</v>
      </c>
      <c r="BT57" s="43" t="n">
        <v>0</v>
      </c>
      <c r="BU57" s="43" t="n">
        <v>0</v>
      </c>
      <c r="BV57" s="43" t="n">
        <v>0</v>
      </c>
      <c r="BW57" s="43" t="n">
        <v>0</v>
      </c>
      <c r="BX57" s="43" t="n">
        <v>0</v>
      </c>
      <c r="BY57" s="43" t="n">
        <v>0</v>
      </c>
      <c r="BZ57" s="43" t="n">
        <v>0</v>
      </c>
      <c r="CA57" s="43" t="n">
        <v>0</v>
      </c>
      <c r="CB57" s="43" t="n">
        <v>0</v>
      </c>
      <c r="CC57" s="43" t="n">
        <v>0</v>
      </c>
      <c r="CD57" s="43" t="n">
        <v>0</v>
      </c>
      <c r="CE57" s="43" t="n">
        <v>0</v>
      </c>
    </row>
    <row r="58" customFormat="false" ht="13.2" hidden="false" customHeight="false" outlineLevel="0" collapsed="false">
      <c r="B58" s="43" t="s">
        <v>143</v>
      </c>
      <c r="C58" s="44" t="n">
        <v>2</v>
      </c>
      <c r="D58" s="43" t="n">
        <v>2</v>
      </c>
      <c r="E58" s="43" t="n">
        <v>1</v>
      </c>
      <c r="F58" s="43" t="n">
        <v>0</v>
      </c>
      <c r="G58" s="43" t="n">
        <v>0</v>
      </c>
      <c r="H58" s="43" t="n">
        <v>0</v>
      </c>
      <c r="I58" s="43" t="n">
        <v>0</v>
      </c>
      <c r="J58" s="43" t="n">
        <v>0</v>
      </c>
      <c r="K58" s="43" t="n">
        <v>0</v>
      </c>
      <c r="L58" s="43" t="n">
        <v>0</v>
      </c>
      <c r="M58" s="43" t="n">
        <v>0</v>
      </c>
      <c r="N58" s="43" t="n">
        <v>0</v>
      </c>
      <c r="O58" s="43" t="n">
        <v>0</v>
      </c>
      <c r="P58" s="43" t="n">
        <v>0</v>
      </c>
      <c r="Q58" s="43" t="n">
        <v>0</v>
      </c>
      <c r="R58" s="43" t="n">
        <v>0</v>
      </c>
      <c r="S58" s="43" t="n">
        <v>0</v>
      </c>
      <c r="T58" s="43" t="n">
        <v>0</v>
      </c>
      <c r="U58" s="43" t="n">
        <v>0</v>
      </c>
      <c r="V58" s="43" t="n">
        <v>0</v>
      </c>
      <c r="W58" s="43" t="n">
        <v>0</v>
      </c>
      <c r="X58" s="43" t="n">
        <v>0</v>
      </c>
      <c r="Y58" s="43" t="n">
        <v>0</v>
      </c>
      <c r="Z58" s="43" t="n">
        <v>0</v>
      </c>
      <c r="AA58" s="43" t="n">
        <v>0</v>
      </c>
      <c r="AB58" s="43" t="n">
        <v>0</v>
      </c>
      <c r="AC58" s="43" t="n">
        <v>0</v>
      </c>
      <c r="AD58" s="43" t="n">
        <v>0</v>
      </c>
      <c r="AE58" s="43" t="n">
        <v>0</v>
      </c>
      <c r="AF58" s="43" t="n">
        <v>0</v>
      </c>
      <c r="AG58" s="43" t="n">
        <v>0</v>
      </c>
      <c r="AH58" s="43" t="n">
        <v>0</v>
      </c>
      <c r="AI58" s="43" t="n">
        <v>0</v>
      </c>
      <c r="AJ58" s="43" t="n">
        <v>0</v>
      </c>
      <c r="AK58" s="43" t="n">
        <v>0</v>
      </c>
      <c r="AL58" s="43" t="n">
        <v>0</v>
      </c>
      <c r="AM58" s="43" t="n">
        <v>0</v>
      </c>
      <c r="AN58" s="43" t="n">
        <v>0</v>
      </c>
      <c r="AO58" s="43" t="n">
        <v>0</v>
      </c>
      <c r="AP58" s="43" t="n">
        <v>0</v>
      </c>
      <c r="AQ58" s="43" t="n">
        <v>0</v>
      </c>
      <c r="AR58" s="43" t="n">
        <v>0</v>
      </c>
      <c r="AS58" s="43" t="n">
        <v>0</v>
      </c>
      <c r="AT58" s="43" t="n">
        <v>0</v>
      </c>
      <c r="AU58" s="43" t="n">
        <v>0</v>
      </c>
      <c r="AV58" s="43" t="n">
        <v>0</v>
      </c>
      <c r="AW58" s="43" t="n">
        <v>0</v>
      </c>
      <c r="AX58" s="43" t="n">
        <v>0</v>
      </c>
      <c r="AY58" s="43" t="n">
        <v>0</v>
      </c>
      <c r="AZ58" s="43" t="n">
        <v>0</v>
      </c>
      <c r="BA58" s="43" t="n">
        <v>0</v>
      </c>
      <c r="BB58" s="43" t="n">
        <v>0</v>
      </c>
      <c r="BC58" s="43" t="n">
        <v>0</v>
      </c>
      <c r="BD58" s="43" t="n">
        <v>0</v>
      </c>
      <c r="BE58" s="43" t="n">
        <v>0</v>
      </c>
      <c r="BF58" s="43" t="n">
        <v>0</v>
      </c>
      <c r="BG58" s="43" t="n">
        <v>0</v>
      </c>
      <c r="BH58" s="43" t="n">
        <v>0</v>
      </c>
      <c r="BI58" s="43" t="n">
        <v>0</v>
      </c>
      <c r="BJ58" s="43" t="n">
        <v>0</v>
      </c>
      <c r="BK58" s="43" t="n">
        <v>0</v>
      </c>
      <c r="BL58" s="43" t="n">
        <v>0</v>
      </c>
      <c r="BM58" s="43" t="n">
        <v>0</v>
      </c>
      <c r="BN58" s="43" t="n">
        <v>0</v>
      </c>
      <c r="BO58" s="43" t="n">
        <v>0</v>
      </c>
      <c r="BP58" s="43" t="n">
        <v>0</v>
      </c>
      <c r="BQ58" s="43" t="n">
        <v>0</v>
      </c>
      <c r="BR58" s="43" t="n">
        <v>0</v>
      </c>
      <c r="BS58" s="43" t="n">
        <v>0</v>
      </c>
      <c r="BT58" s="43" t="n">
        <v>0</v>
      </c>
      <c r="BU58" s="43" t="n">
        <v>0</v>
      </c>
      <c r="BV58" s="43" t="n">
        <v>0</v>
      </c>
      <c r="BW58" s="43" t="n">
        <v>0</v>
      </c>
      <c r="BX58" s="43" t="n">
        <v>0</v>
      </c>
      <c r="BY58" s="43" t="n">
        <v>0</v>
      </c>
      <c r="BZ58" s="43" t="n">
        <v>0</v>
      </c>
      <c r="CA58" s="43" t="n">
        <v>0</v>
      </c>
      <c r="CB58" s="43" t="n">
        <v>0</v>
      </c>
      <c r="CC58" s="43" t="n">
        <v>0</v>
      </c>
      <c r="CD58" s="43" t="n">
        <v>0</v>
      </c>
      <c r="CE58" s="43" t="n">
        <v>0</v>
      </c>
    </row>
    <row r="59" customFormat="false" ht="13.2" hidden="false" customHeight="false" outlineLevel="0" collapsed="false">
      <c r="B59" s="43" t="s">
        <v>144</v>
      </c>
      <c r="C59" s="44" t="n">
        <v>2</v>
      </c>
      <c r="D59" s="43" t="n">
        <v>2</v>
      </c>
      <c r="E59" s="43" t="n">
        <v>2</v>
      </c>
      <c r="F59" s="43" t="n">
        <v>2</v>
      </c>
      <c r="G59" s="43" t="n">
        <v>0</v>
      </c>
      <c r="H59" s="43" t="n">
        <v>0</v>
      </c>
      <c r="I59" s="43" t="n">
        <v>0</v>
      </c>
      <c r="J59" s="43" t="n">
        <v>0</v>
      </c>
      <c r="K59" s="43" t="n">
        <v>0</v>
      </c>
      <c r="L59" s="43" t="n">
        <v>0</v>
      </c>
      <c r="M59" s="43" t="n">
        <v>0</v>
      </c>
      <c r="N59" s="43" t="n">
        <v>0</v>
      </c>
      <c r="O59" s="43" t="n">
        <v>0</v>
      </c>
      <c r="P59" s="43" t="n">
        <v>0</v>
      </c>
      <c r="Q59" s="43" t="n">
        <v>0</v>
      </c>
      <c r="R59" s="43" t="n">
        <v>0</v>
      </c>
      <c r="S59" s="43" t="n">
        <v>0</v>
      </c>
      <c r="T59" s="43" t="n">
        <v>0</v>
      </c>
      <c r="U59" s="43" t="n">
        <v>0</v>
      </c>
      <c r="V59" s="43" t="n">
        <v>0</v>
      </c>
      <c r="W59" s="43" t="n">
        <v>0</v>
      </c>
      <c r="X59" s="43" t="n">
        <v>0</v>
      </c>
      <c r="Y59" s="43" t="n">
        <v>0</v>
      </c>
      <c r="Z59" s="43" t="n">
        <v>0</v>
      </c>
      <c r="AA59" s="43" t="n">
        <v>0</v>
      </c>
      <c r="AB59" s="43" t="n">
        <v>0</v>
      </c>
      <c r="AC59" s="43" t="n">
        <v>0</v>
      </c>
      <c r="AD59" s="43" t="n">
        <v>0</v>
      </c>
      <c r="AE59" s="43" t="n">
        <v>0</v>
      </c>
      <c r="AF59" s="43" t="n">
        <v>0</v>
      </c>
      <c r="AG59" s="43" t="n">
        <v>0</v>
      </c>
      <c r="AH59" s="43" t="n">
        <v>0</v>
      </c>
      <c r="AI59" s="43" t="n">
        <v>0</v>
      </c>
      <c r="AJ59" s="43" t="n">
        <v>0</v>
      </c>
      <c r="AK59" s="43" t="n">
        <v>0</v>
      </c>
      <c r="AL59" s="43" t="n">
        <v>0</v>
      </c>
      <c r="AM59" s="43" t="n">
        <v>0</v>
      </c>
      <c r="AN59" s="43" t="n">
        <v>0</v>
      </c>
      <c r="AO59" s="43" t="n">
        <v>0</v>
      </c>
      <c r="AP59" s="43" t="n">
        <v>0</v>
      </c>
      <c r="AQ59" s="43" t="n">
        <v>0</v>
      </c>
      <c r="AR59" s="43" t="n">
        <v>0</v>
      </c>
      <c r="AS59" s="43" t="n">
        <v>0</v>
      </c>
      <c r="AT59" s="43" t="n">
        <v>0</v>
      </c>
      <c r="AU59" s="43" t="n">
        <v>0</v>
      </c>
      <c r="AV59" s="43" t="n">
        <v>0</v>
      </c>
      <c r="AW59" s="43" t="n">
        <v>0</v>
      </c>
      <c r="AX59" s="43" t="n">
        <v>0</v>
      </c>
      <c r="AY59" s="43" t="n">
        <v>0</v>
      </c>
      <c r="AZ59" s="43" t="n">
        <v>0</v>
      </c>
      <c r="BA59" s="43" t="n">
        <v>0</v>
      </c>
      <c r="BB59" s="43" t="n">
        <v>0</v>
      </c>
      <c r="BC59" s="43" t="n">
        <v>0</v>
      </c>
      <c r="BD59" s="43" t="n">
        <v>0</v>
      </c>
      <c r="BE59" s="43" t="n">
        <v>0</v>
      </c>
      <c r="BF59" s="43" t="n">
        <v>0</v>
      </c>
      <c r="BG59" s="43" t="n">
        <v>0</v>
      </c>
      <c r="BH59" s="43" t="n">
        <v>0</v>
      </c>
      <c r="BI59" s="43" t="n">
        <v>0</v>
      </c>
      <c r="BJ59" s="43" t="n">
        <v>0</v>
      </c>
      <c r="BK59" s="43" t="n">
        <v>0</v>
      </c>
      <c r="BL59" s="43" t="n">
        <v>0</v>
      </c>
      <c r="BM59" s="43" t="n">
        <v>0</v>
      </c>
      <c r="BN59" s="43" t="n">
        <v>0</v>
      </c>
      <c r="BO59" s="43" t="n">
        <v>0</v>
      </c>
      <c r="BP59" s="43" t="n">
        <v>0</v>
      </c>
      <c r="BQ59" s="43" t="n">
        <v>0</v>
      </c>
      <c r="BR59" s="43" t="n">
        <v>0</v>
      </c>
      <c r="BS59" s="43" t="n">
        <v>0</v>
      </c>
      <c r="BT59" s="43" t="n">
        <v>0</v>
      </c>
      <c r="BU59" s="43" t="n">
        <v>0</v>
      </c>
      <c r="BV59" s="43" t="n">
        <v>0</v>
      </c>
      <c r="BW59" s="43" t="n">
        <v>0</v>
      </c>
      <c r="BX59" s="43" t="n">
        <v>0</v>
      </c>
      <c r="BY59" s="43" t="n">
        <v>0</v>
      </c>
      <c r="BZ59" s="43" t="n">
        <v>0</v>
      </c>
      <c r="CA59" s="43" t="n">
        <v>0</v>
      </c>
      <c r="CB59" s="43" t="n">
        <v>0</v>
      </c>
      <c r="CC59" s="43" t="n">
        <v>0</v>
      </c>
      <c r="CD59" s="43" t="n">
        <v>0</v>
      </c>
      <c r="CE59" s="43" t="n">
        <v>0</v>
      </c>
    </row>
    <row r="60" s="68" customFormat="true" ht="13.2" hidden="false" customHeight="false" outlineLevel="0" collapsed="false">
      <c r="A60" s="65" t="n">
        <v>3.2</v>
      </c>
      <c r="B60" s="66" t="s">
        <v>145</v>
      </c>
      <c r="C60" s="67" t="n">
        <v>0</v>
      </c>
      <c r="D60" s="66" t="n">
        <v>0</v>
      </c>
      <c r="E60" s="66" t="n">
        <v>0</v>
      </c>
      <c r="F60" s="66" t="n">
        <v>0</v>
      </c>
      <c r="G60" s="66" t="n">
        <v>0</v>
      </c>
      <c r="H60" s="66" t="n">
        <v>0</v>
      </c>
      <c r="I60" s="66" t="n">
        <v>0</v>
      </c>
      <c r="J60" s="66" t="n">
        <v>0</v>
      </c>
      <c r="K60" s="66" t="n">
        <v>0</v>
      </c>
      <c r="L60" s="66" t="n">
        <v>0</v>
      </c>
      <c r="M60" s="66" t="n">
        <v>0</v>
      </c>
      <c r="N60" s="66" t="n">
        <v>0</v>
      </c>
      <c r="O60" s="66" t="n">
        <v>0</v>
      </c>
      <c r="P60" s="66" t="n">
        <v>0</v>
      </c>
      <c r="Q60" s="66" t="n">
        <v>0</v>
      </c>
      <c r="R60" s="66" t="n">
        <v>0</v>
      </c>
      <c r="S60" s="66" t="n">
        <v>0</v>
      </c>
      <c r="T60" s="66" t="n">
        <v>0</v>
      </c>
      <c r="U60" s="66" t="n">
        <v>0</v>
      </c>
      <c r="V60" s="66" t="n">
        <v>0</v>
      </c>
      <c r="W60" s="66" t="n">
        <v>0</v>
      </c>
      <c r="X60" s="66" t="n">
        <v>0</v>
      </c>
      <c r="Y60" s="66" t="n">
        <v>0</v>
      </c>
      <c r="Z60" s="66" t="n">
        <v>0</v>
      </c>
      <c r="AA60" s="66" t="n">
        <v>0</v>
      </c>
      <c r="AB60" s="66" t="n">
        <v>0</v>
      </c>
      <c r="AC60" s="66" t="n">
        <v>0</v>
      </c>
      <c r="AD60" s="66" t="n">
        <v>0</v>
      </c>
      <c r="AE60" s="66" t="n">
        <v>0</v>
      </c>
      <c r="AF60" s="66" t="n">
        <v>0</v>
      </c>
      <c r="AG60" s="66" t="n">
        <v>0</v>
      </c>
      <c r="AH60" s="66" t="n">
        <v>0</v>
      </c>
      <c r="AI60" s="66" t="n">
        <v>0</v>
      </c>
      <c r="AJ60" s="66" t="n">
        <v>0</v>
      </c>
      <c r="AK60" s="66" t="n">
        <v>0</v>
      </c>
      <c r="AL60" s="66" t="n">
        <v>0</v>
      </c>
      <c r="AM60" s="66" t="n">
        <v>0</v>
      </c>
      <c r="AN60" s="66" t="n">
        <v>0</v>
      </c>
      <c r="AO60" s="66" t="n">
        <v>0</v>
      </c>
      <c r="AP60" s="66" t="n">
        <v>0</v>
      </c>
      <c r="AQ60" s="66" t="n">
        <v>0</v>
      </c>
      <c r="AR60" s="66" t="n">
        <v>0</v>
      </c>
      <c r="AS60" s="66" t="n">
        <v>0</v>
      </c>
      <c r="AT60" s="66" t="n">
        <v>0</v>
      </c>
      <c r="AU60" s="66" t="n">
        <v>0</v>
      </c>
      <c r="AV60" s="66" t="n">
        <v>0</v>
      </c>
      <c r="AW60" s="66" t="n">
        <v>0</v>
      </c>
      <c r="AX60" s="66" t="n">
        <v>0</v>
      </c>
      <c r="AY60" s="66" t="n">
        <v>0</v>
      </c>
      <c r="AZ60" s="66" t="n">
        <v>0</v>
      </c>
      <c r="BA60" s="66" t="n">
        <v>0</v>
      </c>
      <c r="BB60" s="66" t="n">
        <v>0</v>
      </c>
      <c r="BC60" s="66" t="n">
        <v>0</v>
      </c>
      <c r="BD60" s="66" t="n">
        <v>0</v>
      </c>
      <c r="BE60" s="66" t="n">
        <v>0</v>
      </c>
      <c r="BF60" s="66" t="n">
        <v>0</v>
      </c>
      <c r="BG60" s="66" t="n">
        <v>0</v>
      </c>
      <c r="BH60" s="66" t="n">
        <v>0</v>
      </c>
      <c r="BI60" s="66" t="n">
        <v>0</v>
      </c>
      <c r="BJ60" s="66" t="n">
        <v>0</v>
      </c>
      <c r="BK60" s="66" t="n">
        <v>0</v>
      </c>
      <c r="BL60" s="66" t="n">
        <v>0</v>
      </c>
      <c r="BM60" s="66" t="n">
        <v>0</v>
      </c>
      <c r="BN60" s="66" t="n">
        <v>0</v>
      </c>
      <c r="BO60" s="66" t="n">
        <v>0</v>
      </c>
      <c r="BP60" s="66" t="n">
        <v>0</v>
      </c>
      <c r="BQ60" s="66" t="n">
        <v>0</v>
      </c>
      <c r="BR60" s="66" t="n">
        <v>0</v>
      </c>
      <c r="BS60" s="66" t="n">
        <v>0</v>
      </c>
      <c r="BT60" s="66" t="n">
        <v>0</v>
      </c>
      <c r="BU60" s="66" t="n">
        <v>0</v>
      </c>
      <c r="BV60" s="66" t="n">
        <v>0</v>
      </c>
      <c r="BW60" s="66" t="n">
        <v>0</v>
      </c>
      <c r="BX60" s="66" t="n">
        <v>0</v>
      </c>
      <c r="BY60" s="66" t="n">
        <v>0</v>
      </c>
      <c r="BZ60" s="66" t="n">
        <v>0</v>
      </c>
      <c r="CA60" s="66" t="n">
        <v>0</v>
      </c>
      <c r="CB60" s="66" t="n">
        <v>0</v>
      </c>
      <c r="CC60" s="66" t="n">
        <v>0</v>
      </c>
      <c r="CD60" s="66" t="n">
        <v>0</v>
      </c>
      <c r="CE60" s="66" t="n">
        <v>0</v>
      </c>
    </row>
    <row r="61" customFormat="false" ht="13.2" hidden="false" customHeight="false" outlineLevel="0" collapsed="false">
      <c r="A61" s="65"/>
      <c r="B61" s="43" t="s">
        <v>146</v>
      </c>
      <c r="C61" s="44" t="n">
        <v>3</v>
      </c>
      <c r="D61" s="43" t="n">
        <v>3</v>
      </c>
      <c r="E61" s="43" t="n">
        <v>2</v>
      </c>
      <c r="F61" s="43" t="n">
        <v>0</v>
      </c>
      <c r="G61" s="43" t="n">
        <v>0</v>
      </c>
      <c r="H61" s="43" t="n">
        <v>0</v>
      </c>
      <c r="I61" s="43" t="n">
        <v>0</v>
      </c>
      <c r="J61" s="43" t="n">
        <v>0</v>
      </c>
      <c r="K61" s="43" t="n">
        <v>0</v>
      </c>
      <c r="L61" s="43" t="n">
        <v>0</v>
      </c>
      <c r="M61" s="43" t="n">
        <v>0</v>
      </c>
      <c r="N61" s="43" t="n">
        <v>0</v>
      </c>
      <c r="O61" s="43" t="n">
        <v>0</v>
      </c>
      <c r="P61" s="43" t="n">
        <v>0</v>
      </c>
      <c r="Q61" s="43" t="n">
        <v>0</v>
      </c>
      <c r="R61" s="43" t="n">
        <v>0</v>
      </c>
      <c r="S61" s="43" t="n">
        <v>0</v>
      </c>
      <c r="T61" s="43" t="n">
        <v>0</v>
      </c>
      <c r="U61" s="43" t="n">
        <v>0</v>
      </c>
      <c r="V61" s="43" t="n">
        <v>0</v>
      </c>
      <c r="W61" s="43" t="n">
        <v>0</v>
      </c>
      <c r="X61" s="43" t="n">
        <v>0</v>
      </c>
      <c r="Y61" s="43" t="n">
        <v>0</v>
      </c>
      <c r="Z61" s="43" t="n">
        <v>0</v>
      </c>
      <c r="AA61" s="43" t="n">
        <v>0</v>
      </c>
      <c r="AB61" s="43" t="n">
        <v>0</v>
      </c>
      <c r="AC61" s="43" t="n">
        <v>0</v>
      </c>
      <c r="AD61" s="43" t="n">
        <v>0</v>
      </c>
      <c r="AE61" s="43" t="n">
        <v>0</v>
      </c>
      <c r="AF61" s="43" t="n">
        <v>0</v>
      </c>
      <c r="AG61" s="43" t="n">
        <v>0</v>
      </c>
      <c r="AH61" s="43" t="n">
        <v>0</v>
      </c>
      <c r="AI61" s="43" t="n">
        <v>0</v>
      </c>
      <c r="AJ61" s="43" t="n">
        <v>0</v>
      </c>
      <c r="AK61" s="43" t="n">
        <v>0</v>
      </c>
      <c r="AL61" s="43" t="n">
        <v>0</v>
      </c>
      <c r="AM61" s="43" t="n">
        <v>0</v>
      </c>
      <c r="AN61" s="43" t="n">
        <v>0</v>
      </c>
      <c r="AO61" s="43" t="n">
        <v>0</v>
      </c>
      <c r="AP61" s="43" t="n">
        <v>0</v>
      </c>
      <c r="AQ61" s="43" t="n">
        <v>0</v>
      </c>
      <c r="AR61" s="43" t="n">
        <v>0</v>
      </c>
      <c r="AS61" s="43" t="n">
        <v>0</v>
      </c>
      <c r="AT61" s="43" t="n">
        <v>0</v>
      </c>
      <c r="AU61" s="43" t="n">
        <v>0</v>
      </c>
      <c r="AV61" s="43" t="n">
        <v>0</v>
      </c>
      <c r="AW61" s="43" t="n">
        <v>0</v>
      </c>
      <c r="AX61" s="43" t="n">
        <v>0</v>
      </c>
      <c r="AY61" s="43" t="n">
        <v>0</v>
      </c>
      <c r="AZ61" s="43" t="n">
        <v>0</v>
      </c>
      <c r="BA61" s="43" t="n">
        <v>0</v>
      </c>
      <c r="BB61" s="43" t="n">
        <v>0</v>
      </c>
      <c r="BC61" s="43" t="n">
        <v>0</v>
      </c>
      <c r="BD61" s="43" t="n">
        <v>0</v>
      </c>
      <c r="BE61" s="43" t="n">
        <v>0</v>
      </c>
      <c r="BF61" s="43" t="n">
        <v>0</v>
      </c>
      <c r="BG61" s="43" t="n">
        <v>0</v>
      </c>
      <c r="BH61" s="43" t="n">
        <v>0</v>
      </c>
      <c r="BI61" s="43" t="n">
        <v>0</v>
      </c>
      <c r="BJ61" s="43" t="n">
        <v>0</v>
      </c>
      <c r="BK61" s="43" t="n">
        <v>0</v>
      </c>
      <c r="BL61" s="43" t="n">
        <v>0</v>
      </c>
      <c r="BM61" s="43" t="n">
        <v>0</v>
      </c>
      <c r="BN61" s="43" t="n">
        <v>0</v>
      </c>
      <c r="BO61" s="43" t="n">
        <v>0</v>
      </c>
      <c r="BP61" s="43" t="n">
        <v>0</v>
      </c>
      <c r="BQ61" s="43" t="n">
        <v>0</v>
      </c>
      <c r="BR61" s="43" t="n">
        <v>0</v>
      </c>
      <c r="BS61" s="43" t="n">
        <v>0</v>
      </c>
      <c r="BT61" s="43" t="n">
        <v>0</v>
      </c>
      <c r="BU61" s="43" t="n">
        <v>0</v>
      </c>
      <c r="BV61" s="43" t="n">
        <v>0</v>
      </c>
      <c r="BW61" s="43" t="n">
        <v>0</v>
      </c>
      <c r="BX61" s="43" t="n">
        <v>0</v>
      </c>
      <c r="BY61" s="43" t="n">
        <v>0</v>
      </c>
      <c r="BZ61" s="43" t="n">
        <v>0</v>
      </c>
      <c r="CA61" s="43" t="n">
        <v>0</v>
      </c>
      <c r="CB61" s="43" t="n">
        <v>0</v>
      </c>
      <c r="CC61" s="43" t="n">
        <v>0</v>
      </c>
      <c r="CD61" s="43" t="n">
        <v>0</v>
      </c>
      <c r="CE61" s="43" t="n">
        <v>0</v>
      </c>
    </row>
    <row r="62" customFormat="false" ht="13.2" hidden="false" customHeight="false" outlineLevel="0" collapsed="false">
      <c r="A62" s="65"/>
      <c r="B62" s="43" t="s">
        <v>147</v>
      </c>
      <c r="C62" s="44" t="n">
        <v>6</v>
      </c>
      <c r="D62" s="43" t="n">
        <v>6</v>
      </c>
      <c r="E62" s="43" t="n">
        <v>3</v>
      </c>
      <c r="F62" s="43" t="n">
        <v>2</v>
      </c>
      <c r="G62" s="43" t="n">
        <v>0</v>
      </c>
      <c r="H62" s="43" t="n">
        <v>0</v>
      </c>
      <c r="I62" s="43" t="n">
        <v>0</v>
      </c>
      <c r="J62" s="43" t="n">
        <v>0</v>
      </c>
      <c r="K62" s="43" t="n">
        <v>0</v>
      </c>
      <c r="L62" s="43" t="n">
        <v>0</v>
      </c>
      <c r="M62" s="43" t="n">
        <v>0</v>
      </c>
      <c r="N62" s="43" t="n">
        <v>0</v>
      </c>
      <c r="O62" s="43" t="n">
        <v>0</v>
      </c>
      <c r="P62" s="43" t="n">
        <v>0</v>
      </c>
      <c r="Q62" s="43" t="n">
        <v>0</v>
      </c>
      <c r="R62" s="43" t="n">
        <v>0</v>
      </c>
      <c r="S62" s="43" t="n">
        <v>0</v>
      </c>
      <c r="T62" s="43" t="n">
        <v>0</v>
      </c>
      <c r="U62" s="43" t="n">
        <v>0</v>
      </c>
      <c r="V62" s="43" t="n">
        <v>0</v>
      </c>
      <c r="W62" s="43" t="n">
        <v>0</v>
      </c>
      <c r="X62" s="43" t="n">
        <v>0</v>
      </c>
      <c r="Y62" s="43" t="n">
        <v>0</v>
      </c>
      <c r="Z62" s="43" t="n">
        <v>0</v>
      </c>
      <c r="AA62" s="43" t="n">
        <v>0</v>
      </c>
      <c r="AB62" s="43" t="n">
        <v>0</v>
      </c>
      <c r="AC62" s="43" t="n">
        <v>0</v>
      </c>
      <c r="AD62" s="43" t="n">
        <v>0</v>
      </c>
      <c r="AE62" s="43" t="n">
        <v>0</v>
      </c>
      <c r="AF62" s="43" t="n">
        <v>0</v>
      </c>
      <c r="AG62" s="43" t="n">
        <v>0</v>
      </c>
      <c r="AH62" s="43" t="n">
        <v>0</v>
      </c>
      <c r="AI62" s="43" t="n">
        <v>0</v>
      </c>
      <c r="AJ62" s="43" t="n">
        <v>0</v>
      </c>
      <c r="AK62" s="43" t="n">
        <v>0</v>
      </c>
      <c r="AL62" s="43" t="n">
        <v>0</v>
      </c>
      <c r="AM62" s="43" t="n">
        <v>0</v>
      </c>
      <c r="AN62" s="43" t="n">
        <v>0</v>
      </c>
      <c r="AO62" s="43" t="n">
        <v>0</v>
      </c>
      <c r="AP62" s="43" t="n">
        <v>0</v>
      </c>
      <c r="AQ62" s="43" t="n">
        <v>0</v>
      </c>
      <c r="AR62" s="43" t="n">
        <v>0</v>
      </c>
      <c r="AS62" s="43" t="n">
        <v>0</v>
      </c>
      <c r="AT62" s="43" t="n">
        <v>0</v>
      </c>
      <c r="AU62" s="43" t="n">
        <v>0</v>
      </c>
      <c r="AV62" s="43" t="n">
        <v>0</v>
      </c>
      <c r="AW62" s="43" t="n">
        <v>0</v>
      </c>
      <c r="AX62" s="43" t="n">
        <v>0</v>
      </c>
      <c r="AY62" s="43" t="n">
        <v>0</v>
      </c>
      <c r="AZ62" s="43" t="n">
        <v>0</v>
      </c>
      <c r="BA62" s="43" t="n">
        <v>0</v>
      </c>
      <c r="BB62" s="43" t="n">
        <v>0</v>
      </c>
      <c r="BC62" s="43" t="n">
        <v>0</v>
      </c>
      <c r="BD62" s="43" t="n">
        <v>0</v>
      </c>
      <c r="BE62" s="43" t="n">
        <v>0</v>
      </c>
      <c r="BF62" s="43" t="n">
        <v>0</v>
      </c>
      <c r="BG62" s="43" t="n">
        <v>0</v>
      </c>
      <c r="BH62" s="43" t="n">
        <v>0</v>
      </c>
      <c r="BI62" s="43" t="n">
        <v>0</v>
      </c>
      <c r="BJ62" s="43" t="n">
        <v>0</v>
      </c>
      <c r="BK62" s="43" t="n">
        <v>0</v>
      </c>
      <c r="BL62" s="43" t="n">
        <v>0</v>
      </c>
      <c r="BM62" s="43" t="n">
        <v>0</v>
      </c>
      <c r="BN62" s="43" t="n">
        <v>0</v>
      </c>
      <c r="BO62" s="43" t="n">
        <v>0</v>
      </c>
      <c r="BP62" s="43" t="n">
        <v>0</v>
      </c>
      <c r="BQ62" s="43" t="n">
        <v>0</v>
      </c>
      <c r="BR62" s="43" t="n">
        <v>0</v>
      </c>
      <c r="BS62" s="43" t="n">
        <v>0</v>
      </c>
      <c r="BT62" s="43" t="n">
        <v>0</v>
      </c>
      <c r="BU62" s="43" t="n">
        <v>0</v>
      </c>
      <c r="BV62" s="43" t="n">
        <v>0</v>
      </c>
      <c r="BW62" s="43" t="n">
        <v>0</v>
      </c>
      <c r="BX62" s="43" t="n">
        <v>0</v>
      </c>
      <c r="BY62" s="43" t="n">
        <v>0</v>
      </c>
      <c r="BZ62" s="43" t="n">
        <v>0</v>
      </c>
      <c r="CA62" s="43" t="n">
        <v>0</v>
      </c>
      <c r="CB62" s="43" t="n">
        <v>0</v>
      </c>
      <c r="CC62" s="43" t="n">
        <v>0</v>
      </c>
      <c r="CD62" s="43" t="n">
        <v>0</v>
      </c>
      <c r="CE62" s="43" t="n">
        <v>0</v>
      </c>
    </row>
    <row r="63" customFormat="false" ht="13.2" hidden="false" customHeight="false" outlineLevel="0" collapsed="false">
      <c r="A63" s="65"/>
      <c r="B63" s="43" t="s">
        <v>148</v>
      </c>
      <c r="C63" s="44" t="n">
        <v>7</v>
      </c>
      <c r="D63" s="43" t="n">
        <v>7</v>
      </c>
      <c r="E63" s="43" t="n">
        <v>2</v>
      </c>
      <c r="F63" s="43" t="n">
        <v>1</v>
      </c>
      <c r="G63" s="43" t="n">
        <v>0</v>
      </c>
      <c r="H63" s="43" t="n">
        <v>0</v>
      </c>
      <c r="I63" s="43" t="n">
        <v>0</v>
      </c>
      <c r="J63" s="43" t="n">
        <v>0</v>
      </c>
      <c r="K63" s="43" t="n">
        <v>0</v>
      </c>
      <c r="L63" s="43" t="n">
        <v>0</v>
      </c>
      <c r="M63" s="43" t="n">
        <v>0</v>
      </c>
      <c r="N63" s="43" t="n">
        <v>0</v>
      </c>
      <c r="O63" s="43" t="n">
        <v>0</v>
      </c>
      <c r="P63" s="43" t="n">
        <v>0</v>
      </c>
      <c r="Q63" s="43" t="n">
        <v>0</v>
      </c>
      <c r="R63" s="43" t="n">
        <v>0</v>
      </c>
      <c r="S63" s="43" t="n">
        <v>0</v>
      </c>
      <c r="T63" s="43" t="n">
        <v>0</v>
      </c>
      <c r="U63" s="43" t="n">
        <v>0</v>
      </c>
      <c r="V63" s="43" t="n">
        <v>0</v>
      </c>
      <c r="W63" s="43" t="n">
        <v>0</v>
      </c>
      <c r="X63" s="43" t="n">
        <v>0</v>
      </c>
      <c r="Y63" s="43" t="n">
        <v>0</v>
      </c>
      <c r="Z63" s="43" t="n">
        <v>0</v>
      </c>
      <c r="AA63" s="43" t="n">
        <v>0</v>
      </c>
      <c r="AB63" s="43" t="n">
        <v>0</v>
      </c>
      <c r="AC63" s="43" t="n">
        <v>0</v>
      </c>
      <c r="AD63" s="43" t="n">
        <v>0</v>
      </c>
      <c r="AE63" s="43" t="n">
        <v>0</v>
      </c>
      <c r="AF63" s="43" t="n">
        <v>0</v>
      </c>
      <c r="AG63" s="43" t="n">
        <v>0</v>
      </c>
      <c r="AH63" s="43" t="n">
        <v>0</v>
      </c>
      <c r="AI63" s="43" t="n">
        <v>0</v>
      </c>
      <c r="AJ63" s="43" t="n">
        <v>0</v>
      </c>
      <c r="AK63" s="43" t="n">
        <v>0</v>
      </c>
      <c r="AL63" s="43" t="n">
        <v>0</v>
      </c>
      <c r="AM63" s="43" t="n">
        <v>0</v>
      </c>
      <c r="AN63" s="43" t="n">
        <v>0</v>
      </c>
      <c r="AO63" s="43" t="n">
        <v>0</v>
      </c>
      <c r="AP63" s="43" t="n">
        <v>0</v>
      </c>
      <c r="AQ63" s="43" t="n">
        <v>0</v>
      </c>
      <c r="AR63" s="43" t="n">
        <v>0</v>
      </c>
      <c r="AS63" s="43" t="n">
        <v>0</v>
      </c>
      <c r="AT63" s="43" t="n">
        <v>0</v>
      </c>
      <c r="AU63" s="43" t="n">
        <v>0</v>
      </c>
      <c r="AV63" s="43" t="n">
        <v>0</v>
      </c>
      <c r="AW63" s="43" t="n">
        <v>0</v>
      </c>
      <c r="AX63" s="43" t="n">
        <v>0</v>
      </c>
      <c r="AY63" s="43" t="n">
        <v>0</v>
      </c>
      <c r="AZ63" s="43" t="n">
        <v>0</v>
      </c>
      <c r="BA63" s="43" t="n">
        <v>0</v>
      </c>
      <c r="BB63" s="43" t="n">
        <v>0</v>
      </c>
      <c r="BC63" s="43" t="n">
        <v>0</v>
      </c>
      <c r="BD63" s="43" t="n">
        <v>0</v>
      </c>
      <c r="BE63" s="43" t="n">
        <v>0</v>
      </c>
      <c r="BF63" s="43" t="n">
        <v>0</v>
      </c>
      <c r="BG63" s="43" t="n">
        <v>0</v>
      </c>
      <c r="BH63" s="43" t="n">
        <v>0</v>
      </c>
      <c r="BI63" s="43" t="n">
        <v>0</v>
      </c>
      <c r="BJ63" s="43" t="n">
        <v>0</v>
      </c>
      <c r="BK63" s="43" t="n">
        <v>0</v>
      </c>
      <c r="BL63" s="43" t="n">
        <v>0</v>
      </c>
      <c r="BM63" s="43" t="n">
        <v>0</v>
      </c>
      <c r="BN63" s="43" t="n">
        <v>0</v>
      </c>
      <c r="BO63" s="43" t="n">
        <v>0</v>
      </c>
      <c r="BP63" s="43" t="n">
        <v>0</v>
      </c>
      <c r="BQ63" s="43" t="n">
        <v>0</v>
      </c>
      <c r="BR63" s="43" t="n">
        <v>0</v>
      </c>
      <c r="BS63" s="43" t="n">
        <v>0</v>
      </c>
      <c r="BT63" s="43" t="n">
        <v>0</v>
      </c>
      <c r="BU63" s="43" t="n">
        <v>0</v>
      </c>
      <c r="BV63" s="43" t="n">
        <v>0</v>
      </c>
      <c r="BW63" s="43" t="n">
        <v>0</v>
      </c>
      <c r="BX63" s="43" t="n">
        <v>0</v>
      </c>
      <c r="BY63" s="43" t="n">
        <v>0</v>
      </c>
      <c r="BZ63" s="43" t="n">
        <v>0</v>
      </c>
      <c r="CA63" s="43" t="n">
        <v>0</v>
      </c>
      <c r="CB63" s="43" t="n">
        <v>0</v>
      </c>
      <c r="CC63" s="43" t="n">
        <v>0</v>
      </c>
      <c r="CD63" s="43" t="n">
        <v>0</v>
      </c>
      <c r="CE63" s="43" t="n">
        <v>0</v>
      </c>
    </row>
    <row r="64" customFormat="false" ht="13.2" hidden="false" customHeight="false" outlineLevel="0" collapsed="false">
      <c r="B64" s="43"/>
      <c r="C64" s="44"/>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row>
    <row r="65" customFormat="false" ht="13.2" hidden="false" customHeight="false" outlineLevel="0" collapsed="false">
      <c r="A65" s="52" t="s">
        <v>149</v>
      </c>
      <c r="B65" s="52"/>
      <c r="C65" s="53" t="n">
        <f aca="false">SUM(C51:C63)</f>
        <v>35</v>
      </c>
      <c r="D65" s="64" t="n">
        <f aca="false">SUM(D51:D63)</f>
        <v>31</v>
      </c>
      <c r="E65" s="64" t="n">
        <f aca="false">SUM(E51:E63)</f>
        <v>18</v>
      </c>
      <c r="F65" s="64" t="n">
        <f aca="false">SUM(F51:F63)</f>
        <v>6</v>
      </c>
      <c r="G65" s="64" t="n">
        <f aca="false">SUM(G51:G63)</f>
        <v>2</v>
      </c>
      <c r="H65" s="64" t="n">
        <f aca="false">SUM(H51:H63)</f>
        <v>0</v>
      </c>
      <c r="I65" s="64" t="n">
        <f aca="false">SUM(I51:I63)</f>
        <v>0</v>
      </c>
      <c r="J65" s="64" t="n">
        <f aca="false">SUM(J51:J63)</f>
        <v>0</v>
      </c>
      <c r="K65" s="64" t="n">
        <f aca="false">SUM(K51:K63)</f>
        <v>0</v>
      </c>
      <c r="L65" s="64" t="n">
        <f aca="false">SUM(L51:L63)</f>
        <v>0</v>
      </c>
      <c r="M65" s="64" t="n">
        <f aca="false">SUM(M51:M63)</f>
        <v>0</v>
      </c>
      <c r="N65" s="64" t="n">
        <f aca="false">SUM(N51:N63)</f>
        <v>0</v>
      </c>
      <c r="O65" s="64" t="n">
        <f aca="false">SUM(O51:O63)</f>
        <v>0</v>
      </c>
      <c r="P65" s="64" t="n">
        <f aca="false">SUM(P51:P63)</f>
        <v>0</v>
      </c>
      <c r="Q65" s="64" t="n">
        <f aca="false">SUM(Q51:Q63)</f>
        <v>0</v>
      </c>
      <c r="R65" s="64" t="n">
        <f aca="false">SUM(R51:R63)</f>
        <v>0</v>
      </c>
      <c r="S65" s="64" t="n">
        <f aca="false">SUM(S51:S63)</f>
        <v>0</v>
      </c>
      <c r="T65" s="64" t="n">
        <f aca="false">SUM(T51:T63)</f>
        <v>0</v>
      </c>
      <c r="U65" s="64" t="n">
        <f aca="false">SUM(U51:U63)</f>
        <v>0</v>
      </c>
      <c r="V65" s="64" t="n">
        <f aca="false">SUM(V51:V63)</f>
        <v>0</v>
      </c>
      <c r="W65" s="64" t="n">
        <f aca="false">SUM(W51:W63)</f>
        <v>0</v>
      </c>
      <c r="X65" s="64" t="n">
        <f aca="false">SUM(X51:X63)</f>
        <v>0</v>
      </c>
      <c r="Y65" s="64" t="n">
        <f aca="false">SUM(Y51:Y63)</f>
        <v>0</v>
      </c>
      <c r="Z65" s="64" t="n">
        <f aca="false">SUM(Z51:Z63)</f>
        <v>0</v>
      </c>
      <c r="AA65" s="64" t="n">
        <f aca="false">SUM(AA51:AA63)</f>
        <v>0</v>
      </c>
      <c r="AB65" s="64" t="n">
        <f aca="false">SUM(AB51:AB63)</f>
        <v>0</v>
      </c>
      <c r="AC65" s="64" t="n">
        <f aca="false">SUM(AC51:AC63)</f>
        <v>0</v>
      </c>
      <c r="AD65" s="64" t="n">
        <f aca="false">SUM(AD51:AD63)</f>
        <v>0</v>
      </c>
      <c r="AE65" s="64" t="n">
        <f aca="false">SUM(AE51:AE63)</f>
        <v>0</v>
      </c>
      <c r="AF65" s="64" t="n">
        <f aca="false">SUM(AF51:AF63)</f>
        <v>0</v>
      </c>
      <c r="AG65" s="64" t="n">
        <f aca="false">SUM(AG51:AG63)</f>
        <v>0</v>
      </c>
      <c r="AH65" s="64" t="n">
        <f aca="false">SUM(AH51:AH63)</f>
        <v>0</v>
      </c>
      <c r="AI65" s="64" t="n">
        <f aca="false">SUM(AI51:AI63)</f>
        <v>0</v>
      </c>
      <c r="AJ65" s="64" t="n">
        <f aca="false">SUM(AJ51:AJ63)</f>
        <v>0</v>
      </c>
      <c r="AK65" s="64" t="n">
        <f aca="false">SUM(AK51:AK63)</f>
        <v>0</v>
      </c>
      <c r="AL65" s="64" t="n">
        <f aca="false">SUM(AL51:AL63)</f>
        <v>0</v>
      </c>
      <c r="AM65" s="64" t="n">
        <f aca="false">SUM(AM51:AM63)</f>
        <v>0</v>
      </c>
      <c r="AN65" s="64" t="n">
        <f aca="false">SUM(AN51:AN63)</f>
        <v>0</v>
      </c>
      <c r="AO65" s="64" t="n">
        <f aca="false">SUM(AO51:AO63)</f>
        <v>0</v>
      </c>
      <c r="AP65" s="64" t="n">
        <f aca="false">SUM(AP51:AP63)</f>
        <v>0</v>
      </c>
      <c r="AQ65" s="64" t="n">
        <f aca="false">SUM(AQ51:AQ63)</f>
        <v>0</v>
      </c>
      <c r="AR65" s="64" t="n">
        <f aca="false">SUM(AR51:AR63)</f>
        <v>0</v>
      </c>
      <c r="AS65" s="64" t="n">
        <f aca="false">SUM(AS51:AS63)</f>
        <v>0</v>
      </c>
      <c r="AT65" s="64" t="n">
        <f aca="false">SUM(AT51:AT63)</f>
        <v>0</v>
      </c>
      <c r="AU65" s="64" t="n">
        <f aca="false">SUM(AU51:AU63)</f>
        <v>0</v>
      </c>
      <c r="AV65" s="64" t="n">
        <f aca="false">SUM(AV51:AV63)</f>
        <v>0</v>
      </c>
      <c r="AW65" s="64" t="n">
        <f aca="false">SUM(AW51:AW63)</f>
        <v>0</v>
      </c>
      <c r="AX65" s="64" t="n">
        <f aca="false">SUM(AX51:AX63)</f>
        <v>0</v>
      </c>
      <c r="AY65" s="64" t="n">
        <f aca="false">SUM(AY51:AY63)</f>
        <v>0</v>
      </c>
      <c r="AZ65" s="64" t="n">
        <f aca="false">SUM(AZ51:AZ63)</f>
        <v>0</v>
      </c>
      <c r="BA65" s="64" t="n">
        <f aca="false">SUM(BA51:BA63)</f>
        <v>0</v>
      </c>
      <c r="BB65" s="64" t="n">
        <f aca="false">SUM(BB51:BB63)</f>
        <v>0</v>
      </c>
      <c r="BC65" s="64" t="n">
        <f aca="false">SUM(BC51:BC63)</f>
        <v>0</v>
      </c>
      <c r="BD65" s="64" t="n">
        <f aca="false">SUM(BD51:BD63)</f>
        <v>0</v>
      </c>
      <c r="BE65" s="64" t="n">
        <f aca="false">SUM(BE51:BE63)</f>
        <v>0</v>
      </c>
      <c r="BF65" s="64" t="n">
        <f aca="false">SUM(BF51:BF63)</f>
        <v>0</v>
      </c>
      <c r="BG65" s="64" t="n">
        <f aca="false">SUM(BG51:BG63)</f>
        <v>0</v>
      </c>
      <c r="BH65" s="64" t="n">
        <f aca="false">SUM(BH51:BH63)</f>
        <v>0</v>
      </c>
      <c r="BI65" s="64" t="n">
        <f aca="false">SUM(BI51:BI63)</f>
        <v>0</v>
      </c>
      <c r="BJ65" s="64" t="n">
        <f aca="false">SUM(BJ51:BJ63)</f>
        <v>0</v>
      </c>
      <c r="BK65" s="64" t="n">
        <f aca="false">SUM(BK51:BK63)</f>
        <v>0</v>
      </c>
      <c r="BL65" s="64" t="n">
        <f aca="false">SUM(BL51:BL63)</f>
        <v>0</v>
      </c>
      <c r="BM65" s="64" t="n">
        <f aca="false">SUM(BM51:BM63)</f>
        <v>0</v>
      </c>
      <c r="BN65" s="64" t="n">
        <f aca="false">SUM(BN51:BN63)</f>
        <v>0</v>
      </c>
      <c r="BO65" s="64" t="n">
        <f aca="false">SUM(BO51:BO63)</f>
        <v>0</v>
      </c>
      <c r="BP65" s="64" t="n">
        <f aca="false">SUM(BP51:BP63)</f>
        <v>0</v>
      </c>
      <c r="BQ65" s="64" t="n">
        <f aca="false">SUM(BQ51:BQ63)</f>
        <v>0</v>
      </c>
      <c r="BR65" s="64" t="n">
        <f aca="false">SUM(BR51:BR63)</f>
        <v>0</v>
      </c>
      <c r="BS65" s="64" t="n">
        <f aca="false">SUM(BS51:BS63)</f>
        <v>0</v>
      </c>
      <c r="BT65" s="64" t="n">
        <f aca="false">SUM(BT51:BT63)</f>
        <v>0</v>
      </c>
      <c r="BU65" s="64" t="n">
        <f aca="false">SUM(BU51:BU63)</f>
        <v>0</v>
      </c>
      <c r="BV65" s="64" t="n">
        <f aca="false">SUM(BV51:BV63)</f>
        <v>0</v>
      </c>
      <c r="BW65" s="64" t="n">
        <f aca="false">SUM(BW51:BW63)</f>
        <v>0</v>
      </c>
      <c r="BX65" s="64" t="n">
        <f aca="false">SUM(BX51:BX63)</f>
        <v>0</v>
      </c>
      <c r="BY65" s="64" t="n">
        <f aca="false">SUM(BY51:BY63)</f>
        <v>0</v>
      </c>
      <c r="BZ65" s="64" t="n">
        <f aca="false">SUM(BZ51:BZ63)</f>
        <v>0</v>
      </c>
      <c r="CA65" s="64" t="n">
        <f aca="false">SUM(CA51:CA63)</f>
        <v>0</v>
      </c>
      <c r="CB65" s="64" t="n">
        <f aca="false">SUM(CB51:CB63)</f>
        <v>0</v>
      </c>
      <c r="CC65" s="64" t="n">
        <f aca="false">SUM(CC51:CC63)</f>
        <v>0</v>
      </c>
      <c r="CD65" s="64" t="n">
        <f aca="false">SUM(CD51:CD63)</f>
        <v>0</v>
      </c>
      <c r="CE65" s="64" t="n">
        <f aca="false">SUM(CE51:CE63)</f>
        <v>0</v>
      </c>
    </row>
    <row r="67" customFormat="false" ht="23.85" hidden="false" customHeight="true" outlineLevel="0" collapsed="false">
      <c r="A67" s="69" t="s">
        <v>150</v>
      </c>
      <c r="B67" s="70" t="s">
        <v>151</v>
      </c>
      <c r="C67" s="31" t="n">
        <v>2</v>
      </c>
      <c r="D67" s="30" t="n">
        <v>2</v>
      </c>
      <c r="E67" s="30" t="n">
        <v>1</v>
      </c>
      <c r="F67" s="30" t="n">
        <v>0</v>
      </c>
      <c r="G67" s="43" t="n">
        <v>0</v>
      </c>
      <c r="H67" s="43" t="n">
        <v>0</v>
      </c>
      <c r="I67" s="43" t="n">
        <v>0</v>
      </c>
      <c r="J67" s="43" t="n">
        <v>0</v>
      </c>
      <c r="K67" s="43" t="n">
        <v>0</v>
      </c>
      <c r="L67" s="43" t="n">
        <v>0</v>
      </c>
      <c r="M67" s="43" t="n">
        <v>0</v>
      </c>
      <c r="N67" s="43" t="n">
        <v>0</v>
      </c>
      <c r="O67" s="43" t="n">
        <v>0</v>
      </c>
      <c r="P67" s="43" t="n">
        <v>0</v>
      </c>
      <c r="Q67" s="43" t="n">
        <v>0</v>
      </c>
      <c r="R67" s="43" t="n">
        <v>0</v>
      </c>
      <c r="S67" s="43" t="n">
        <v>0</v>
      </c>
      <c r="T67" s="43" t="n">
        <v>0</v>
      </c>
      <c r="U67" s="43" t="n">
        <v>0</v>
      </c>
      <c r="V67" s="43" t="n">
        <v>0</v>
      </c>
      <c r="W67" s="43" t="n">
        <v>0</v>
      </c>
      <c r="X67" s="43" t="n">
        <v>0</v>
      </c>
      <c r="Y67" s="43" t="n">
        <v>0</v>
      </c>
      <c r="Z67" s="43" t="n">
        <v>0</v>
      </c>
      <c r="AA67" s="43" t="n">
        <v>0</v>
      </c>
      <c r="AB67" s="43" t="n">
        <v>0</v>
      </c>
      <c r="AC67" s="43" t="n">
        <v>0</v>
      </c>
      <c r="AD67" s="43" t="n">
        <v>0</v>
      </c>
      <c r="AE67" s="43" t="n">
        <v>0</v>
      </c>
      <c r="AF67" s="43" t="n">
        <v>0</v>
      </c>
      <c r="AG67" s="43" t="n">
        <v>0</v>
      </c>
      <c r="AH67" s="43" t="n">
        <v>0</v>
      </c>
      <c r="AI67" s="43" t="n">
        <v>0</v>
      </c>
      <c r="AJ67" s="43" t="n">
        <v>0</v>
      </c>
      <c r="AK67" s="43" t="n">
        <v>0</v>
      </c>
      <c r="AL67" s="43" t="n">
        <v>0</v>
      </c>
      <c r="AM67" s="43" t="n">
        <v>0</v>
      </c>
      <c r="AN67" s="43" t="n">
        <v>0</v>
      </c>
      <c r="AO67" s="43" t="n">
        <v>0</v>
      </c>
      <c r="AP67" s="43" t="n">
        <v>0</v>
      </c>
      <c r="AQ67" s="43" t="n">
        <v>0</v>
      </c>
      <c r="AR67" s="43" t="n">
        <v>0</v>
      </c>
      <c r="AS67" s="43" t="n">
        <v>0</v>
      </c>
      <c r="AT67" s="43" t="n">
        <v>0</v>
      </c>
      <c r="AU67" s="43" t="n">
        <v>0</v>
      </c>
      <c r="AV67" s="43" t="n">
        <v>0</v>
      </c>
      <c r="AW67" s="43" t="n">
        <v>0</v>
      </c>
      <c r="AX67" s="43" t="n">
        <v>0</v>
      </c>
      <c r="AY67" s="43" t="n">
        <v>0</v>
      </c>
      <c r="AZ67" s="43" t="n">
        <v>0</v>
      </c>
      <c r="BA67" s="43" t="n">
        <v>0</v>
      </c>
      <c r="BB67" s="43" t="n">
        <v>0</v>
      </c>
      <c r="BC67" s="43" t="n">
        <v>0</v>
      </c>
      <c r="BD67" s="43" t="n">
        <v>0</v>
      </c>
      <c r="BE67" s="43" t="n">
        <v>0</v>
      </c>
      <c r="BF67" s="43" t="n">
        <v>0</v>
      </c>
      <c r="BG67" s="43" t="n">
        <v>0</v>
      </c>
      <c r="BH67" s="43" t="n">
        <v>0</v>
      </c>
      <c r="BI67" s="43" t="n">
        <v>0</v>
      </c>
      <c r="BJ67" s="43" t="n">
        <v>0</v>
      </c>
      <c r="BK67" s="43" t="n">
        <v>0</v>
      </c>
      <c r="BL67" s="43" t="n">
        <v>0</v>
      </c>
      <c r="BM67" s="43" t="n">
        <v>0</v>
      </c>
      <c r="BN67" s="43" t="n">
        <v>0</v>
      </c>
      <c r="BO67" s="43" t="n">
        <v>0</v>
      </c>
      <c r="BP67" s="43" t="n">
        <v>0</v>
      </c>
      <c r="BQ67" s="43" t="n">
        <v>0</v>
      </c>
      <c r="BR67" s="43" t="n">
        <v>0</v>
      </c>
      <c r="BS67" s="43" t="n">
        <v>0</v>
      </c>
      <c r="BT67" s="43" t="n">
        <v>0</v>
      </c>
      <c r="BU67" s="43" t="n">
        <v>0</v>
      </c>
      <c r="BV67" s="43" t="n">
        <v>0</v>
      </c>
      <c r="BW67" s="43" t="n">
        <v>0</v>
      </c>
      <c r="BX67" s="43" t="n">
        <v>0</v>
      </c>
      <c r="BY67" s="43" t="n">
        <v>0</v>
      </c>
      <c r="BZ67" s="43" t="n">
        <v>0</v>
      </c>
      <c r="CA67" s="43" t="n">
        <v>0</v>
      </c>
      <c r="CB67" s="43" t="n">
        <v>0</v>
      </c>
      <c r="CC67" s="43" t="n">
        <v>0</v>
      </c>
      <c r="CD67" s="43" t="n">
        <v>0</v>
      </c>
      <c r="CE67" s="43" t="n">
        <v>0</v>
      </c>
    </row>
    <row r="68" customFormat="false" ht="24" hidden="false" customHeight="false" outlineLevel="0" collapsed="false">
      <c r="A68" s="69"/>
      <c r="B68" s="70" t="s">
        <v>152</v>
      </c>
      <c r="C68" s="31" t="n">
        <v>3</v>
      </c>
      <c r="D68" s="30" t="n">
        <v>3</v>
      </c>
      <c r="E68" s="30" t="n">
        <v>2</v>
      </c>
      <c r="F68" s="30" t="n">
        <v>0</v>
      </c>
      <c r="G68" s="43" t="n">
        <v>0</v>
      </c>
      <c r="H68" s="43" t="n">
        <v>0</v>
      </c>
      <c r="I68" s="43" t="n">
        <v>0</v>
      </c>
      <c r="J68" s="43" t="n">
        <v>0</v>
      </c>
      <c r="K68" s="43" t="n">
        <v>0</v>
      </c>
      <c r="L68" s="43" t="n">
        <v>0</v>
      </c>
      <c r="M68" s="43" t="n">
        <v>0</v>
      </c>
      <c r="N68" s="43" t="n">
        <v>0</v>
      </c>
      <c r="O68" s="43" t="n">
        <v>0</v>
      </c>
      <c r="P68" s="43" t="n">
        <v>0</v>
      </c>
      <c r="Q68" s="43" t="n">
        <v>0</v>
      </c>
      <c r="R68" s="43" t="n">
        <v>0</v>
      </c>
      <c r="S68" s="43" t="n">
        <v>0</v>
      </c>
      <c r="T68" s="43" t="n">
        <v>0</v>
      </c>
      <c r="U68" s="43" t="n">
        <v>0</v>
      </c>
      <c r="V68" s="43" t="n">
        <v>0</v>
      </c>
      <c r="W68" s="43" t="n">
        <v>0</v>
      </c>
      <c r="X68" s="43" t="n">
        <v>0</v>
      </c>
      <c r="Y68" s="43" t="n">
        <v>0</v>
      </c>
      <c r="Z68" s="43" t="n">
        <v>0</v>
      </c>
      <c r="AA68" s="43" t="n">
        <v>0</v>
      </c>
      <c r="AB68" s="43" t="n">
        <v>0</v>
      </c>
      <c r="AC68" s="43" t="n">
        <v>0</v>
      </c>
      <c r="AD68" s="43" t="n">
        <v>0</v>
      </c>
      <c r="AE68" s="43" t="n">
        <v>0</v>
      </c>
      <c r="AF68" s="43" t="n">
        <v>0</v>
      </c>
      <c r="AG68" s="43" t="n">
        <v>0</v>
      </c>
      <c r="AH68" s="43" t="n">
        <v>0</v>
      </c>
      <c r="AI68" s="43" t="n">
        <v>0</v>
      </c>
      <c r="AJ68" s="43" t="n">
        <v>0</v>
      </c>
      <c r="AK68" s="43" t="n">
        <v>0</v>
      </c>
      <c r="AL68" s="43" t="n">
        <v>0</v>
      </c>
      <c r="AM68" s="43" t="n">
        <v>0</v>
      </c>
      <c r="AN68" s="43" t="n">
        <v>0</v>
      </c>
      <c r="AO68" s="43" t="n">
        <v>0</v>
      </c>
      <c r="AP68" s="43" t="n">
        <v>0</v>
      </c>
      <c r="AQ68" s="43" t="n">
        <v>0</v>
      </c>
      <c r="AR68" s="43" t="n">
        <v>0</v>
      </c>
      <c r="AS68" s="43" t="n">
        <v>0</v>
      </c>
      <c r="AT68" s="43" t="n">
        <v>0</v>
      </c>
      <c r="AU68" s="43" t="n">
        <v>0</v>
      </c>
      <c r="AV68" s="43" t="n">
        <v>0</v>
      </c>
      <c r="AW68" s="43" t="n">
        <v>0</v>
      </c>
      <c r="AX68" s="43" t="n">
        <v>0</v>
      </c>
      <c r="AY68" s="43" t="n">
        <v>0</v>
      </c>
      <c r="AZ68" s="43" t="n">
        <v>0</v>
      </c>
      <c r="BA68" s="43" t="n">
        <v>0</v>
      </c>
      <c r="BB68" s="43" t="n">
        <v>0</v>
      </c>
      <c r="BC68" s="43" t="n">
        <v>0</v>
      </c>
      <c r="BD68" s="43" t="n">
        <v>0</v>
      </c>
      <c r="BE68" s="43" t="n">
        <v>0</v>
      </c>
      <c r="BF68" s="43" t="n">
        <v>0</v>
      </c>
      <c r="BG68" s="43" t="n">
        <v>0</v>
      </c>
      <c r="BH68" s="43" t="n">
        <v>0</v>
      </c>
      <c r="BI68" s="43" t="n">
        <v>0</v>
      </c>
      <c r="BJ68" s="43" t="n">
        <v>0</v>
      </c>
      <c r="BK68" s="43" t="n">
        <v>0</v>
      </c>
      <c r="BL68" s="43" t="n">
        <v>0</v>
      </c>
      <c r="BM68" s="43" t="n">
        <v>0</v>
      </c>
      <c r="BN68" s="43" t="n">
        <v>0</v>
      </c>
      <c r="BO68" s="43" t="n">
        <v>0</v>
      </c>
      <c r="BP68" s="43" t="n">
        <v>0</v>
      </c>
      <c r="BQ68" s="43" t="n">
        <v>0</v>
      </c>
      <c r="BR68" s="43" t="n">
        <v>0</v>
      </c>
      <c r="BS68" s="43" t="n">
        <v>0</v>
      </c>
      <c r="BT68" s="43" t="n">
        <v>0</v>
      </c>
      <c r="BU68" s="43" t="n">
        <v>0</v>
      </c>
      <c r="BV68" s="43" t="n">
        <v>0</v>
      </c>
      <c r="BW68" s="43" t="n">
        <v>0</v>
      </c>
      <c r="BX68" s="43" t="n">
        <v>0</v>
      </c>
      <c r="BY68" s="43" t="n">
        <v>0</v>
      </c>
      <c r="BZ68" s="43" t="n">
        <v>0</v>
      </c>
      <c r="CA68" s="43" t="n">
        <v>0</v>
      </c>
      <c r="CB68" s="43" t="n">
        <v>0</v>
      </c>
      <c r="CC68" s="43" t="n">
        <v>0</v>
      </c>
      <c r="CD68" s="43" t="n">
        <v>0</v>
      </c>
      <c r="CE68" s="43" t="n">
        <v>0</v>
      </c>
    </row>
    <row r="69" s="68" customFormat="true" ht="13.2" hidden="false" customHeight="false" outlineLevel="0" collapsed="false">
      <c r="A69" s="69"/>
      <c r="B69" s="66" t="s">
        <v>153</v>
      </c>
      <c r="C69" s="67" t="n">
        <v>2</v>
      </c>
      <c r="D69" s="66" t="n">
        <v>2</v>
      </c>
      <c r="E69" s="66" t="n">
        <v>2</v>
      </c>
      <c r="F69" s="66" t="n">
        <v>0</v>
      </c>
      <c r="G69" s="66" t="n">
        <v>0</v>
      </c>
      <c r="H69" s="66" t="n">
        <v>0</v>
      </c>
      <c r="I69" s="66" t="n">
        <v>0</v>
      </c>
      <c r="J69" s="66" t="n">
        <v>0</v>
      </c>
      <c r="K69" s="66" t="n">
        <v>0</v>
      </c>
      <c r="L69" s="66" t="n">
        <v>0</v>
      </c>
      <c r="M69" s="66" t="n">
        <v>0</v>
      </c>
      <c r="N69" s="66" t="n">
        <v>0</v>
      </c>
      <c r="O69" s="66" t="n">
        <v>0</v>
      </c>
      <c r="P69" s="66" t="n">
        <v>0</v>
      </c>
      <c r="Q69" s="66" t="n">
        <v>0</v>
      </c>
      <c r="R69" s="66" t="n">
        <v>0</v>
      </c>
      <c r="S69" s="66" t="n">
        <v>0</v>
      </c>
      <c r="T69" s="66" t="n">
        <v>0</v>
      </c>
      <c r="U69" s="66" t="n">
        <v>0</v>
      </c>
      <c r="V69" s="66" t="n">
        <v>0</v>
      </c>
      <c r="W69" s="66" t="n">
        <v>0</v>
      </c>
      <c r="X69" s="66" t="n">
        <v>0</v>
      </c>
      <c r="Y69" s="66" t="n">
        <v>0</v>
      </c>
      <c r="Z69" s="66" t="n">
        <v>0</v>
      </c>
      <c r="AA69" s="66" t="n">
        <v>0</v>
      </c>
      <c r="AB69" s="66" t="n">
        <v>0</v>
      </c>
      <c r="AC69" s="66" t="n">
        <v>0</v>
      </c>
      <c r="AD69" s="66" t="n">
        <v>0</v>
      </c>
      <c r="AE69" s="66" t="n">
        <v>0</v>
      </c>
      <c r="AF69" s="66" t="n">
        <v>0</v>
      </c>
      <c r="AG69" s="66" t="n">
        <v>0</v>
      </c>
      <c r="AH69" s="66" t="n">
        <v>0</v>
      </c>
      <c r="AI69" s="66" t="n">
        <v>0</v>
      </c>
      <c r="AJ69" s="66" t="n">
        <v>0</v>
      </c>
      <c r="AK69" s="66" t="n">
        <v>0</v>
      </c>
      <c r="AL69" s="66" t="n">
        <v>0</v>
      </c>
      <c r="AM69" s="66" t="n">
        <v>0</v>
      </c>
      <c r="AN69" s="66" t="n">
        <v>0</v>
      </c>
      <c r="AO69" s="66" t="n">
        <v>0</v>
      </c>
      <c r="AP69" s="66" t="n">
        <v>0</v>
      </c>
      <c r="AQ69" s="66" t="n">
        <v>0</v>
      </c>
      <c r="AR69" s="66" t="n">
        <v>0</v>
      </c>
      <c r="AS69" s="66" t="n">
        <v>0</v>
      </c>
      <c r="AT69" s="66" t="n">
        <v>0</v>
      </c>
      <c r="AU69" s="66" t="n">
        <v>0</v>
      </c>
      <c r="AV69" s="66" t="n">
        <v>0</v>
      </c>
      <c r="AW69" s="66" t="n">
        <v>0</v>
      </c>
      <c r="AX69" s="66" t="n">
        <v>0</v>
      </c>
      <c r="AY69" s="66" t="n">
        <v>0</v>
      </c>
      <c r="AZ69" s="66" t="n">
        <v>0</v>
      </c>
      <c r="BA69" s="66" t="n">
        <v>0</v>
      </c>
      <c r="BB69" s="66" t="n">
        <v>0</v>
      </c>
      <c r="BC69" s="66" t="n">
        <v>0</v>
      </c>
      <c r="BD69" s="66" t="n">
        <v>0</v>
      </c>
      <c r="BE69" s="66" t="n">
        <v>0</v>
      </c>
      <c r="BF69" s="66" t="n">
        <v>0</v>
      </c>
      <c r="BG69" s="66" t="n">
        <v>0</v>
      </c>
      <c r="BH69" s="66" t="n">
        <v>0</v>
      </c>
      <c r="BI69" s="66" t="n">
        <v>0</v>
      </c>
      <c r="BJ69" s="66" t="n">
        <v>0</v>
      </c>
      <c r="BK69" s="66" t="n">
        <v>0</v>
      </c>
      <c r="BL69" s="66" t="n">
        <v>0</v>
      </c>
      <c r="BM69" s="66" t="n">
        <v>0</v>
      </c>
      <c r="BN69" s="66" t="n">
        <v>0</v>
      </c>
      <c r="BO69" s="66" t="n">
        <v>0</v>
      </c>
      <c r="BP69" s="66" t="n">
        <v>0</v>
      </c>
      <c r="BQ69" s="66" t="n">
        <v>0</v>
      </c>
      <c r="BR69" s="66" t="n">
        <v>0</v>
      </c>
      <c r="BS69" s="66" t="n">
        <v>0</v>
      </c>
      <c r="BT69" s="66" t="n">
        <v>0</v>
      </c>
      <c r="BU69" s="66" t="n">
        <v>0</v>
      </c>
      <c r="BV69" s="66" t="n">
        <v>0</v>
      </c>
      <c r="BW69" s="66" t="n">
        <v>0</v>
      </c>
      <c r="BX69" s="66" t="n">
        <v>0</v>
      </c>
      <c r="BY69" s="66" t="n">
        <v>0</v>
      </c>
      <c r="BZ69" s="66" t="n">
        <v>0</v>
      </c>
      <c r="CA69" s="66" t="n">
        <v>0</v>
      </c>
      <c r="CB69" s="66" t="n">
        <v>0</v>
      </c>
      <c r="CC69" s="66" t="n">
        <v>0</v>
      </c>
      <c r="CD69" s="66" t="n">
        <v>0</v>
      </c>
      <c r="CE69" s="66" t="n">
        <v>0</v>
      </c>
    </row>
    <row r="70" customFormat="false" ht="13.2" hidden="false" customHeight="false" outlineLevel="0" collapsed="false">
      <c r="A70" s="69"/>
      <c r="B70" s="30" t="s">
        <v>154</v>
      </c>
      <c r="C70" s="31" t="n">
        <v>3</v>
      </c>
      <c r="D70" s="30" t="n">
        <v>3</v>
      </c>
      <c r="E70" s="30" t="n">
        <v>2</v>
      </c>
      <c r="F70" s="30" t="n">
        <v>0</v>
      </c>
      <c r="G70" s="43" t="n">
        <v>0</v>
      </c>
      <c r="H70" s="43" t="n">
        <v>0</v>
      </c>
      <c r="I70" s="43" t="n">
        <v>0</v>
      </c>
      <c r="J70" s="43" t="n">
        <v>0</v>
      </c>
      <c r="K70" s="43" t="n">
        <v>0</v>
      </c>
      <c r="L70" s="43" t="n">
        <v>0</v>
      </c>
      <c r="M70" s="43" t="n">
        <v>0</v>
      </c>
      <c r="N70" s="43" t="n">
        <v>0</v>
      </c>
      <c r="O70" s="43" t="n">
        <v>0</v>
      </c>
      <c r="P70" s="43" t="n">
        <v>0</v>
      </c>
      <c r="Q70" s="43" t="n">
        <v>0</v>
      </c>
      <c r="R70" s="43" t="n">
        <v>0</v>
      </c>
      <c r="S70" s="43" t="n">
        <v>0</v>
      </c>
      <c r="T70" s="43" t="n">
        <v>0</v>
      </c>
      <c r="U70" s="43" t="n">
        <v>0</v>
      </c>
      <c r="V70" s="43" t="n">
        <v>0</v>
      </c>
      <c r="W70" s="43" t="n">
        <v>0</v>
      </c>
      <c r="X70" s="43" t="n">
        <v>0</v>
      </c>
      <c r="Y70" s="43" t="n">
        <v>0</v>
      </c>
      <c r="Z70" s="43" t="n">
        <v>0</v>
      </c>
      <c r="AA70" s="43" t="n">
        <v>0</v>
      </c>
      <c r="AB70" s="43" t="n">
        <v>0</v>
      </c>
      <c r="AC70" s="43" t="n">
        <v>0</v>
      </c>
      <c r="AD70" s="43" t="n">
        <v>0</v>
      </c>
      <c r="AE70" s="43" t="n">
        <v>0</v>
      </c>
      <c r="AF70" s="43" t="n">
        <v>0</v>
      </c>
      <c r="AG70" s="43" t="n">
        <v>0</v>
      </c>
      <c r="AH70" s="43" t="n">
        <v>0</v>
      </c>
      <c r="AI70" s="43" t="n">
        <v>0</v>
      </c>
      <c r="AJ70" s="43" t="n">
        <v>0</v>
      </c>
      <c r="AK70" s="43" t="n">
        <v>0</v>
      </c>
      <c r="AL70" s="43" t="n">
        <v>0</v>
      </c>
      <c r="AM70" s="43" t="n">
        <v>0</v>
      </c>
      <c r="AN70" s="43" t="n">
        <v>0</v>
      </c>
      <c r="AO70" s="43" t="n">
        <v>0</v>
      </c>
      <c r="AP70" s="43" t="n">
        <v>0</v>
      </c>
      <c r="AQ70" s="43" t="n">
        <v>0</v>
      </c>
      <c r="AR70" s="43" t="n">
        <v>0</v>
      </c>
      <c r="AS70" s="43" t="n">
        <v>0</v>
      </c>
      <c r="AT70" s="43" t="n">
        <v>0</v>
      </c>
      <c r="AU70" s="43" t="n">
        <v>0</v>
      </c>
      <c r="AV70" s="43" t="n">
        <v>0</v>
      </c>
      <c r="AW70" s="43" t="n">
        <v>0</v>
      </c>
      <c r="AX70" s="43" t="n">
        <v>0</v>
      </c>
      <c r="AY70" s="43" t="n">
        <v>0</v>
      </c>
      <c r="AZ70" s="43" t="n">
        <v>0</v>
      </c>
      <c r="BA70" s="43" t="n">
        <v>0</v>
      </c>
      <c r="BB70" s="43" t="n">
        <v>0</v>
      </c>
      <c r="BC70" s="43" t="n">
        <v>0</v>
      </c>
      <c r="BD70" s="43" t="n">
        <v>0</v>
      </c>
      <c r="BE70" s="43" t="n">
        <v>0</v>
      </c>
      <c r="BF70" s="43" t="n">
        <v>0</v>
      </c>
      <c r="BG70" s="43" t="n">
        <v>0</v>
      </c>
      <c r="BH70" s="43" t="n">
        <v>0</v>
      </c>
      <c r="BI70" s="43" t="n">
        <v>0</v>
      </c>
      <c r="BJ70" s="43" t="n">
        <v>0</v>
      </c>
      <c r="BK70" s="43" t="n">
        <v>0</v>
      </c>
      <c r="BL70" s="43" t="n">
        <v>0</v>
      </c>
      <c r="BM70" s="43" t="n">
        <v>0</v>
      </c>
      <c r="BN70" s="43" t="n">
        <v>0</v>
      </c>
      <c r="BO70" s="43" t="n">
        <v>0</v>
      </c>
      <c r="BP70" s="43" t="n">
        <v>0</v>
      </c>
      <c r="BQ70" s="43" t="n">
        <v>0</v>
      </c>
      <c r="BR70" s="43" t="n">
        <v>0</v>
      </c>
      <c r="BS70" s="43" t="n">
        <v>0</v>
      </c>
      <c r="BT70" s="43" t="n">
        <v>0</v>
      </c>
      <c r="BU70" s="43" t="n">
        <v>0</v>
      </c>
      <c r="BV70" s="43" t="n">
        <v>0</v>
      </c>
      <c r="BW70" s="43" t="n">
        <v>0</v>
      </c>
      <c r="BX70" s="43" t="n">
        <v>0</v>
      </c>
      <c r="BY70" s="43" t="n">
        <v>0</v>
      </c>
      <c r="BZ70" s="43" t="n">
        <v>0</v>
      </c>
      <c r="CA70" s="43" t="n">
        <v>0</v>
      </c>
      <c r="CB70" s="43" t="n">
        <v>0</v>
      </c>
      <c r="CC70" s="43" t="n">
        <v>0</v>
      </c>
      <c r="CD70" s="43" t="n">
        <v>0</v>
      </c>
      <c r="CE70" s="43" t="n">
        <v>0</v>
      </c>
    </row>
    <row r="71" customFormat="false" ht="13.2" hidden="false" customHeight="false" outlineLevel="0" collapsed="false">
      <c r="A71" s="69"/>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row>
    <row r="72" customFormat="false" ht="13.2" hidden="false" customHeight="false" outlineLevel="0" collapsed="false">
      <c r="A72" s="52" t="s">
        <v>155</v>
      </c>
      <c r="B72" s="52"/>
      <c r="C72" s="53" t="n">
        <f aca="false">SUM(C67:C70)</f>
        <v>10</v>
      </c>
      <c r="D72" s="64" t="n">
        <f aca="false">SUM(D67:D70)</f>
        <v>10</v>
      </c>
      <c r="E72" s="64" t="n">
        <f aca="false">SUM(E67:E70)</f>
        <v>7</v>
      </c>
      <c r="F72" s="64" t="n">
        <f aca="false">SUM(F67:F70)</f>
        <v>0</v>
      </c>
      <c r="G72" s="64" t="n">
        <f aca="false">SUM(G67:G70)</f>
        <v>0</v>
      </c>
      <c r="H72" s="64" t="n">
        <f aca="false">SUM(H67:H70)</f>
        <v>0</v>
      </c>
      <c r="I72" s="64" t="n">
        <f aca="false">SUM(I67:I70)</f>
        <v>0</v>
      </c>
      <c r="J72" s="64" t="n">
        <f aca="false">SUM(J67:J70)</f>
        <v>0</v>
      </c>
      <c r="K72" s="64" t="n">
        <f aca="false">SUM(K67:K70)</f>
        <v>0</v>
      </c>
      <c r="L72" s="64" t="n">
        <f aca="false">SUM(L67:L70)</f>
        <v>0</v>
      </c>
      <c r="M72" s="64" t="n">
        <f aca="false">SUM(M67:M70)</f>
        <v>0</v>
      </c>
      <c r="N72" s="64" t="n">
        <f aca="false">SUM(N67:N70)</f>
        <v>0</v>
      </c>
      <c r="O72" s="64" t="n">
        <f aca="false">SUM(O67:O70)</f>
        <v>0</v>
      </c>
      <c r="P72" s="64" t="n">
        <f aca="false">SUM(P67:P70)</f>
        <v>0</v>
      </c>
      <c r="Q72" s="64" t="n">
        <f aca="false">SUM(Q67:Q70)</f>
        <v>0</v>
      </c>
      <c r="R72" s="64" t="n">
        <f aca="false">SUM(R67:R70)</f>
        <v>0</v>
      </c>
      <c r="S72" s="64" t="n">
        <f aca="false">SUM(S67:S70)</f>
        <v>0</v>
      </c>
      <c r="T72" s="64" t="n">
        <f aca="false">SUM(T67:T70)</f>
        <v>0</v>
      </c>
      <c r="U72" s="64" t="n">
        <f aca="false">SUM(U67:U70)</f>
        <v>0</v>
      </c>
      <c r="V72" s="64" t="n">
        <f aca="false">SUM(V67:V70)</f>
        <v>0</v>
      </c>
      <c r="W72" s="64" t="n">
        <f aca="false">SUM(W67:W70)</f>
        <v>0</v>
      </c>
      <c r="X72" s="64" t="n">
        <f aca="false">SUM(X67:X70)</f>
        <v>0</v>
      </c>
      <c r="Y72" s="64" t="n">
        <f aca="false">SUM(Y67:Y70)</f>
        <v>0</v>
      </c>
      <c r="Z72" s="64" t="n">
        <f aca="false">SUM(Z67:Z70)</f>
        <v>0</v>
      </c>
      <c r="AA72" s="64" t="n">
        <f aca="false">SUM(AA67:AA70)</f>
        <v>0</v>
      </c>
      <c r="AB72" s="64" t="n">
        <f aca="false">SUM(AB67:AB70)</f>
        <v>0</v>
      </c>
      <c r="AC72" s="64" t="n">
        <f aca="false">SUM(AC67:AC70)</f>
        <v>0</v>
      </c>
      <c r="AD72" s="64" t="n">
        <f aca="false">SUM(AD67:AD70)</f>
        <v>0</v>
      </c>
      <c r="AE72" s="64" t="n">
        <f aca="false">SUM(AE67:AE70)</f>
        <v>0</v>
      </c>
      <c r="AF72" s="64" t="n">
        <f aca="false">SUM(AF67:AF70)</f>
        <v>0</v>
      </c>
      <c r="AG72" s="64" t="n">
        <f aca="false">SUM(AG67:AG70)</f>
        <v>0</v>
      </c>
      <c r="AH72" s="64" t="n">
        <f aca="false">SUM(AH67:AH70)</f>
        <v>0</v>
      </c>
      <c r="AI72" s="64" t="n">
        <f aca="false">SUM(AI67:AI70)</f>
        <v>0</v>
      </c>
      <c r="AJ72" s="64" t="n">
        <f aca="false">SUM(AJ67:AJ70)</f>
        <v>0</v>
      </c>
      <c r="AK72" s="64" t="n">
        <f aca="false">SUM(AK67:AK70)</f>
        <v>0</v>
      </c>
      <c r="AL72" s="64" t="n">
        <f aca="false">SUM(AL67:AL70)</f>
        <v>0</v>
      </c>
      <c r="AM72" s="64" t="n">
        <f aca="false">SUM(AM67:AM70)</f>
        <v>0</v>
      </c>
      <c r="AN72" s="64" t="n">
        <f aca="false">SUM(AN67:AN70)</f>
        <v>0</v>
      </c>
      <c r="AO72" s="64" t="n">
        <f aca="false">SUM(AO67:AO70)</f>
        <v>0</v>
      </c>
      <c r="AP72" s="64" t="n">
        <f aca="false">SUM(AP67:AP70)</f>
        <v>0</v>
      </c>
      <c r="AQ72" s="64" t="n">
        <f aca="false">SUM(AQ67:AQ70)</f>
        <v>0</v>
      </c>
      <c r="AR72" s="64" t="n">
        <f aca="false">SUM(AR67:AR70)</f>
        <v>0</v>
      </c>
      <c r="AS72" s="64" t="n">
        <f aca="false">SUM(AS67:AS70)</f>
        <v>0</v>
      </c>
      <c r="AT72" s="64" t="n">
        <f aca="false">SUM(AT67:AT70)</f>
        <v>0</v>
      </c>
      <c r="AU72" s="64" t="n">
        <f aca="false">SUM(AU67:AU70)</f>
        <v>0</v>
      </c>
      <c r="AV72" s="64" t="n">
        <f aca="false">SUM(AV67:AV70)</f>
        <v>0</v>
      </c>
      <c r="AW72" s="64" t="n">
        <f aca="false">SUM(AW67:AW70)</f>
        <v>0</v>
      </c>
      <c r="AX72" s="64" t="n">
        <f aca="false">SUM(AX67:AX70)</f>
        <v>0</v>
      </c>
      <c r="AY72" s="64" t="n">
        <f aca="false">SUM(AY67:AY70)</f>
        <v>0</v>
      </c>
      <c r="AZ72" s="64" t="n">
        <f aca="false">SUM(AZ67:AZ70)</f>
        <v>0</v>
      </c>
      <c r="BA72" s="64" t="n">
        <f aca="false">SUM(BA67:BA70)</f>
        <v>0</v>
      </c>
      <c r="BB72" s="64" t="n">
        <f aca="false">SUM(BB67:BB70)</f>
        <v>0</v>
      </c>
      <c r="BC72" s="64" t="n">
        <f aca="false">SUM(BC67:BC70)</f>
        <v>0</v>
      </c>
      <c r="BD72" s="64" t="n">
        <f aca="false">SUM(BD67:BD70)</f>
        <v>0</v>
      </c>
      <c r="BE72" s="64" t="n">
        <f aca="false">SUM(BE67:BE70)</f>
        <v>0</v>
      </c>
      <c r="BF72" s="64" t="n">
        <f aca="false">SUM(BF67:BF70)</f>
        <v>0</v>
      </c>
      <c r="BG72" s="64" t="n">
        <f aca="false">SUM(BG67:BG70)</f>
        <v>0</v>
      </c>
      <c r="BH72" s="64" t="n">
        <f aca="false">SUM(BH67:BH70)</f>
        <v>0</v>
      </c>
      <c r="BI72" s="64" t="n">
        <f aca="false">SUM(BI67:BI70)</f>
        <v>0</v>
      </c>
      <c r="BJ72" s="64" t="n">
        <f aca="false">SUM(BJ67:BJ70)</f>
        <v>0</v>
      </c>
      <c r="BK72" s="64" t="n">
        <f aca="false">SUM(BK67:BK70)</f>
        <v>0</v>
      </c>
      <c r="BL72" s="64" t="n">
        <f aca="false">SUM(BL67:BL70)</f>
        <v>0</v>
      </c>
      <c r="BM72" s="64" t="n">
        <f aca="false">SUM(BM67:BM70)</f>
        <v>0</v>
      </c>
      <c r="BN72" s="64" t="n">
        <f aca="false">SUM(BN67:BN70)</f>
        <v>0</v>
      </c>
      <c r="BO72" s="64" t="n">
        <f aca="false">SUM(BO67:BO70)</f>
        <v>0</v>
      </c>
      <c r="BP72" s="64" t="n">
        <f aca="false">SUM(BP67:BP70)</f>
        <v>0</v>
      </c>
      <c r="BQ72" s="64" t="n">
        <f aca="false">SUM(BQ67:BQ70)</f>
        <v>0</v>
      </c>
      <c r="BR72" s="64" t="n">
        <f aca="false">SUM(BR67:BR70)</f>
        <v>0</v>
      </c>
      <c r="BS72" s="64" t="n">
        <f aca="false">SUM(BS67:BS70)</f>
        <v>0</v>
      </c>
      <c r="BT72" s="64" t="n">
        <f aca="false">SUM(BT67:BT70)</f>
        <v>0</v>
      </c>
      <c r="BU72" s="64" t="n">
        <f aca="false">SUM(BU67:BU70)</f>
        <v>0</v>
      </c>
      <c r="BV72" s="64" t="n">
        <f aca="false">SUM(BV67:BV70)</f>
        <v>0</v>
      </c>
      <c r="BW72" s="64" t="n">
        <f aca="false">SUM(BW67:BW70)</f>
        <v>0</v>
      </c>
      <c r="BX72" s="64" t="n">
        <f aca="false">SUM(BX67:BX70)</f>
        <v>0</v>
      </c>
      <c r="BY72" s="64" t="n">
        <f aca="false">SUM(BY67:BY70)</f>
        <v>0</v>
      </c>
      <c r="BZ72" s="64" t="n">
        <f aca="false">SUM(BZ67:BZ70)</f>
        <v>0</v>
      </c>
      <c r="CA72" s="64" t="n">
        <f aca="false">SUM(CA67:CA70)</f>
        <v>0</v>
      </c>
      <c r="CB72" s="64" t="n">
        <f aca="false">SUM(CB67:CB70)</f>
        <v>0</v>
      </c>
      <c r="CC72" s="64" t="n">
        <f aca="false">SUM(CC67:CC70)</f>
        <v>0</v>
      </c>
      <c r="CD72" s="64" t="n">
        <f aca="false">SUM(CD67:CD70)</f>
        <v>0</v>
      </c>
      <c r="CE72" s="64" t="n">
        <f aca="false">SUM(CE67:CE70)</f>
        <v>0</v>
      </c>
    </row>
    <row r="74" customFormat="false" ht="13.2" hidden="false" customHeight="false" outlineLevel="0" collapsed="false">
      <c r="A74" s="29" t="s">
        <v>156</v>
      </c>
      <c r="B74" s="30" t="s">
        <v>157</v>
      </c>
      <c r="D74" s="30" t="n">
        <v>0.1</v>
      </c>
      <c r="E74" s="30" t="n">
        <v>0.2</v>
      </c>
      <c r="F74" s="30" t="s">
        <v>158</v>
      </c>
      <c r="G74" s="30" t="s">
        <v>158</v>
      </c>
      <c r="H74" s="30" t="s">
        <v>158</v>
      </c>
      <c r="I74" s="30" t="s">
        <v>158</v>
      </c>
      <c r="J74" s="30" t="s">
        <v>158</v>
      </c>
      <c r="K74" s="30" t="s">
        <v>158</v>
      </c>
      <c r="L74" s="30" t="s">
        <v>158</v>
      </c>
      <c r="M74" s="30" t="s">
        <v>158</v>
      </c>
      <c r="N74" s="30" t="s">
        <v>158</v>
      </c>
      <c r="O74" s="30" t="s">
        <v>158</v>
      </c>
      <c r="P74" s="30" t="s">
        <v>158</v>
      </c>
      <c r="Q74" s="30" t="s">
        <v>158</v>
      </c>
      <c r="R74" s="30" t="s">
        <v>158</v>
      </c>
      <c r="S74" s="30" t="s">
        <v>158</v>
      </c>
      <c r="T74" s="30" t="s">
        <v>158</v>
      </c>
      <c r="U74" s="30" t="s">
        <v>158</v>
      </c>
      <c r="V74" s="30" t="s">
        <v>158</v>
      </c>
      <c r="W74" s="30" t="s">
        <v>158</v>
      </c>
      <c r="X74" s="30" t="s">
        <v>158</v>
      </c>
      <c r="Y74" s="30" t="s">
        <v>158</v>
      </c>
      <c r="Z74" s="30" t="s">
        <v>158</v>
      </c>
      <c r="AA74" s="30" t="s">
        <v>158</v>
      </c>
      <c r="AB74" s="30" t="s">
        <v>158</v>
      </c>
      <c r="AC74" s="30" t="s">
        <v>158</v>
      </c>
      <c r="AD74" s="30" t="s">
        <v>158</v>
      </c>
      <c r="AE74" s="30" t="s">
        <v>158</v>
      </c>
      <c r="AF74" s="30" t="s">
        <v>158</v>
      </c>
      <c r="AG74" s="30" t="s">
        <v>158</v>
      </c>
      <c r="AH74" s="30" t="s">
        <v>158</v>
      </c>
      <c r="AI74" s="30" t="s">
        <v>158</v>
      </c>
      <c r="AJ74" s="30" t="s">
        <v>158</v>
      </c>
      <c r="AK74" s="30" t="s">
        <v>158</v>
      </c>
      <c r="AL74" s="30" t="s">
        <v>158</v>
      </c>
      <c r="AM74" s="30" t="s">
        <v>158</v>
      </c>
      <c r="AN74" s="30" t="s">
        <v>158</v>
      </c>
      <c r="AO74" s="30" t="s">
        <v>158</v>
      </c>
      <c r="AP74" s="30" t="s">
        <v>158</v>
      </c>
      <c r="AQ74" s="30" t="s">
        <v>158</v>
      </c>
      <c r="AR74" s="30" t="s">
        <v>158</v>
      </c>
      <c r="AS74" s="30" t="s">
        <v>158</v>
      </c>
      <c r="AT74" s="30" t="s">
        <v>158</v>
      </c>
      <c r="AU74" s="30" t="s">
        <v>158</v>
      </c>
      <c r="AV74" s="30" t="s">
        <v>158</v>
      </c>
      <c r="AW74" s="30" t="s">
        <v>158</v>
      </c>
      <c r="AX74" s="30" t="s">
        <v>158</v>
      </c>
      <c r="AY74" s="30" t="s">
        <v>158</v>
      </c>
      <c r="AZ74" s="30" t="s">
        <v>158</v>
      </c>
      <c r="BA74" s="30" t="s">
        <v>158</v>
      </c>
      <c r="BB74" s="30" t="s">
        <v>158</v>
      </c>
      <c r="BC74" s="30" t="s">
        <v>158</v>
      </c>
      <c r="BD74" s="30" t="s">
        <v>158</v>
      </c>
      <c r="BE74" s="30" t="s">
        <v>158</v>
      </c>
      <c r="BF74" s="30" t="s">
        <v>158</v>
      </c>
      <c r="BG74" s="30" t="s">
        <v>158</v>
      </c>
      <c r="BH74" s="30" t="s">
        <v>158</v>
      </c>
      <c r="BI74" s="30" t="s">
        <v>158</v>
      </c>
      <c r="BJ74" s="30" t="s">
        <v>158</v>
      </c>
      <c r="BK74" s="30" t="s">
        <v>158</v>
      </c>
      <c r="BL74" s="30" t="s">
        <v>158</v>
      </c>
      <c r="BM74" s="30" t="s">
        <v>158</v>
      </c>
      <c r="BN74" s="30" t="s">
        <v>158</v>
      </c>
      <c r="BO74" s="30" t="s">
        <v>158</v>
      </c>
      <c r="BP74" s="30" t="s">
        <v>158</v>
      </c>
      <c r="BQ74" s="30" t="s">
        <v>158</v>
      </c>
      <c r="BR74" s="30" t="s">
        <v>158</v>
      </c>
      <c r="BS74" s="30" t="s">
        <v>158</v>
      </c>
      <c r="BT74" s="30" t="s">
        <v>158</v>
      </c>
      <c r="BU74" s="30" t="s">
        <v>158</v>
      </c>
      <c r="BV74" s="30" t="s">
        <v>158</v>
      </c>
      <c r="BW74" s="30" t="s">
        <v>158</v>
      </c>
      <c r="BX74" s="30" t="s">
        <v>158</v>
      </c>
      <c r="BY74" s="30" t="s">
        <v>158</v>
      </c>
      <c r="BZ74" s="30" t="s">
        <v>158</v>
      </c>
      <c r="CA74" s="30" t="s">
        <v>158</v>
      </c>
      <c r="CB74" s="30" t="s">
        <v>158</v>
      </c>
      <c r="CC74" s="30" t="s">
        <v>158</v>
      </c>
      <c r="CD74" s="30" t="s">
        <v>158</v>
      </c>
      <c r="CE74" s="30" t="s">
        <v>158</v>
      </c>
    </row>
    <row r="76" customFormat="false" ht="13.2" hidden="false" customHeight="false" outlineLevel="0" collapsed="false">
      <c r="A76" s="29" t="s">
        <v>159</v>
      </c>
      <c r="B76" s="30" t="s">
        <v>160</v>
      </c>
      <c r="C76" s="31" t="n">
        <v>0</v>
      </c>
      <c r="D76" s="43" t="n">
        <v>10</v>
      </c>
      <c r="E76" s="43" t="n">
        <v>9</v>
      </c>
      <c r="F76" s="43" t="n">
        <v>0</v>
      </c>
      <c r="G76" s="43" t="n">
        <v>0</v>
      </c>
      <c r="H76" s="43" t="n">
        <v>0</v>
      </c>
      <c r="I76" s="43" t="n">
        <v>0</v>
      </c>
      <c r="J76" s="43" t="n">
        <v>0</v>
      </c>
      <c r="K76" s="43" t="n">
        <v>0</v>
      </c>
      <c r="L76" s="43" t="n">
        <v>0</v>
      </c>
      <c r="M76" s="43" t="n">
        <v>0</v>
      </c>
      <c r="N76" s="43" t="n">
        <v>0</v>
      </c>
      <c r="O76" s="43" t="n">
        <v>0</v>
      </c>
      <c r="P76" s="43" t="n">
        <v>0</v>
      </c>
      <c r="Q76" s="43" t="n">
        <v>0</v>
      </c>
      <c r="R76" s="43" t="n">
        <v>0</v>
      </c>
      <c r="S76" s="43" t="n">
        <v>0</v>
      </c>
      <c r="T76" s="43" t="n">
        <v>0</v>
      </c>
      <c r="U76" s="43" t="n">
        <v>0</v>
      </c>
      <c r="V76" s="43" t="n">
        <v>0</v>
      </c>
      <c r="W76" s="43" t="n">
        <v>0</v>
      </c>
      <c r="X76" s="43" t="n">
        <v>0</v>
      </c>
      <c r="Y76" s="43" t="n">
        <v>0</v>
      </c>
      <c r="Z76" s="43" t="n">
        <v>0</v>
      </c>
      <c r="AA76" s="43" t="n">
        <v>0</v>
      </c>
      <c r="AB76" s="43" t="n">
        <v>0</v>
      </c>
      <c r="AC76" s="43" t="n">
        <v>0</v>
      </c>
      <c r="AD76" s="43" t="n">
        <v>0</v>
      </c>
      <c r="AE76" s="43" t="n">
        <v>0</v>
      </c>
      <c r="AF76" s="43" t="n">
        <v>0</v>
      </c>
      <c r="AG76" s="43" t="n">
        <v>0</v>
      </c>
      <c r="AH76" s="43" t="n">
        <v>0</v>
      </c>
      <c r="AI76" s="43" t="n">
        <v>0</v>
      </c>
      <c r="AJ76" s="43" t="n">
        <v>0</v>
      </c>
      <c r="AK76" s="43" t="n">
        <v>0</v>
      </c>
      <c r="AL76" s="43" t="n">
        <v>0</v>
      </c>
      <c r="AM76" s="43" t="n">
        <v>0</v>
      </c>
      <c r="AN76" s="43" t="n">
        <v>0</v>
      </c>
      <c r="AO76" s="43" t="n">
        <v>0</v>
      </c>
      <c r="AP76" s="43" t="n">
        <v>0</v>
      </c>
      <c r="AQ76" s="43" t="n">
        <v>0</v>
      </c>
      <c r="AR76" s="43" t="n">
        <v>0</v>
      </c>
      <c r="AS76" s="43" t="n">
        <v>0</v>
      </c>
      <c r="AT76" s="43" t="n">
        <v>0</v>
      </c>
      <c r="AU76" s="43" t="n">
        <v>0</v>
      </c>
      <c r="AV76" s="43" t="n">
        <v>0</v>
      </c>
      <c r="AW76" s="43" t="n">
        <v>0</v>
      </c>
      <c r="AX76" s="43" t="n">
        <v>0</v>
      </c>
      <c r="AY76" s="43" t="n">
        <v>0</v>
      </c>
      <c r="AZ76" s="43" t="n">
        <v>0</v>
      </c>
      <c r="BA76" s="43" t="n">
        <v>0</v>
      </c>
      <c r="BB76" s="43" t="n">
        <v>0</v>
      </c>
      <c r="BC76" s="43" t="n">
        <v>0</v>
      </c>
      <c r="BD76" s="43" t="n">
        <v>0</v>
      </c>
      <c r="BE76" s="43" t="n">
        <v>0</v>
      </c>
      <c r="BF76" s="43" t="n">
        <v>0</v>
      </c>
      <c r="BG76" s="43" t="n">
        <v>0</v>
      </c>
      <c r="BH76" s="43" t="n">
        <v>0</v>
      </c>
      <c r="BI76" s="43" t="n">
        <v>0</v>
      </c>
      <c r="BJ76" s="43" t="n">
        <v>0</v>
      </c>
      <c r="BK76" s="43" t="n">
        <v>0</v>
      </c>
      <c r="BL76" s="43" t="n">
        <v>0</v>
      </c>
      <c r="BM76" s="43" t="n">
        <v>0</v>
      </c>
      <c r="BN76" s="43" t="n">
        <v>0</v>
      </c>
      <c r="BO76" s="43" t="n">
        <v>0</v>
      </c>
      <c r="BP76" s="43" t="n">
        <v>0</v>
      </c>
      <c r="BQ76" s="43" t="n">
        <v>0</v>
      </c>
      <c r="BR76" s="43" t="n">
        <v>0</v>
      </c>
      <c r="BS76" s="43" t="n">
        <v>0</v>
      </c>
      <c r="BT76" s="43" t="n">
        <v>0</v>
      </c>
      <c r="BU76" s="43" t="n">
        <v>0</v>
      </c>
      <c r="BV76" s="43" t="n">
        <v>0</v>
      </c>
      <c r="BW76" s="43" t="n">
        <v>0</v>
      </c>
      <c r="BX76" s="43" t="n">
        <v>0</v>
      </c>
      <c r="BY76" s="43" t="n">
        <v>0</v>
      </c>
      <c r="BZ76" s="43" t="n">
        <v>0</v>
      </c>
      <c r="CA76" s="43" t="n">
        <v>0</v>
      </c>
      <c r="CB76" s="43" t="n">
        <v>0</v>
      </c>
      <c r="CC76" s="43" t="n">
        <v>0</v>
      </c>
      <c r="CD76" s="43" t="n">
        <v>0</v>
      </c>
      <c r="CE76" s="43" t="n">
        <v>0</v>
      </c>
    </row>
    <row r="78" customFormat="false" ht="13.2" hidden="false" customHeight="false" outlineLevel="0" collapsed="false">
      <c r="A78" s="42" t="s">
        <v>8</v>
      </c>
      <c r="B78" s="42"/>
      <c r="C78" s="42"/>
      <c r="D78" s="71" t="s">
        <v>8</v>
      </c>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row>
    <row r="80" customFormat="false" ht="13.2" hidden="false" customHeight="false" outlineLevel="0" collapsed="false">
      <c r="A80" s="29" t="s">
        <v>161</v>
      </c>
      <c r="B80" s="43" t="s">
        <v>162</v>
      </c>
      <c r="C80" s="44" t="n">
        <v>1</v>
      </c>
      <c r="D80" s="72" t="n">
        <v>1</v>
      </c>
      <c r="E80" s="72" t="n">
        <v>0.5</v>
      </c>
      <c r="F80" s="72" t="n">
        <v>1</v>
      </c>
      <c r="G80" s="72" t="n">
        <v>1</v>
      </c>
      <c r="H80" s="72" t="n">
        <v>1</v>
      </c>
      <c r="I80" s="72" t="n">
        <v>1</v>
      </c>
      <c r="J80" s="72" t="n">
        <v>1</v>
      </c>
      <c r="K80" s="72" t="n">
        <v>1</v>
      </c>
      <c r="L80" s="72" t="n">
        <v>1</v>
      </c>
      <c r="M80" s="72" t="n">
        <v>1</v>
      </c>
      <c r="N80" s="72" t="n">
        <v>1</v>
      </c>
      <c r="O80" s="72" t="n">
        <v>1</v>
      </c>
      <c r="P80" s="72" t="n">
        <v>1</v>
      </c>
      <c r="Q80" s="72" t="n">
        <v>1</v>
      </c>
      <c r="R80" s="73" t="n">
        <v>0</v>
      </c>
      <c r="S80" s="72" t="n">
        <v>1</v>
      </c>
      <c r="T80" s="73" t="n">
        <v>0</v>
      </c>
      <c r="U80" s="72" t="n">
        <v>1</v>
      </c>
      <c r="V80" s="72" t="n">
        <v>1</v>
      </c>
      <c r="W80" s="72" t="n">
        <v>1</v>
      </c>
      <c r="X80" s="72" t="n">
        <v>1</v>
      </c>
      <c r="Y80" s="72" t="n">
        <v>1</v>
      </c>
      <c r="Z80" s="72" t="n">
        <v>1</v>
      </c>
      <c r="AA80" s="72" t="n">
        <v>1</v>
      </c>
      <c r="AB80" s="72" t="n">
        <v>1</v>
      </c>
      <c r="AC80" s="72" t="n">
        <v>1</v>
      </c>
      <c r="AD80" s="72" t="n">
        <v>1</v>
      </c>
      <c r="AE80" s="72" t="n">
        <v>1</v>
      </c>
      <c r="AF80" s="72" t="n">
        <v>1</v>
      </c>
      <c r="AG80" s="72" t="n">
        <v>1</v>
      </c>
      <c r="AH80" s="72" t="n">
        <v>1</v>
      </c>
      <c r="AI80" s="72" t="n">
        <v>1</v>
      </c>
      <c r="AJ80" s="72" t="n">
        <v>1</v>
      </c>
      <c r="AK80" s="72" t="n">
        <v>1</v>
      </c>
      <c r="AL80" s="72" t="n">
        <v>1</v>
      </c>
      <c r="AM80" s="72" t="n">
        <v>1</v>
      </c>
      <c r="AN80" s="72" t="n">
        <v>1</v>
      </c>
      <c r="AO80" s="72" t="n">
        <v>1</v>
      </c>
      <c r="AP80" s="72" t="n">
        <v>1</v>
      </c>
      <c r="AQ80" s="72" t="n">
        <v>1</v>
      </c>
      <c r="AR80" s="72" t="n">
        <v>1</v>
      </c>
      <c r="AS80" s="72" t="n">
        <v>1</v>
      </c>
      <c r="AT80" s="72" t="n">
        <v>1</v>
      </c>
      <c r="AU80" s="72" t="n">
        <v>1</v>
      </c>
      <c r="AV80" s="72" t="n">
        <v>1</v>
      </c>
      <c r="AW80" s="72" t="n">
        <v>1</v>
      </c>
      <c r="AX80" s="72" t="n">
        <v>0.5</v>
      </c>
      <c r="AY80" s="72" t="n">
        <v>1</v>
      </c>
      <c r="AZ80" s="72" t="n">
        <v>1</v>
      </c>
      <c r="BA80" s="72" t="n">
        <v>1</v>
      </c>
      <c r="BB80" s="72" t="n">
        <v>1</v>
      </c>
      <c r="BC80" s="72" t="n">
        <v>0</v>
      </c>
      <c r="BD80" s="72" t="n">
        <v>1</v>
      </c>
      <c r="BE80" s="72" t="n">
        <v>1</v>
      </c>
      <c r="BF80" s="72" t="n">
        <v>1</v>
      </c>
      <c r="BG80" s="72" t="n">
        <v>1</v>
      </c>
      <c r="BH80" s="72" t="n">
        <v>1</v>
      </c>
      <c r="BI80" s="73" t="n">
        <v>0</v>
      </c>
      <c r="BJ80" s="72" t="n">
        <v>1</v>
      </c>
      <c r="BK80" s="72" t="n">
        <v>1</v>
      </c>
      <c r="BL80" s="72" t="n">
        <v>1</v>
      </c>
      <c r="BM80" s="73" t="n">
        <v>0</v>
      </c>
      <c r="BN80" s="73" t="n">
        <v>0</v>
      </c>
      <c r="BO80" s="73" t="n">
        <v>0</v>
      </c>
      <c r="BP80" s="72" t="n">
        <v>1</v>
      </c>
      <c r="BQ80" s="72" t="n">
        <v>1</v>
      </c>
      <c r="BR80" s="73" t="n">
        <v>0</v>
      </c>
      <c r="BS80" s="72" t="n">
        <v>1</v>
      </c>
      <c r="BT80" s="72" t="n">
        <v>1</v>
      </c>
      <c r="BU80" s="72" t="n">
        <v>1</v>
      </c>
      <c r="BV80" s="72" t="n">
        <v>1</v>
      </c>
      <c r="BW80" s="72" t="n">
        <v>1</v>
      </c>
      <c r="BX80" s="72" t="n">
        <v>1</v>
      </c>
      <c r="BY80" s="72" t="n">
        <v>1</v>
      </c>
      <c r="BZ80" s="72" t="n">
        <v>1</v>
      </c>
      <c r="CA80" s="72" t="n">
        <v>1</v>
      </c>
      <c r="CB80" s="72" t="n">
        <v>1</v>
      </c>
      <c r="CC80" s="72" t="n">
        <v>1</v>
      </c>
      <c r="CD80" s="72" t="n">
        <v>1</v>
      </c>
      <c r="CE80" s="72" t="n">
        <v>1</v>
      </c>
    </row>
    <row r="81" customFormat="false" ht="13.2" hidden="false" customHeight="false" outlineLevel="0" collapsed="false">
      <c r="A81" s="29" t="s">
        <v>163</v>
      </c>
      <c r="B81" s="43" t="s">
        <v>164</v>
      </c>
      <c r="C81" s="44" t="n">
        <v>2</v>
      </c>
      <c r="D81" s="43" t="n">
        <v>2</v>
      </c>
      <c r="E81" s="43" t="n">
        <v>2</v>
      </c>
      <c r="F81" s="43" t="n">
        <v>0</v>
      </c>
      <c r="G81" s="43" t="n">
        <v>0</v>
      </c>
      <c r="H81" s="43" t="n">
        <v>0</v>
      </c>
      <c r="I81" s="43" t="n">
        <v>0</v>
      </c>
      <c r="J81" s="43" t="n">
        <v>0</v>
      </c>
      <c r="K81" s="43" t="n">
        <v>0</v>
      </c>
      <c r="L81" s="43" t="n">
        <v>0</v>
      </c>
      <c r="M81" s="43" t="n">
        <v>0</v>
      </c>
      <c r="N81" s="43" t="n">
        <v>0</v>
      </c>
      <c r="O81" s="43" t="n">
        <v>0</v>
      </c>
      <c r="P81" s="43" t="n">
        <v>0</v>
      </c>
      <c r="Q81" s="43" t="n">
        <v>0</v>
      </c>
      <c r="R81" s="73" t="n">
        <v>0</v>
      </c>
      <c r="S81" s="43" t="n">
        <v>0</v>
      </c>
      <c r="T81" s="73" t="n">
        <v>0</v>
      </c>
      <c r="U81" s="43" t="n">
        <v>0</v>
      </c>
      <c r="V81" s="43" t="n">
        <v>0</v>
      </c>
      <c r="W81" s="43" t="n">
        <v>0</v>
      </c>
      <c r="X81" s="43" t="n">
        <v>0</v>
      </c>
      <c r="Y81" s="43" t="n">
        <v>0</v>
      </c>
      <c r="Z81" s="43" t="n">
        <v>0</v>
      </c>
      <c r="AA81" s="43" t="n">
        <v>0</v>
      </c>
      <c r="AB81" s="43" t="n">
        <v>0</v>
      </c>
      <c r="AC81" s="43" t="n">
        <v>0</v>
      </c>
      <c r="AD81" s="43" t="n">
        <v>0</v>
      </c>
      <c r="AE81" s="43" t="n">
        <v>0</v>
      </c>
      <c r="AF81" s="43" t="n">
        <v>0</v>
      </c>
      <c r="AG81" s="43" t="n">
        <v>0</v>
      </c>
      <c r="AH81" s="43" t="n">
        <v>0</v>
      </c>
      <c r="AI81" s="43" t="n">
        <v>0</v>
      </c>
      <c r="AJ81" s="43" t="n">
        <v>0</v>
      </c>
      <c r="AK81" s="43" t="n">
        <v>0</v>
      </c>
      <c r="AL81" s="43" t="n">
        <v>0</v>
      </c>
      <c r="AM81" s="43" t="n">
        <v>0</v>
      </c>
      <c r="AN81" s="43" t="n">
        <v>0</v>
      </c>
      <c r="AO81" s="43" t="n">
        <v>0</v>
      </c>
      <c r="AP81" s="43" t="n">
        <v>0</v>
      </c>
      <c r="AQ81" s="43" t="n">
        <v>0</v>
      </c>
      <c r="AR81" s="43" t="n">
        <v>0</v>
      </c>
      <c r="AS81" s="43" t="n">
        <v>0</v>
      </c>
      <c r="AT81" s="43" t="n">
        <v>0</v>
      </c>
      <c r="AU81" s="43" t="n">
        <v>0</v>
      </c>
      <c r="AV81" s="43" t="n">
        <v>0</v>
      </c>
      <c r="AW81" s="43" t="n">
        <v>0</v>
      </c>
      <c r="AX81" s="43" t="n">
        <v>0</v>
      </c>
      <c r="AY81" s="43" t="n">
        <v>0</v>
      </c>
      <c r="AZ81" s="43" t="n">
        <v>0</v>
      </c>
      <c r="BA81" s="43" t="n">
        <v>0</v>
      </c>
      <c r="BB81" s="43" t="n">
        <v>0</v>
      </c>
      <c r="BC81" s="43" t="n">
        <v>0</v>
      </c>
      <c r="BD81" s="43" t="n">
        <v>0</v>
      </c>
      <c r="BE81" s="43" t="n">
        <v>0</v>
      </c>
      <c r="BF81" s="43" t="n">
        <v>0</v>
      </c>
      <c r="BG81" s="43" t="n">
        <v>0</v>
      </c>
      <c r="BH81" s="43" t="n">
        <v>0</v>
      </c>
      <c r="BI81" s="73" t="n">
        <v>0</v>
      </c>
      <c r="BJ81" s="43" t="n">
        <v>0</v>
      </c>
      <c r="BK81" s="43" t="n">
        <v>0</v>
      </c>
      <c r="BL81" s="43" t="n">
        <v>0</v>
      </c>
      <c r="BM81" s="73" t="n">
        <v>0</v>
      </c>
      <c r="BN81" s="73" t="n">
        <v>0</v>
      </c>
      <c r="BO81" s="73" t="n">
        <v>0</v>
      </c>
      <c r="BP81" s="43" t="n">
        <v>0</v>
      </c>
      <c r="BQ81" s="43" t="n">
        <v>0</v>
      </c>
      <c r="BR81" s="73" t="n">
        <v>0</v>
      </c>
      <c r="BS81" s="43" t="n">
        <v>0</v>
      </c>
      <c r="BT81" s="43" t="n">
        <v>0</v>
      </c>
      <c r="BU81" s="43" t="n">
        <v>0</v>
      </c>
      <c r="BV81" s="43" t="n">
        <v>0</v>
      </c>
      <c r="BW81" s="43" t="n">
        <v>0</v>
      </c>
      <c r="BX81" s="43" t="n">
        <v>0</v>
      </c>
      <c r="BY81" s="43" t="n">
        <v>0</v>
      </c>
      <c r="BZ81" s="43" t="n">
        <v>0</v>
      </c>
      <c r="CA81" s="43" t="n">
        <v>0</v>
      </c>
      <c r="CB81" s="43" t="n">
        <v>0</v>
      </c>
      <c r="CC81" s="43" t="n">
        <v>0</v>
      </c>
      <c r="CD81" s="43" t="n">
        <v>0</v>
      </c>
      <c r="CE81" s="43" t="n">
        <v>0</v>
      </c>
    </row>
    <row r="82" customFormat="false" ht="13.2" hidden="false" customHeight="false" outlineLevel="0" collapsed="false">
      <c r="A82" s="29" t="s">
        <v>165</v>
      </c>
      <c r="B82" s="43" t="s">
        <v>166</v>
      </c>
      <c r="C82" s="44" t="n">
        <v>1</v>
      </c>
      <c r="D82" s="43" t="n">
        <v>1</v>
      </c>
      <c r="E82" s="43" t="n">
        <v>1</v>
      </c>
      <c r="F82" s="43" t="n">
        <v>1</v>
      </c>
      <c r="G82" s="43" t="n">
        <v>0</v>
      </c>
      <c r="H82" s="43" t="n">
        <v>0</v>
      </c>
      <c r="I82" s="43" t="n">
        <v>0</v>
      </c>
      <c r="J82" s="43" t="n">
        <v>0</v>
      </c>
      <c r="K82" s="43" t="n">
        <v>0</v>
      </c>
      <c r="L82" s="43" t="n">
        <v>0</v>
      </c>
      <c r="M82" s="43" t="n">
        <v>0</v>
      </c>
      <c r="N82" s="43" t="n">
        <v>0</v>
      </c>
      <c r="O82" s="43" t="n">
        <v>0</v>
      </c>
      <c r="P82" s="43" t="n">
        <v>0</v>
      </c>
      <c r="Q82" s="43" t="n">
        <v>0</v>
      </c>
      <c r="R82" s="73" t="n">
        <v>0</v>
      </c>
      <c r="S82" s="43" t="n">
        <v>0</v>
      </c>
      <c r="T82" s="73" t="n">
        <v>0</v>
      </c>
      <c r="U82" s="43" t="n">
        <v>0</v>
      </c>
      <c r="V82" s="43" t="n">
        <v>0</v>
      </c>
      <c r="W82" s="43" t="n">
        <v>0</v>
      </c>
      <c r="X82" s="43" t="n">
        <v>0</v>
      </c>
      <c r="Y82" s="43" t="n">
        <v>0</v>
      </c>
      <c r="Z82" s="43" t="n">
        <v>0</v>
      </c>
      <c r="AA82" s="43" t="n">
        <v>0</v>
      </c>
      <c r="AB82" s="43" t="n">
        <v>0</v>
      </c>
      <c r="AC82" s="43" t="n">
        <v>0</v>
      </c>
      <c r="AD82" s="43" t="n">
        <v>0</v>
      </c>
      <c r="AE82" s="43" t="n">
        <v>0</v>
      </c>
      <c r="AF82" s="43" t="n">
        <v>0</v>
      </c>
      <c r="AG82" s="43" t="n">
        <v>0</v>
      </c>
      <c r="AH82" s="43" t="n">
        <v>0</v>
      </c>
      <c r="AI82" s="43" t="n">
        <v>0</v>
      </c>
      <c r="AJ82" s="43" t="n">
        <v>0</v>
      </c>
      <c r="AK82" s="43" t="n">
        <v>0</v>
      </c>
      <c r="AL82" s="43" t="n">
        <v>0</v>
      </c>
      <c r="AM82" s="43" t="n">
        <v>0</v>
      </c>
      <c r="AN82" s="43" t="n">
        <v>0</v>
      </c>
      <c r="AO82" s="43" t="n">
        <v>0</v>
      </c>
      <c r="AP82" s="43" t="n">
        <v>0</v>
      </c>
      <c r="AQ82" s="43" t="n">
        <v>0</v>
      </c>
      <c r="AR82" s="43" t="n">
        <v>0</v>
      </c>
      <c r="AS82" s="43" t="n">
        <v>0</v>
      </c>
      <c r="AT82" s="43" t="n">
        <v>0</v>
      </c>
      <c r="AU82" s="43" t="n">
        <v>0</v>
      </c>
      <c r="AV82" s="43" t="n">
        <v>0</v>
      </c>
      <c r="AW82" s="43" t="n">
        <v>0</v>
      </c>
      <c r="AX82" s="43" t="n">
        <v>0</v>
      </c>
      <c r="AY82" s="43" t="n">
        <v>0</v>
      </c>
      <c r="AZ82" s="43" t="n">
        <v>0</v>
      </c>
      <c r="BA82" s="43" t="n">
        <v>0</v>
      </c>
      <c r="BB82" s="43" t="n">
        <v>0</v>
      </c>
      <c r="BC82" s="43" t="n">
        <v>0</v>
      </c>
      <c r="BD82" s="43" t="n">
        <v>0</v>
      </c>
      <c r="BE82" s="43" t="n">
        <v>0</v>
      </c>
      <c r="BF82" s="43" t="n">
        <v>0</v>
      </c>
      <c r="BG82" s="43" t="n">
        <v>0</v>
      </c>
      <c r="BH82" s="43" t="n">
        <v>0</v>
      </c>
      <c r="BI82" s="73" t="n">
        <v>0</v>
      </c>
      <c r="BJ82" s="43" t="n">
        <v>0</v>
      </c>
      <c r="BK82" s="43" t="n">
        <v>0</v>
      </c>
      <c r="BL82" s="43" t="n">
        <v>0</v>
      </c>
      <c r="BM82" s="73" t="n">
        <v>0</v>
      </c>
      <c r="BN82" s="73" t="n">
        <v>0</v>
      </c>
      <c r="BO82" s="73" t="n">
        <v>0</v>
      </c>
      <c r="BP82" s="43" t="n">
        <v>0</v>
      </c>
      <c r="BQ82" s="43" t="n">
        <v>0</v>
      </c>
      <c r="BR82" s="73" t="n">
        <v>0</v>
      </c>
      <c r="BS82" s="43" t="n">
        <v>0</v>
      </c>
      <c r="BT82" s="43" t="n">
        <v>0</v>
      </c>
      <c r="BU82" s="43" t="n">
        <v>0</v>
      </c>
      <c r="BV82" s="43" t="n">
        <v>0</v>
      </c>
      <c r="BW82" s="43" t="n">
        <v>0</v>
      </c>
      <c r="BX82" s="43" t="n">
        <v>0</v>
      </c>
      <c r="BY82" s="43" t="n">
        <v>0</v>
      </c>
      <c r="BZ82" s="43" t="n">
        <v>0</v>
      </c>
      <c r="CA82" s="43" t="n">
        <v>0</v>
      </c>
      <c r="CB82" s="43" t="n">
        <v>0</v>
      </c>
      <c r="CC82" s="43" t="n">
        <v>0</v>
      </c>
      <c r="CD82" s="43" t="n">
        <v>0</v>
      </c>
      <c r="CE82" s="43" t="n">
        <v>0</v>
      </c>
    </row>
    <row r="83" customFormat="false" ht="13.2" hidden="false" customHeight="false" outlineLevel="0" collapsed="false">
      <c r="A83" s="29" t="s">
        <v>167</v>
      </c>
      <c r="B83" s="43" t="s">
        <v>168</v>
      </c>
      <c r="C83" s="44" t="n">
        <v>1</v>
      </c>
      <c r="D83" s="43" t="n">
        <v>1</v>
      </c>
      <c r="E83" s="43" t="n">
        <v>0</v>
      </c>
      <c r="F83" s="43" t="n">
        <v>1</v>
      </c>
      <c r="G83" s="43" t="n">
        <v>0</v>
      </c>
      <c r="H83" s="43" t="n">
        <v>0</v>
      </c>
      <c r="I83" s="43" t="n">
        <v>0</v>
      </c>
      <c r="J83" s="43" t="n">
        <v>0</v>
      </c>
      <c r="K83" s="43" t="n">
        <v>0</v>
      </c>
      <c r="L83" s="43" t="n">
        <v>0</v>
      </c>
      <c r="M83" s="43" t="n">
        <v>0</v>
      </c>
      <c r="N83" s="43" t="n">
        <v>0</v>
      </c>
      <c r="O83" s="43" t="n">
        <v>0</v>
      </c>
      <c r="P83" s="43" t="n">
        <v>0</v>
      </c>
      <c r="Q83" s="43" t="n">
        <v>0</v>
      </c>
      <c r="R83" s="73" t="n">
        <v>0</v>
      </c>
      <c r="S83" s="43" t="n">
        <v>0</v>
      </c>
      <c r="T83" s="73" t="n">
        <v>0</v>
      </c>
      <c r="U83" s="43" t="n">
        <v>0</v>
      </c>
      <c r="V83" s="43" t="n">
        <v>0</v>
      </c>
      <c r="W83" s="43" t="n">
        <v>0</v>
      </c>
      <c r="X83" s="43" t="n">
        <v>0</v>
      </c>
      <c r="Y83" s="43" t="n">
        <v>0</v>
      </c>
      <c r="Z83" s="43" t="n">
        <v>0</v>
      </c>
      <c r="AA83" s="43" t="n">
        <v>0</v>
      </c>
      <c r="AB83" s="43" t="n">
        <v>0</v>
      </c>
      <c r="AC83" s="43" t="n">
        <v>0</v>
      </c>
      <c r="AD83" s="43" t="n">
        <v>0</v>
      </c>
      <c r="AE83" s="43" t="n">
        <v>0</v>
      </c>
      <c r="AF83" s="43" t="n">
        <v>0</v>
      </c>
      <c r="AG83" s="43" t="n">
        <v>0</v>
      </c>
      <c r="AH83" s="43" t="n">
        <v>0</v>
      </c>
      <c r="AI83" s="43" t="n">
        <v>0</v>
      </c>
      <c r="AJ83" s="43" t="n">
        <v>0</v>
      </c>
      <c r="AK83" s="43" t="n">
        <v>0</v>
      </c>
      <c r="AL83" s="43" t="n">
        <v>0</v>
      </c>
      <c r="AM83" s="43" t="n">
        <v>0</v>
      </c>
      <c r="AN83" s="43" t="n">
        <v>0</v>
      </c>
      <c r="AO83" s="43" t="n">
        <v>0</v>
      </c>
      <c r="AP83" s="43" t="n">
        <v>0</v>
      </c>
      <c r="AQ83" s="43" t="n">
        <v>0</v>
      </c>
      <c r="AR83" s="43" t="n">
        <v>0</v>
      </c>
      <c r="AS83" s="43" t="n">
        <v>0</v>
      </c>
      <c r="AT83" s="43" t="n">
        <v>0</v>
      </c>
      <c r="AU83" s="43" t="n">
        <v>0</v>
      </c>
      <c r="AV83" s="43" t="n">
        <v>0</v>
      </c>
      <c r="AW83" s="43" t="n">
        <v>0</v>
      </c>
      <c r="AX83" s="43" t="n">
        <v>0</v>
      </c>
      <c r="AY83" s="43" t="n">
        <v>0</v>
      </c>
      <c r="AZ83" s="43" t="n">
        <v>0</v>
      </c>
      <c r="BA83" s="43" t="n">
        <v>0</v>
      </c>
      <c r="BB83" s="43" t="n">
        <v>0</v>
      </c>
      <c r="BC83" s="43" t="n">
        <v>0</v>
      </c>
      <c r="BD83" s="43" t="n">
        <v>0</v>
      </c>
      <c r="BE83" s="43" t="n">
        <v>0</v>
      </c>
      <c r="BF83" s="43" t="n">
        <v>0</v>
      </c>
      <c r="BG83" s="43" t="n">
        <v>0</v>
      </c>
      <c r="BH83" s="43" t="n">
        <v>0</v>
      </c>
      <c r="BI83" s="73" t="n">
        <v>0</v>
      </c>
      <c r="BJ83" s="43" t="n">
        <v>0</v>
      </c>
      <c r="BK83" s="43" t="n">
        <v>0</v>
      </c>
      <c r="BL83" s="43" t="n">
        <v>0</v>
      </c>
      <c r="BM83" s="73" t="n">
        <v>0</v>
      </c>
      <c r="BN83" s="73" t="n">
        <v>0</v>
      </c>
      <c r="BO83" s="73" t="n">
        <v>0</v>
      </c>
      <c r="BP83" s="43" t="n">
        <v>0</v>
      </c>
      <c r="BQ83" s="43" t="n">
        <v>0</v>
      </c>
      <c r="BR83" s="73" t="n">
        <v>0</v>
      </c>
      <c r="BS83" s="43" t="n">
        <v>0</v>
      </c>
      <c r="BT83" s="43" t="n">
        <v>0</v>
      </c>
      <c r="BU83" s="43" t="n">
        <v>0</v>
      </c>
      <c r="BV83" s="43" t="n">
        <v>0</v>
      </c>
      <c r="BW83" s="43" t="n">
        <v>0</v>
      </c>
      <c r="BX83" s="43" t="n">
        <v>0</v>
      </c>
      <c r="BY83" s="43" t="n">
        <v>0</v>
      </c>
      <c r="BZ83" s="43" t="n">
        <v>0</v>
      </c>
      <c r="CA83" s="43" t="n">
        <v>0</v>
      </c>
      <c r="CB83" s="43" t="n">
        <v>0</v>
      </c>
      <c r="CC83" s="43" t="n">
        <v>0</v>
      </c>
      <c r="CD83" s="43" t="n">
        <v>0</v>
      </c>
      <c r="CE83" s="43" t="n">
        <v>0</v>
      </c>
    </row>
    <row r="84" customFormat="false" ht="13.2" hidden="false" customHeight="false" outlineLevel="0" collapsed="false">
      <c r="A84" s="29" t="s">
        <v>169</v>
      </c>
      <c r="B84" s="74" t="s">
        <v>170</v>
      </c>
      <c r="C84" s="44" t="n">
        <v>1</v>
      </c>
      <c r="D84" s="43" t="n">
        <v>1</v>
      </c>
      <c r="E84" s="43" t="n">
        <v>1</v>
      </c>
      <c r="F84" s="43" t="n">
        <v>0</v>
      </c>
      <c r="G84" s="43" t="n">
        <v>0</v>
      </c>
      <c r="H84" s="43" t="n">
        <v>0</v>
      </c>
      <c r="I84" s="43" t="n">
        <v>0</v>
      </c>
      <c r="J84" s="43" t="n">
        <v>0</v>
      </c>
      <c r="K84" s="43" t="n">
        <v>0</v>
      </c>
      <c r="L84" s="43" t="n">
        <v>0</v>
      </c>
      <c r="M84" s="43" t="n">
        <v>0</v>
      </c>
      <c r="N84" s="43" t="n">
        <v>0</v>
      </c>
      <c r="O84" s="43" t="n">
        <v>0</v>
      </c>
      <c r="P84" s="43" t="n">
        <v>0</v>
      </c>
      <c r="Q84" s="43" t="n">
        <v>0</v>
      </c>
      <c r="R84" s="73" t="n">
        <v>0</v>
      </c>
      <c r="S84" s="43" t="n">
        <v>0</v>
      </c>
      <c r="T84" s="73" t="n">
        <v>0</v>
      </c>
      <c r="U84" s="43" t="n">
        <v>0</v>
      </c>
      <c r="V84" s="43" t="n">
        <v>0</v>
      </c>
      <c r="W84" s="43" t="n">
        <v>0</v>
      </c>
      <c r="X84" s="43" t="n">
        <v>0</v>
      </c>
      <c r="Y84" s="43" t="n">
        <v>0</v>
      </c>
      <c r="Z84" s="43" t="n">
        <v>0</v>
      </c>
      <c r="AA84" s="43" t="n">
        <v>0</v>
      </c>
      <c r="AB84" s="43" t="n">
        <v>0</v>
      </c>
      <c r="AC84" s="43" t="n">
        <v>0</v>
      </c>
      <c r="AD84" s="43" t="n">
        <v>0</v>
      </c>
      <c r="AE84" s="43" t="n">
        <v>0</v>
      </c>
      <c r="AF84" s="43" t="n">
        <v>0</v>
      </c>
      <c r="AG84" s="43" t="n">
        <v>0</v>
      </c>
      <c r="AH84" s="43" t="n">
        <v>0</v>
      </c>
      <c r="AI84" s="43" t="n">
        <v>0</v>
      </c>
      <c r="AJ84" s="43" t="n">
        <v>0</v>
      </c>
      <c r="AK84" s="43" t="n">
        <v>0</v>
      </c>
      <c r="AL84" s="43" t="n">
        <v>0</v>
      </c>
      <c r="AM84" s="43" t="n">
        <v>0</v>
      </c>
      <c r="AN84" s="43" t="n">
        <v>0</v>
      </c>
      <c r="AO84" s="43" t="n">
        <v>0</v>
      </c>
      <c r="AP84" s="43" t="n">
        <v>0</v>
      </c>
      <c r="AQ84" s="43" t="n">
        <v>0</v>
      </c>
      <c r="AR84" s="43" t="n">
        <v>0</v>
      </c>
      <c r="AS84" s="43" t="n">
        <v>0</v>
      </c>
      <c r="AT84" s="43" t="n">
        <v>0</v>
      </c>
      <c r="AU84" s="43" t="n">
        <v>0</v>
      </c>
      <c r="AV84" s="43" t="n">
        <v>0</v>
      </c>
      <c r="AW84" s="43" t="n">
        <v>0</v>
      </c>
      <c r="AX84" s="43" t="n">
        <v>0</v>
      </c>
      <c r="AY84" s="43" t="n">
        <v>0</v>
      </c>
      <c r="AZ84" s="43" t="n">
        <v>0</v>
      </c>
      <c r="BA84" s="43" t="n">
        <v>0</v>
      </c>
      <c r="BB84" s="43" t="n">
        <v>0</v>
      </c>
      <c r="BC84" s="43" t="n">
        <v>0</v>
      </c>
      <c r="BD84" s="43" t="n">
        <v>0</v>
      </c>
      <c r="BE84" s="43" t="n">
        <v>0</v>
      </c>
      <c r="BF84" s="43" t="n">
        <v>0</v>
      </c>
      <c r="BG84" s="43" t="n">
        <v>0</v>
      </c>
      <c r="BH84" s="43" t="n">
        <v>0</v>
      </c>
      <c r="BI84" s="73" t="n">
        <v>0</v>
      </c>
      <c r="BJ84" s="43" t="n">
        <v>0</v>
      </c>
      <c r="BK84" s="43" t="n">
        <v>0</v>
      </c>
      <c r="BL84" s="43" t="n">
        <v>0</v>
      </c>
      <c r="BM84" s="73" t="n">
        <v>0</v>
      </c>
      <c r="BN84" s="73" t="n">
        <v>0</v>
      </c>
      <c r="BO84" s="73" t="n">
        <v>0</v>
      </c>
      <c r="BP84" s="43" t="n">
        <v>0</v>
      </c>
      <c r="BQ84" s="43" t="n">
        <v>0</v>
      </c>
      <c r="BR84" s="73" t="n">
        <v>0</v>
      </c>
      <c r="BS84" s="43" t="n">
        <v>0</v>
      </c>
      <c r="BT84" s="43" t="n">
        <v>0</v>
      </c>
      <c r="BU84" s="43" t="n">
        <v>0</v>
      </c>
      <c r="BV84" s="43" t="n">
        <v>0</v>
      </c>
      <c r="BW84" s="43" t="n">
        <v>0</v>
      </c>
      <c r="BX84" s="43" t="n">
        <v>0</v>
      </c>
      <c r="BY84" s="43" t="n">
        <v>0</v>
      </c>
      <c r="BZ84" s="43" t="n">
        <v>0</v>
      </c>
      <c r="CA84" s="43" t="n">
        <v>0</v>
      </c>
      <c r="CB84" s="43" t="n">
        <v>0</v>
      </c>
      <c r="CC84" s="43" t="n">
        <v>0</v>
      </c>
      <c r="CD84" s="43" t="n">
        <v>0</v>
      </c>
      <c r="CE84" s="43" t="n">
        <v>0</v>
      </c>
    </row>
    <row r="85" customFormat="false" ht="24" hidden="false" customHeight="false" outlineLevel="0" collapsed="false">
      <c r="A85" s="29" t="s">
        <v>171</v>
      </c>
      <c r="B85" s="74" t="s">
        <v>172</v>
      </c>
      <c r="C85" s="44" t="n">
        <v>1</v>
      </c>
      <c r="D85" s="43" t="n">
        <v>1</v>
      </c>
      <c r="E85" s="43" t="n">
        <v>1</v>
      </c>
      <c r="F85" s="43" t="n">
        <v>0</v>
      </c>
      <c r="G85" s="43" t="n">
        <v>0</v>
      </c>
      <c r="H85" s="43" t="n">
        <v>0</v>
      </c>
      <c r="I85" s="43" t="n">
        <v>0</v>
      </c>
      <c r="J85" s="43" t="n">
        <v>0</v>
      </c>
      <c r="K85" s="43" t="n">
        <v>0</v>
      </c>
      <c r="L85" s="43" t="n">
        <v>0</v>
      </c>
      <c r="M85" s="43" t="n">
        <v>0</v>
      </c>
      <c r="N85" s="43" t="n">
        <v>0</v>
      </c>
      <c r="O85" s="43" t="n">
        <v>0</v>
      </c>
      <c r="P85" s="43" t="n">
        <v>0</v>
      </c>
      <c r="Q85" s="43" t="n">
        <v>0</v>
      </c>
      <c r="R85" s="73" t="n">
        <v>0</v>
      </c>
      <c r="S85" s="43" t="n">
        <v>0</v>
      </c>
      <c r="T85" s="73" t="n">
        <v>0</v>
      </c>
      <c r="U85" s="43" t="n">
        <v>0</v>
      </c>
      <c r="V85" s="43" t="n">
        <v>0</v>
      </c>
      <c r="W85" s="43" t="n">
        <v>0</v>
      </c>
      <c r="X85" s="43" t="n">
        <v>0</v>
      </c>
      <c r="Y85" s="43" t="n">
        <v>0</v>
      </c>
      <c r="Z85" s="43" t="n">
        <v>0</v>
      </c>
      <c r="AA85" s="43" t="n">
        <v>0</v>
      </c>
      <c r="AB85" s="43" t="n">
        <v>0</v>
      </c>
      <c r="AC85" s="43" t="n">
        <v>0</v>
      </c>
      <c r="AD85" s="43" t="n">
        <v>0</v>
      </c>
      <c r="AE85" s="43" t="n">
        <v>0</v>
      </c>
      <c r="AF85" s="43" t="n">
        <v>0</v>
      </c>
      <c r="AG85" s="43" t="n">
        <v>0</v>
      </c>
      <c r="AH85" s="43" t="n">
        <v>0</v>
      </c>
      <c r="AI85" s="43" t="n">
        <v>0</v>
      </c>
      <c r="AJ85" s="43" t="n">
        <v>0</v>
      </c>
      <c r="AK85" s="43" t="n">
        <v>0</v>
      </c>
      <c r="AL85" s="43" t="n">
        <v>0</v>
      </c>
      <c r="AM85" s="43" t="n">
        <v>0</v>
      </c>
      <c r="AN85" s="43" t="n">
        <v>0</v>
      </c>
      <c r="AO85" s="43" t="n">
        <v>0</v>
      </c>
      <c r="AP85" s="43" t="n">
        <v>0</v>
      </c>
      <c r="AQ85" s="43" t="n">
        <v>0</v>
      </c>
      <c r="AR85" s="43" t="n">
        <v>0</v>
      </c>
      <c r="AS85" s="43" t="n">
        <v>0</v>
      </c>
      <c r="AT85" s="43" t="n">
        <v>0</v>
      </c>
      <c r="AU85" s="43" t="n">
        <v>0</v>
      </c>
      <c r="AV85" s="43" t="n">
        <v>0</v>
      </c>
      <c r="AW85" s="43" t="n">
        <v>0</v>
      </c>
      <c r="AX85" s="43" t="n">
        <v>0</v>
      </c>
      <c r="AY85" s="43" t="n">
        <v>0</v>
      </c>
      <c r="AZ85" s="43" t="n">
        <v>0</v>
      </c>
      <c r="BA85" s="43" t="n">
        <v>0</v>
      </c>
      <c r="BB85" s="43" t="n">
        <v>0</v>
      </c>
      <c r="BC85" s="43" t="n">
        <v>0</v>
      </c>
      <c r="BD85" s="43" t="n">
        <v>0</v>
      </c>
      <c r="BE85" s="43" t="n">
        <v>0</v>
      </c>
      <c r="BF85" s="43" t="n">
        <v>0</v>
      </c>
      <c r="BG85" s="43" t="n">
        <v>0</v>
      </c>
      <c r="BH85" s="43" t="n">
        <v>0</v>
      </c>
      <c r="BI85" s="73" t="n">
        <v>0</v>
      </c>
      <c r="BJ85" s="43" t="n">
        <v>0</v>
      </c>
      <c r="BK85" s="43" t="n">
        <v>0</v>
      </c>
      <c r="BL85" s="43" t="n">
        <v>0</v>
      </c>
      <c r="BM85" s="73" t="n">
        <v>0</v>
      </c>
      <c r="BN85" s="73" t="n">
        <v>0</v>
      </c>
      <c r="BO85" s="73" t="n">
        <v>0</v>
      </c>
      <c r="BP85" s="43" t="n">
        <v>0</v>
      </c>
      <c r="BQ85" s="43" t="n">
        <v>0</v>
      </c>
      <c r="BR85" s="73" t="n">
        <v>0</v>
      </c>
      <c r="BS85" s="43" t="n">
        <v>0</v>
      </c>
      <c r="BT85" s="43" t="n">
        <v>0</v>
      </c>
      <c r="BU85" s="43" t="n">
        <v>0</v>
      </c>
      <c r="BV85" s="43" t="n">
        <v>0</v>
      </c>
      <c r="BW85" s="43" t="n">
        <v>0</v>
      </c>
      <c r="BX85" s="43" t="n">
        <v>0</v>
      </c>
      <c r="BY85" s="43" t="n">
        <v>0</v>
      </c>
      <c r="BZ85" s="43" t="n">
        <v>0</v>
      </c>
      <c r="CA85" s="43" t="n">
        <v>0</v>
      </c>
      <c r="CB85" s="43" t="n">
        <v>0</v>
      </c>
      <c r="CC85" s="43" t="n">
        <v>0</v>
      </c>
      <c r="CD85" s="43" t="n">
        <v>0</v>
      </c>
      <c r="CE85" s="43" t="n">
        <v>0</v>
      </c>
    </row>
    <row r="86" customFormat="false" ht="24" hidden="false" customHeight="false" outlineLevel="0" collapsed="false">
      <c r="A86" s="69" t="s">
        <v>173</v>
      </c>
      <c r="B86" s="74" t="s">
        <v>174</v>
      </c>
      <c r="C86" s="44" t="n">
        <v>2</v>
      </c>
      <c r="D86" s="43" t="n">
        <v>2</v>
      </c>
      <c r="E86" s="43" t="n">
        <v>1</v>
      </c>
      <c r="F86" s="43" t="n">
        <v>2</v>
      </c>
      <c r="G86" s="43" t="n">
        <v>0</v>
      </c>
      <c r="H86" s="43" t="n">
        <v>0</v>
      </c>
      <c r="I86" s="43" t="n">
        <v>0</v>
      </c>
      <c r="J86" s="43" t="n">
        <v>0</v>
      </c>
      <c r="K86" s="43" t="n">
        <v>0</v>
      </c>
      <c r="L86" s="43" t="n">
        <v>0</v>
      </c>
      <c r="M86" s="43" t="n">
        <v>0</v>
      </c>
      <c r="N86" s="43" t="n">
        <v>0</v>
      </c>
      <c r="O86" s="43" t="n">
        <v>0</v>
      </c>
      <c r="P86" s="43" t="n">
        <v>0</v>
      </c>
      <c r="Q86" s="43" t="n">
        <v>0</v>
      </c>
      <c r="R86" s="73" t="n">
        <v>0</v>
      </c>
      <c r="S86" s="43" t="n">
        <v>0</v>
      </c>
      <c r="T86" s="73" t="n">
        <v>0</v>
      </c>
      <c r="U86" s="43" t="n">
        <v>0</v>
      </c>
      <c r="V86" s="43" t="n">
        <v>0</v>
      </c>
      <c r="W86" s="43" t="n">
        <v>0</v>
      </c>
      <c r="X86" s="43" t="n">
        <v>0</v>
      </c>
      <c r="Y86" s="43" t="n">
        <v>0</v>
      </c>
      <c r="Z86" s="43" t="n">
        <v>0</v>
      </c>
      <c r="AA86" s="43" t="n">
        <v>0</v>
      </c>
      <c r="AB86" s="43" t="n">
        <v>0</v>
      </c>
      <c r="AC86" s="43" t="n">
        <v>0</v>
      </c>
      <c r="AD86" s="43" t="n">
        <v>0</v>
      </c>
      <c r="AE86" s="43" t="n">
        <v>0</v>
      </c>
      <c r="AF86" s="43" t="n">
        <v>0</v>
      </c>
      <c r="AG86" s="43" t="n">
        <v>0</v>
      </c>
      <c r="AH86" s="43" t="n">
        <v>0</v>
      </c>
      <c r="AI86" s="43" t="n">
        <v>0</v>
      </c>
      <c r="AJ86" s="43" t="n">
        <v>0</v>
      </c>
      <c r="AK86" s="43" t="n">
        <v>0</v>
      </c>
      <c r="AL86" s="43" t="n">
        <v>0</v>
      </c>
      <c r="AM86" s="43" t="n">
        <v>0</v>
      </c>
      <c r="AN86" s="43" t="n">
        <v>0</v>
      </c>
      <c r="AO86" s="43" t="n">
        <v>0</v>
      </c>
      <c r="AP86" s="43" t="n">
        <v>0</v>
      </c>
      <c r="AQ86" s="43" t="n">
        <v>0</v>
      </c>
      <c r="AR86" s="43" t="n">
        <v>0</v>
      </c>
      <c r="AS86" s="43" t="n">
        <v>0</v>
      </c>
      <c r="AT86" s="43" t="n">
        <v>0</v>
      </c>
      <c r="AU86" s="43" t="n">
        <v>0</v>
      </c>
      <c r="AV86" s="43" t="n">
        <v>0</v>
      </c>
      <c r="AW86" s="43" t="n">
        <v>0</v>
      </c>
      <c r="AX86" s="43" t="n">
        <v>0</v>
      </c>
      <c r="AY86" s="43" t="n">
        <v>0</v>
      </c>
      <c r="AZ86" s="43" t="n">
        <v>0</v>
      </c>
      <c r="BA86" s="43" t="n">
        <v>0</v>
      </c>
      <c r="BB86" s="43" t="n">
        <v>0</v>
      </c>
      <c r="BC86" s="43" t="n">
        <v>0</v>
      </c>
      <c r="BD86" s="43" t="n">
        <v>0</v>
      </c>
      <c r="BE86" s="43" t="n">
        <v>0</v>
      </c>
      <c r="BF86" s="43" t="n">
        <v>0</v>
      </c>
      <c r="BG86" s="43" t="n">
        <v>0</v>
      </c>
      <c r="BH86" s="43" t="n">
        <v>0</v>
      </c>
      <c r="BI86" s="73" t="n">
        <v>0</v>
      </c>
      <c r="BJ86" s="43" t="n">
        <v>0</v>
      </c>
      <c r="BK86" s="43" t="n">
        <v>0</v>
      </c>
      <c r="BL86" s="43" t="n">
        <v>0</v>
      </c>
      <c r="BM86" s="73" t="n">
        <v>0</v>
      </c>
      <c r="BN86" s="73" t="n">
        <v>0</v>
      </c>
      <c r="BO86" s="73" t="n">
        <v>0</v>
      </c>
      <c r="BP86" s="43" t="n">
        <v>0</v>
      </c>
      <c r="BQ86" s="43" t="n">
        <v>0</v>
      </c>
      <c r="BR86" s="73" t="n">
        <v>0</v>
      </c>
      <c r="BS86" s="43" t="n">
        <v>0</v>
      </c>
      <c r="BT86" s="43" t="n">
        <v>0</v>
      </c>
      <c r="BU86" s="43" t="n">
        <v>0</v>
      </c>
      <c r="BV86" s="43" t="n">
        <v>0</v>
      </c>
      <c r="BW86" s="43" t="n">
        <v>0</v>
      </c>
      <c r="BX86" s="43" t="n">
        <v>0</v>
      </c>
      <c r="BY86" s="43" t="n">
        <v>0</v>
      </c>
      <c r="BZ86" s="43" t="n">
        <v>0</v>
      </c>
      <c r="CA86" s="43" t="n">
        <v>0</v>
      </c>
      <c r="CB86" s="43" t="n">
        <v>0</v>
      </c>
      <c r="CC86" s="43" t="n">
        <v>0</v>
      </c>
      <c r="CD86" s="43" t="n">
        <v>0</v>
      </c>
      <c r="CE86" s="43" t="n">
        <v>0</v>
      </c>
    </row>
    <row r="87" customFormat="false" ht="24" hidden="false" customHeight="false" outlineLevel="0" collapsed="false">
      <c r="A87" s="29" t="s">
        <v>175</v>
      </c>
      <c r="B87" s="74" t="s">
        <v>176</v>
      </c>
      <c r="C87" s="44" t="n">
        <v>1</v>
      </c>
      <c r="D87" s="43" t="n">
        <v>1</v>
      </c>
      <c r="E87" s="43" t="n">
        <v>1</v>
      </c>
      <c r="F87" s="43" t="n">
        <v>0</v>
      </c>
      <c r="G87" s="43" t="n">
        <v>0</v>
      </c>
      <c r="H87" s="43" t="n">
        <v>0</v>
      </c>
      <c r="I87" s="43" t="n">
        <v>0</v>
      </c>
      <c r="J87" s="43" t="n">
        <v>0</v>
      </c>
      <c r="K87" s="43" t="n">
        <v>0</v>
      </c>
      <c r="L87" s="43" t="n">
        <v>0</v>
      </c>
      <c r="M87" s="43" t="n">
        <v>0</v>
      </c>
      <c r="N87" s="43" t="n">
        <v>0</v>
      </c>
      <c r="O87" s="43" t="n">
        <v>0</v>
      </c>
      <c r="P87" s="43" t="n">
        <v>0</v>
      </c>
      <c r="Q87" s="43" t="n">
        <v>0</v>
      </c>
      <c r="R87" s="73" t="n">
        <v>0</v>
      </c>
      <c r="S87" s="43" t="n">
        <v>0</v>
      </c>
      <c r="T87" s="73" t="n">
        <v>0</v>
      </c>
      <c r="U87" s="43" t="n">
        <v>0</v>
      </c>
      <c r="V87" s="43" t="n">
        <v>0</v>
      </c>
      <c r="W87" s="43" t="n">
        <v>0</v>
      </c>
      <c r="X87" s="43" t="n">
        <v>0</v>
      </c>
      <c r="Y87" s="43" t="n">
        <v>0</v>
      </c>
      <c r="Z87" s="43" t="n">
        <v>0</v>
      </c>
      <c r="AA87" s="43" t="n">
        <v>0</v>
      </c>
      <c r="AB87" s="43" t="n">
        <v>0</v>
      </c>
      <c r="AC87" s="43" t="n">
        <v>0</v>
      </c>
      <c r="AD87" s="43" t="n">
        <v>0</v>
      </c>
      <c r="AE87" s="43" t="n">
        <v>0</v>
      </c>
      <c r="AF87" s="43" t="n">
        <v>0</v>
      </c>
      <c r="AG87" s="43" t="n">
        <v>0</v>
      </c>
      <c r="AH87" s="43" t="n">
        <v>0</v>
      </c>
      <c r="AI87" s="43" t="n">
        <v>0</v>
      </c>
      <c r="AJ87" s="43" t="n">
        <v>0</v>
      </c>
      <c r="AK87" s="43" t="n">
        <v>0</v>
      </c>
      <c r="AL87" s="43" t="n">
        <v>0</v>
      </c>
      <c r="AM87" s="43" t="n">
        <v>0</v>
      </c>
      <c r="AN87" s="43" t="n">
        <v>0</v>
      </c>
      <c r="AO87" s="43" t="n">
        <v>0</v>
      </c>
      <c r="AP87" s="43" t="n">
        <v>0</v>
      </c>
      <c r="AQ87" s="43" t="n">
        <v>0</v>
      </c>
      <c r="AR87" s="43" t="n">
        <v>0</v>
      </c>
      <c r="AS87" s="43" t="n">
        <v>0</v>
      </c>
      <c r="AT87" s="43" t="n">
        <v>0</v>
      </c>
      <c r="AU87" s="43" t="n">
        <v>0</v>
      </c>
      <c r="AV87" s="43" t="n">
        <v>0</v>
      </c>
      <c r="AW87" s="43" t="n">
        <v>0</v>
      </c>
      <c r="AX87" s="43" t="n">
        <v>0</v>
      </c>
      <c r="AY87" s="43" t="n">
        <v>0</v>
      </c>
      <c r="AZ87" s="43" t="n">
        <v>0</v>
      </c>
      <c r="BA87" s="43" t="n">
        <v>0</v>
      </c>
      <c r="BB87" s="43" t="n">
        <v>0</v>
      </c>
      <c r="BC87" s="43" t="n">
        <v>0</v>
      </c>
      <c r="BD87" s="43" t="n">
        <v>0</v>
      </c>
      <c r="BE87" s="43" t="n">
        <v>0</v>
      </c>
      <c r="BF87" s="43" t="n">
        <v>0</v>
      </c>
      <c r="BG87" s="43" t="n">
        <v>0</v>
      </c>
      <c r="BH87" s="43" t="n">
        <v>0</v>
      </c>
      <c r="BI87" s="73" t="n">
        <v>0</v>
      </c>
      <c r="BJ87" s="43" t="n">
        <v>0</v>
      </c>
      <c r="BK87" s="43" t="n">
        <v>0</v>
      </c>
      <c r="BL87" s="43" t="n">
        <v>0</v>
      </c>
      <c r="BM87" s="73" t="n">
        <v>0</v>
      </c>
      <c r="BN87" s="73" t="n">
        <v>0</v>
      </c>
      <c r="BO87" s="73" t="n">
        <v>0</v>
      </c>
      <c r="BP87" s="43" t="n">
        <v>0</v>
      </c>
      <c r="BQ87" s="43" t="n">
        <v>0</v>
      </c>
      <c r="BR87" s="73" t="n">
        <v>0</v>
      </c>
      <c r="BS87" s="43" t="n">
        <v>0</v>
      </c>
      <c r="BT87" s="43" t="n">
        <v>0</v>
      </c>
      <c r="BU87" s="43" t="n">
        <v>0</v>
      </c>
      <c r="BV87" s="43" t="n">
        <v>0</v>
      </c>
      <c r="BW87" s="43" t="n">
        <v>0</v>
      </c>
      <c r="BX87" s="43" t="n">
        <v>0</v>
      </c>
      <c r="BY87" s="43" t="n">
        <v>0</v>
      </c>
      <c r="BZ87" s="43" t="n">
        <v>0</v>
      </c>
      <c r="CA87" s="43" t="n">
        <v>0</v>
      </c>
      <c r="CB87" s="43" t="n">
        <v>0</v>
      </c>
      <c r="CC87" s="43" t="n">
        <v>0</v>
      </c>
      <c r="CD87" s="43" t="n">
        <v>0</v>
      </c>
      <c r="CE87" s="43" t="n">
        <v>0</v>
      </c>
    </row>
    <row r="89" customFormat="false" ht="13.2" hidden="false" customHeight="false" outlineLevel="0" collapsed="false">
      <c r="A89" s="52" t="s">
        <v>177</v>
      </c>
      <c r="B89" s="52"/>
      <c r="C89" s="53" t="n">
        <f aca="false">SUM(C80:C87)</f>
        <v>10</v>
      </c>
      <c r="D89" s="64" t="n">
        <f aca="false">SUM(D80:D87)</f>
        <v>10</v>
      </c>
      <c r="E89" s="64" t="n">
        <f aca="false">SUM(E80:E87)</f>
        <v>7.5</v>
      </c>
      <c r="F89" s="64" t="n">
        <f aca="false">SUM(F80:F87)</f>
        <v>5</v>
      </c>
      <c r="G89" s="64" t="n">
        <f aca="false">SUM(G80:G87)</f>
        <v>1</v>
      </c>
      <c r="H89" s="64" t="n">
        <f aca="false">SUM(H80:H87)</f>
        <v>1</v>
      </c>
      <c r="I89" s="64" t="n">
        <f aca="false">SUM(I80:I87)</f>
        <v>1</v>
      </c>
      <c r="J89" s="64" t="n">
        <f aca="false">SUM(J80:J87)</f>
        <v>1</v>
      </c>
      <c r="K89" s="64" t="n">
        <f aca="false">SUM(K80:K87)</f>
        <v>1</v>
      </c>
      <c r="L89" s="64" t="n">
        <f aca="false">SUM(L80:L87)</f>
        <v>1</v>
      </c>
      <c r="M89" s="64" t="n">
        <f aca="false">SUM(M80:M87)</f>
        <v>1</v>
      </c>
      <c r="N89" s="64" t="n">
        <f aca="false">SUM(N80:N87)</f>
        <v>1</v>
      </c>
      <c r="O89" s="64" t="n">
        <f aca="false">SUM(O80:O87)</f>
        <v>1</v>
      </c>
      <c r="P89" s="64" t="n">
        <f aca="false">SUM(P80:P87)</f>
        <v>1</v>
      </c>
      <c r="Q89" s="64" t="n">
        <f aca="false">SUM(Q80:Q87)</f>
        <v>1</v>
      </c>
      <c r="R89" s="64" t="n">
        <f aca="false">SUM(R80:R87)</f>
        <v>0</v>
      </c>
      <c r="S89" s="64" t="n">
        <f aca="false">SUM(S80:S87)</f>
        <v>1</v>
      </c>
      <c r="T89" s="64" t="n">
        <f aca="false">SUM(T80:T87)</f>
        <v>0</v>
      </c>
      <c r="U89" s="64" t="n">
        <f aca="false">SUM(U80:U87)</f>
        <v>1</v>
      </c>
      <c r="V89" s="64" t="n">
        <f aca="false">SUM(V80:V87)</f>
        <v>1</v>
      </c>
      <c r="W89" s="64" t="n">
        <f aca="false">SUM(W80:W87)</f>
        <v>1</v>
      </c>
      <c r="X89" s="64" t="n">
        <f aca="false">SUM(X80:X87)</f>
        <v>1</v>
      </c>
      <c r="Y89" s="64" t="n">
        <f aca="false">SUM(Y80:Y87)</f>
        <v>1</v>
      </c>
      <c r="Z89" s="64" t="n">
        <f aca="false">SUM(Z80:Z87)</f>
        <v>1</v>
      </c>
      <c r="AA89" s="64" t="n">
        <f aca="false">SUM(AA80:AA87)</f>
        <v>1</v>
      </c>
      <c r="AB89" s="64" t="n">
        <f aca="false">SUM(AB80:AB87)</f>
        <v>1</v>
      </c>
      <c r="AC89" s="64" t="n">
        <f aca="false">SUM(AC80:AC87)</f>
        <v>1</v>
      </c>
      <c r="AD89" s="64" t="n">
        <f aca="false">SUM(AD80:AD87)</f>
        <v>1</v>
      </c>
      <c r="AE89" s="64" t="n">
        <f aca="false">SUM(AE80:AE87)</f>
        <v>1</v>
      </c>
      <c r="AF89" s="64" t="n">
        <f aca="false">SUM(AF80:AF87)</f>
        <v>1</v>
      </c>
      <c r="AG89" s="64" t="n">
        <f aca="false">SUM(AG80:AG87)</f>
        <v>1</v>
      </c>
      <c r="AH89" s="64" t="n">
        <f aca="false">SUM(AH80:AH87)</f>
        <v>1</v>
      </c>
      <c r="AI89" s="64" t="n">
        <f aca="false">SUM(AI80:AI87)</f>
        <v>1</v>
      </c>
      <c r="AJ89" s="64" t="n">
        <f aca="false">SUM(AJ80:AJ87)</f>
        <v>1</v>
      </c>
      <c r="AK89" s="64" t="n">
        <f aca="false">SUM(AK80:AK87)</f>
        <v>1</v>
      </c>
      <c r="AL89" s="64" t="n">
        <f aca="false">SUM(AL80:AL87)</f>
        <v>1</v>
      </c>
      <c r="AM89" s="64" t="n">
        <f aca="false">SUM(AM80:AM87)</f>
        <v>1</v>
      </c>
      <c r="AN89" s="64" t="n">
        <f aca="false">SUM(AN80:AN87)</f>
        <v>1</v>
      </c>
      <c r="AO89" s="64" t="n">
        <f aca="false">SUM(AO80:AO87)</f>
        <v>1</v>
      </c>
      <c r="AP89" s="64" t="n">
        <f aca="false">SUM(AP80:AP87)</f>
        <v>1</v>
      </c>
      <c r="AQ89" s="64" t="n">
        <f aca="false">SUM(AQ80:AQ87)</f>
        <v>1</v>
      </c>
      <c r="AR89" s="64" t="n">
        <f aca="false">SUM(AR80:AR87)</f>
        <v>1</v>
      </c>
      <c r="AS89" s="64" t="n">
        <f aca="false">SUM(AS80:AS87)</f>
        <v>1</v>
      </c>
      <c r="AT89" s="64" t="n">
        <f aca="false">SUM(AT80:AT87)</f>
        <v>1</v>
      </c>
      <c r="AU89" s="64" t="n">
        <f aca="false">SUM(AU80:AU87)</f>
        <v>1</v>
      </c>
      <c r="AV89" s="64" t="n">
        <f aca="false">SUM(AV80:AV87)</f>
        <v>1</v>
      </c>
      <c r="AW89" s="64" t="n">
        <f aca="false">SUM(AW80:AW87)</f>
        <v>1</v>
      </c>
      <c r="AX89" s="64" t="n">
        <f aca="false">SUM(AX80:AX87)</f>
        <v>0.5</v>
      </c>
      <c r="AY89" s="64" t="n">
        <f aca="false">SUM(AY80:AY87)</f>
        <v>1</v>
      </c>
      <c r="AZ89" s="64" t="n">
        <f aca="false">SUM(AZ80:AZ87)</f>
        <v>1</v>
      </c>
      <c r="BA89" s="64" t="n">
        <f aca="false">SUM(BA80:BA87)</f>
        <v>1</v>
      </c>
      <c r="BB89" s="64" t="n">
        <f aca="false">SUM(BB80:BB87)</f>
        <v>1</v>
      </c>
      <c r="BC89" s="64" t="n">
        <f aca="false">SUM(BC80:BC87)</f>
        <v>0</v>
      </c>
      <c r="BD89" s="64" t="n">
        <f aca="false">SUM(BD80:BD87)</f>
        <v>1</v>
      </c>
      <c r="BE89" s="64" t="n">
        <f aca="false">SUM(BE80:BE87)</f>
        <v>1</v>
      </c>
      <c r="BF89" s="64" t="n">
        <f aca="false">SUM(BF80:BF87)</f>
        <v>1</v>
      </c>
      <c r="BG89" s="64" t="n">
        <f aca="false">SUM(BG80:BG87)</f>
        <v>1</v>
      </c>
      <c r="BH89" s="64" t="n">
        <f aca="false">SUM(BH80:BH87)</f>
        <v>1</v>
      </c>
      <c r="BI89" s="64" t="n">
        <f aca="false">SUM(BI80:BI87)</f>
        <v>0</v>
      </c>
      <c r="BJ89" s="64" t="n">
        <f aca="false">SUM(BJ80:BJ87)</f>
        <v>1</v>
      </c>
      <c r="BK89" s="64" t="n">
        <f aca="false">SUM(BK80:BK87)</f>
        <v>1</v>
      </c>
      <c r="BL89" s="64" t="n">
        <f aca="false">SUM(BL80:BL87)</f>
        <v>1</v>
      </c>
      <c r="BM89" s="64" t="n">
        <f aca="false">SUM(BM80:BM87)</f>
        <v>0</v>
      </c>
      <c r="BN89" s="64" t="n">
        <f aca="false">SUM(BN80:BN87)</f>
        <v>0</v>
      </c>
      <c r="BO89" s="64" t="n">
        <f aca="false">SUM(BO80:BO87)</f>
        <v>0</v>
      </c>
      <c r="BP89" s="64" t="n">
        <f aca="false">SUM(BP80:BP87)</f>
        <v>1</v>
      </c>
      <c r="BQ89" s="64" t="n">
        <f aca="false">SUM(BQ80:BQ87)</f>
        <v>1</v>
      </c>
      <c r="BR89" s="64" t="n">
        <f aca="false">SUM(BR80:BR87)</f>
        <v>0</v>
      </c>
      <c r="BS89" s="64" t="n">
        <f aca="false">SUM(BS80:BS87)</f>
        <v>1</v>
      </c>
      <c r="BT89" s="64" t="n">
        <f aca="false">SUM(BT80:BT87)</f>
        <v>1</v>
      </c>
      <c r="BU89" s="64" t="n">
        <f aca="false">SUM(BU80:BU87)</f>
        <v>1</v>
      </c>
      <c r="BV89" s="64" t="n">
        <f aca="false">SUM(BV80:BV87)</f>
        <v>1</v>
      </c>
      <c r="BW89" s="64" t="n">
        <f aca="false">SUM(BW80:BW87)</f>
        <v>1</v>
      </c>
      <c r="BX89" s="64" t="n">
        <f aca="false">SUM(BX80:BX87)</f>
        <v>1</v>
      </c>
      <c r="BY89" s="64" t="n">
        <f aca="false">SUM(BY80:BY87)</f>
        <v>1</v>
      </c>
      <c r="BZ89" s="64" t="n">
        <f aca="false">SUM(BZ80:BZ87)</f>
        <v>1</v>
      </c>
      <c r="CA89" s="64" t="n">
        <f aca="false">SUM(CA80:CA87)</f>
        <v>1</v>
      </c>
      <c r="CB89" s="64" t="n">
        <f aca="false">SUM(CB80:CB87)</f>
        <v>1</v>
      </c>
      <c r="CC89" s="64" t="n">
        <f aca="false">SUM(CC80:CC87)</f>
        <v>1</v>
      </c>
      <c r="CD89" s="64" t="n">
        <f aca="false">SUM(CD80:CD87)</f>
        <v>1</v>
      </c>
      <c r="CE89" s="64" t="n">
        <f aca="false">SUM(CE80:CE87)</f>
        <v>1</v>
      </c>
    </row>
    <row r="91" customFormat="false" ht="13.8" hidden="false" customHeight="false" outlineLevel="0" collapsed="false">
      <c r="D91" s="35" t="s">
        <v>20</v>
      </c>
      <c r="E91" s="35" t="s">
        <v>21</v>
      </c>
      <c r="F91" s="35" t="s">
        <v>22</v>
      </c>
      <c r="G91" s="35" t="s">
        <v>23</v>
      </c>
      <c r="H91" s="35" t="s">
        <v>24</v>
      </c>
      <c r="I91" s="35" t="s">
        <v>25</v>
      </c>
      <c r="J91" s="35" t="s">
        <v>26</v>
      </c>
      <c r="K91" s="35" t="s">
        <v>27</v>
      </c>
      <c r="L91" s="35" t="s">
        <v>28</v>
      </c>
      <c r="M91" s="35" t="s">
        <v>29</v>
      </c>
      <c r="N91" s="35" t="s">
        <v>30</v>
      </c>
      <c r="O91" s="35" t="s">
        <v>31</v>
      </c>
      <c r="P91" s="35" t="s">
        <v>32</v>
      </c>
      <c r="Q91" s="35" t="s">
        <v>33</v>
      </c>
      <c r="R91" s="35" t="s">
        <v>34</v>
      </c>
      <c r="S91" s="35" t="s">
        <v>35</v>
      </c>
      <c r="T91" s="35" t="s">
        <v>36</v>
      </c>
      <c r="U91" s="35" t="s">
        <v>37</v>
      </c>
      <c r="V91" s="35" t="s">
        <v>38</v>
      </c>
      <c r="W91" s="35" t="s">
        <v>39</v>
      </c>
      <c r="X91" s="35" t="s">
        <v>40</v>
      </c>
      <c r="Y91" s="35" t="s">
        <v>41</v>
      </c>
      <c r="Z91" s="35" t="s">
        <v>42</v>
      </c>
      <c r="AA91" s="35" t="s">
        <v>43</v>
      </c>
      <c r="AB91" s="35" t="s">
        <v>44</v>
      </c>
      <c r="AC91" s="35" t="s">
        <v>45</v>
      </c>
      <c r="AD91" s="35" t="s">
        <v>46</v>
      </c>
      <c r="AE91" s="35" t="s">
        <v>47</v>
      </c>
      <c r="AF91" s="35" t="s">
        <v>48</v>
      </c>
      <c r="AG91" s="35" t="s">
        <v>49</v>
      </c>
      <c r="AH91" s="35" t="s">
        <v>50</v>
      </c>
      <c r="AI91" s="35" t="s">
        <v>51</v>
      </c>
      <c r="AJ91" s="35" t="s">
        <v>52</v>
      </c>
      <c r="AK91" s="35" t="s">
        <v>53</v>
      </c>
      <c r="AL91" s="35" t="s">
        <v>54</v>
      </c>
      <c r="AM91" s="35" t="s">
        <v>55</v>
      </c>
      <c r="AN91" s="35" t="s">
        <v>56</v>
      </c>
      <c r="AO91" s="35" t="s">
        <v>57</v>
      </c>
      <c r="AP91" s="35" t="s">
        <v>58</v>
      </c>
      <c r="AQ91" s="35" t="s">
        <v>59</v>
      </c>
      <c r="AR91" s="35" t="s">
        <v>60</v>
      </c>
      <c r="AS91" s="35" t="s">
        <v>61</v>
      </c>
      <c r="AT91" s="35" t="s">
        <v>62</v>
      </c>
      <c r="AU91" s="35" t="s">
        <v>63</v>
      </c>
      <c r="AV91" s="35" t="s">
        <v>64</v>
      </c>
      <c r="AW91" s="35" t="s">
        <v>65</v>
      </c>
      <c r="AX91" s="35" t="s">
        <v>66</v>
      </c>
      <c r="AY91" s="35" t="s">
        <v>67</v>
      </c>
      <c r="AZ91" s="35" t="s">
        <v>68</v>
      </c>
      <c r="BA91" s="35" t="s">
        <v>69</v>
      </c>
      <c r="BB91" s="35" t="s">
        <v>70</v>
      </c>
      <c r="BC91" s="35" t="s">
        <v>71</v>
      </c>
      <c r="BD91" s="35" t="s">
        <v>72</v>
      </c>
      <c r="BE91" s="35" t="s">
        <v>73</v>
      </c>
      <c r="BF91" s="30" t="s">
        <v>74</v>
      </c>
      <c r="BG91" s="35" t="s">
        <v>75</v>
      </c>
      <c r="BH91" s="35" t="s">
        <v>76</v>
      </c>
      <c r="BI91" s="35" t="s">
        <v>77</v>
      </c>
      <c r="BJ91" s="35" t="s">
        <v>78</v>
      </c>
      <c r="BK91" s="35" t="s">
        <v>79</v>
      </c>
      <c r="BL91" s="35" t="s">
        <v>80</v>
      </c>
      <c r="BM91" s="35" t="s">
        <v>81</v>
      </c>
      <c r="BN91" s="35" t="s">
        <v>82</v>
      </c>
      <c r="BO91" s="35" t="s">
        <v>83</v>
      </c>
      <c r="BP91" s="35" t="s">
        <v>84</v>
      </c>
      <c r="BQ91" s="35" t="s">
        <v>85</v>
      </c>
      <c r="BR91" s="35" t="s">
        <v>86</v>
      </c>
      <c r="BS91" s="35" t="s">
        <v>87</v>
      </c>
      <c r="BT91" s="35" t="s">
        <v>88</v>
      </c>
      <c r="BU91" s="35" t="s">
        <v>89</v>
      </c>
      <c r="BV91" s="35" t="s">
        <v>90</v>
      </c>
      <c r="BW91" s="35" t="s">
        <v>91</v>
      </c>
      <c r="BX91" s="35" t="s">
        <v>92</v>
      </c>
      <c r="BY91" s="35" t="s">
        <v>93</v>
      </c>
      <c r="BZ91" s="35" t="s">
        <v>94</v>
      </c>
      <c r="CA91" s="35" t="s">
        <v>95</v>
      </c>
      <c r="CB91" s="35" t="s">
        <v>96</v>
      </c>
      <c r="CC91" s="35" t="s">
        <v>97</v>
      </c>
      <c r="CD91" s="35" t="s">
        <v>98</v>
      </c>
      <c r="CE91" s="35" t="s">
        <v>99</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1">
    <mergeCell ref="A1:C1"/>
    <mergeCell ref="D1:CE1"/>
    <mergeCell ref="A3:A4"/>
    <mergeCell ref="B3:B4"/>
    <mergeCell ref="C3:C4"/>
    <mergeCell ref="D3:CE3"/>
    <mergeCell ref="A6:C6"/>
    <mergeCell ref="D6:CE6"/>
    <mergeCell ref="A8:A11"/>
    <mergeCell ref="A12:A14"/>
    <mergeCell ref="A15:A17"/>
    <mergeCell ref="A18:A19"/>
    <mergeCell ref="A22:B22"/>
    <mergeCell ref="A24:C24"/>
    <mergeCell ref="D24:CE24"/>
    <mergeCell ref="A26:A29"/>
    <mergeCell ref="A32:A35"/>
    <mergeCell ref="A36:A38"/>
    <mergeCell ref="A39:A41"/>
    <mergeCell ref="A42:A45"/>
    <mergeCell ref="A47:B47"/>
    <mergeCell ref="A49:C49"/>
    <mergeCell ref="D49:CE49"/>
    <mergeCell ref="A51:A59"/>
    <mergeCell ref="A60:A63"/>
    <mergeCell ref="A65:B65"/>
    <mergeCell ref="A67:A70"/>
    <mergeCell ref="A72:B72"/>
    <mergeCell ref="A78:C78"/>
    <mergeCell ref="D78:CE78"/>
    <mergeCell ref="A89:B89"/>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U42"/>
  <sheetViews>
    <sheetView showFormulas="false" showGridLines="true" showRowColHeaders="true" showZeros="true" rightToLeft="false" tabSelected="false" showOutlineSymbols="true" defaultGridColor="true" view="normal" topLeftCell="A1" colorId="64" zoomScale="21" zoomScaleNormal="21" zoomScalePageLayoutView="100" workbookViewId="0">
      <selection pane="topLeft" activeCell="B40" activeCellId="0" sqref="B40"/>
    </sheetView>
  </sheetViews>
  <sheetFormatPr defaultRowHeight="12.75" zeroHeight="false" outlineLevelRow="0" outlineLevelCol="0"/>
  <cols>
    <col collapsed="false" customWidth="true" hidden="false" outlineLevel="0" max="64" min="1" style="0" width="8.71"/>
    <col collapsed="false" customWidth="true" hidden="false" outlineLevel="0" max="1025" min="65" style="0" width="8.67"/>
  </cols>
  <sheetData>
    <row r="1" customFormat="false" ht="12.75" hidden="false" customHeight="false" outlineLevel="0" collapsed="false">
      <c r="A1" s="0" t="n">
        <v>0</v>
      </c>
      <c r="B1" s="0" t="n">
        <v>0.5</v>
      </c>
      <c r="C1" s="0" t="n">
        <v>1</v>
      </c>
      <c r="D1" s="0" t="n">
        <v>1.5</v>
      </c>
      <c r="E1" s="0" t="n">
        <v>2</v>
      </c>
      <c r="F1" s="0" t="n">
        <v>2.5</v>
      </c>
      <c r="G1" s="0" t="n">
        <v>3</v>
      </c>
      <c r="H1" s="0" t="n">
        <v>3.5</v>
      </c>
      <c r="I1" s="0" t="n">
        <v>4</v>
      </c>
      <c r="J1" s="0" t="n">
        <v>4.5</v>
      </c>
      <c r="K1" s="0" t="n">
        <v>5</v>
      </c>
      <c r="L1" s="0" t="n">
        <v>5.5</v>
      </c>
      <c r="M1" s="0" t="n">
        <v>6</v>
      </c>
      <c r="N1" s="0" t="n">
        <v>6.5</v>
      </c>
      <c r="O1" s="0" t="n">
        <v>7</v>
      </c>
      <c r="P1" s="0" t="n">
        <v>7.5</v>
      </c>
      <c r="Q1" s="0" t="n">
        <v>8</v>
      </c>
      <c r="R1" s="0" t="n">
        <v>8.5</v>
      </c>
      <c r="S1" s="0" t="n">
        <v>9</v>
      </c>
      <c r="T1" s="0" t="n">
        <v>9.5</v>
      </c>
      <c r="U1" s="0" t="n">
        <v>10</v>
      </c>
    </row>
    <row r="2" customFormat="false" ht="12.75" hidden="false" customHeight="false" outlineLevel="0" collapsed="false">
      <c r="A2" s="0" t="n">
        <f aca="false">COUNTIF(Results!$O:$O,A1)</f>
        <v>20</v>
      </c>
      <c r="B2" s="0" t="n">
        <f aca="false">COUNTIF(Results!$O:$O,B1)</f>
        <v>4</v>
      </c>
      <c r="C2" s="0" t="n">
        <f aca="false">COUNTIF(Results!$O:$O,C1)</f>
        <v>4</v>
      </c>
      <c r="D2" s="0" t="n">
        <f aca="false">COUNTIF(Results!$O:$O,D1)</f>
        <v>0</v>
      </c>
      <c r="E2" s="0" t="n">
        <f aca="false">COUNTIF(Results!$O:$O,E1)</f>
        <v>88</v>
      </c>
      <c r="F2" s="0" t="n">
        <f aca="false">COUNTIF(Results!$O:$O,F1)</f>
        <v>38</v>
      </c>
      <c r="G2" s="0" t="n">
        <f aca="false">COUNTIF(Results!$O:$O,G1)</f>
        <v>0</v>
      </c>
      <c r="H2" s="0" t="n">
        <f aca="false">COUNTIF(Results!$O:$O,H1)</f>
        <v>0</v>
      </c>
      <c r="I2" s="0" t="n">
        <f aca="false">COUNTIF(Results!$O:$O,I1)</f>
        <v>2</v>
      </c>
      <c r="J2" s="0" t="n">
        <f aca="false">COUNTIF(Results!$O:$O,J1)</f>
        <v>0</v>
      </c>
      <c r="K2" s="0" t="n">
        <f aca="false">COUNTIF(Results!$O:$O,K1)</f>
        <v>0</v>
      </c>
      <c r="L2" s="0" t="n">
        <f aca="false">COUNTIF(Results!$O:$O,L1)</f>
        <v>0</v>
      </c>
      <c r="M2" s="0" t="n">
        <f aca="false">COUNTIF(Results!$O:$O,M1)</f>
        <v>0</v>
      </c>
      <c r="N2" s="0" t="n">
        <f aca="false">COUNTIF(Results!$O:$O,N1)</f>
        <v>2</v>
      </c>
      <c r="O2" s="0" t="n">
        <f aca="false">COUNTIF(Results!$O:$O,O1)</f>
        <v>0</v>
      </c>
      <c r="P2" s="0" t="n">
        <f aca="false">COUNTIF(Results!$O:$O,P1)</f>
        <v>0</v>
      </c>
      <c r="Q2" s="0" t="n">
        <f aca="false">COUNTIF(Results!$O:$O,Q1)</f>
        <v>0</v>
      </c>
      <c r="R2" s="0" t="n">
        <f aca="false">COUNTIF(Results!$O:$O,R1)</f>
        <v>2</v>
      </c>
      <c r="S2" s="0" t="n">
        <f aca="false">COUNTIF(Results!$O:$O,S1)</f>
        <v>0</v>
      </c>
      <c r="T2" s="0" t="n">
        <f aca="false">COUNTIF(Results!$O:$O,T1)</f>
        <v>0</v>
      </c>
      <c r="U2" s="0" t="n">
        <f aca="false">COUNTIF(Results!$O:$O,U1)</f>
        <v>0</v>
      </c>
    </row>
    <row r="38" customFormat="false" ht="12.75" hidden="false" customHeight="false" outlineLevel="0" collapsed="false">
      <c r="A38" s="75" t="s">
        <v>178</v>
      </c>
      <c r="B38" s="76" t="s">
        <v>179</v>
      </c>
      <c r="C38" s="76" t="s">
        <v>180</v>
      </c>
      <c r="D38" s="76" t="s">
        <v>181</v>
      </c>
    </row>
    <row r="39" customFormat="false" ht="12.75" hidden="false" customHeight="false" outlineLevel="0" collapsed="false">
      <c r="A39" s="77" t="n">
        <v>2021</v>
      </c>
      <c r="B39" s="78" t="n">
        <f aca="false">AVERAGE(Results!N:N)</f>
        <v>2.04875</v>
      </c>
      <c r="C39" s="78" t="n">
        <f aca="false">MEDIAN(Results!N:N)</f>
        <v>2.2</v>
      </c>
      <c r="D39" s="0" t="n">
        <f aca="false">_xlfn.STDEV.P(Results!N:N)</f>
        <v>1.20327612687196</v>
      </c>
    </row>
    <row r="40" customFormat="false" ht="12.75" hidden="false" customHeight="false" outlineLevel="0" collapsed="false">
      <c r="A40" s="77" t="n">
        <v>2020</v>
      </c>
      <c r="B40" s="78" t="n">
        <v>8.19</v>
      </c>
      <c r="C40" s="78" t="n">
        <v>8.6</v>
      </c>
      <c r="D40" s="0" t="n">
        <v>1.749178581</v>
      </c>
    </row>
    <row r="41" customFormat="false" ht="12.75" hidden="false" customHeight="false" outlineLevel="0" collapsed="false">
      <c r="A41" s="77" t="n">
        <v>2019</v>
      </c>
      <c r="B41" s="0" t="n">
        <v>8.35777777777778</v>
      </c>
      <c r="C41" s="0" t="n">
        <v>8.6</v>
      </c>
      <c r="D41" s="0" t="n">
        <v>1.14046557527837</v>
      </c>
    </row>
    <row r="42" customFormat="false" ht="12.75" hidden="false" customHeight="false" outlineLevel="0" collapsed="false">
      <c r="A42" s="77" t="n">
        <v>2018</v>
      </c>
      <c r="B42" s="0" t="n">
        <v>7.66826923076923</v>
      </c>
      <c r="C42" s="0" t="n">
        <v>8</v>
      </c>
      <c r="D42" s="0" t="n">
        <v>1.10089687415069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55"/>
  <sheetViews>
    <sheetView showFormulas="false" showGridLines="true" showRowColHeaders="true" showZeros="true" rightToLeft="false" tabSelected="false" showOutlineSymbols="true" defaultGridColor="true" view="normal" topLeftCell="A57" colorId="64" zoomScale="21" zoomScaleNormal="21" zoomScalePageLayoutView="100" workbookViewId="0">
      <selection pane="topLeft" activeCell="F98" activeCellId="0" sqref="F98"/>
    </sheetView>
  </sheetViews>
  <sheetFormatPr defaultRowHeight="12.75" zeroHeight="false" outlineLevelRow="0" outlineLevelCol="0"/>
  <cols>
    <col collapsed="false" customWidth="true" hidden="false" outlineLevel="0" max="1" min="1" style="0" width="12.14"/>
    <col collapsed="false" customWidth="true" hidden="false" outlineLevel="0" max="2" min="2" style="0" width="23.71"/>
    <col collapsed="false" customWidth="true" hidden="false" outlineLevel="0" max="3" min="3" style="0" width="20.22"/>
    <col collapsed="false" customWidth="true" hidden="false" outlineLevel="0" max="4" min="4" style="0" width="13.7"/>
    <col collapsed="false" customWidth="true" hidden="false" outlineLevel="0" max="5" min="5" style="0" width="49.57"/>
    <col collapsed="false" customWidth="true" hidden="false" outlineLevel="0" max="6" min="6" style="0" width="21.71"/>
    <col collapsed="false" customWidth="true" hidden="false" outlineLevel="0" max="1025" min="7" style="0" width="8.67"/>
  </cols>
  <sheetData>
    <row r="1" customFormat="false" ht="12.75" hidden="false" customHeight="false" outlineLevel="0" collapsed="false">
      <c r="A1" s="0" t="s">
        <v>182</v>
      </c>
      <c r="B1" s="0" t="s">
        <v>183</v>
      </c>
      <c r="C1" s="0" t="s">
        <v>184</v>
      </c>
      <c r="D1" s="0" t="s">
        <v>185</v>
      </c>
      <c r="E1" s="0" t="s">
        <v>186</v>
      </c>
      <c r="F1" s="0" t="s">
        <v>187</v>
      </c>
    </row>
    <row r="3" customFormat="false" ht="12.8" hidden="false" customHeight="false" outlineLevel="0" collapsed="false">
      <c r="A3" s="0" t="n">
        <v>4721624</v>
      </c>
      <c r="B3" s="0" t="s">
        <v>188</v>
      </c>
      <c r="C3" s="0" t="s">
        <v>189</v>
      </c>
      <c r="D3" s="0" t="s">
        <v>190</v>
      </c>
      <c r="E3" s="0" t="s">
        <v>191</v>
      </c>
      <c r="F3" s="0" t="s">
        <v>192</v>
      </c>
    </row>
    <row r="4" customFormat="false" ht="12.8" hidden="false" customHeight="false" outlineLevel="0" collapsed="false">
      <c r="A4" s="0" t="n">
        <v>5220068</v>
      </c>
      <c r="B4" s="0" t="s">
        <v>193</v>
      </c>
      <c r="C4" s="0" t="s">
        <v>194</v>
      </c>
      <c r="D4" s="0" t="s">
        <v>195</v>
      </c>
      <c r="E4" s="0" t="s">
        <v>196</v>
      </c>
      <c r="F4" s="0" t="s">
        <v>192</v>
      </c>
    </row>
    <row r="5" customFormat="false" ht="12.8" hidden="false" customHeight="false" outlineLevel="0" collapsed="false">
      <c r="A5" s="0" t="n">
        <v>4570235</v>
      </c>
      <c r="B5" s="0" t="s">
        <v>197</v>
      </c>
      <c r="C5" s="0" t="s">
        <v>198</v>
      </c>
      <c r="D5" s="0" t="s">
        <v>199</v>
      </c>
      <c r="E5" s="0" t="s">
        <v>200</v>
      </c>
      <c r="F5" s="0" t="s">
        <v>201</v>
      </c>
    </row>
    <row r="6" customFormat="false" ht="12.8" hidden="false" customHeight="false" outlineLevel="0" collapsed="false">
      <c r="A6" s="0" t="n">
        <v>4686276</v>
      </c>
      <c r="B6" s="0" t="s">
        <v>202</v>
      </c>
      <c r="C6" s="0" t="s">
        <v>203</v>
      </c>
      <c r="D6" s="0" t="s">
        <v>204</v>
      </c>
      <c r="E6" s="0" t="s">
        <v>205</v>
      </c>
      <c r="F6" s="0" t="s">
        <v>201</v>
      </c>
    </row>
    <row r="7" customFormat="false" ht="12.8" hidden="false" customHeight="false" outlineLevel="0" collapsed="false">
      <c r="A7" s="0" t="n">
        <v>4684214</v>
      </c>
      <c r="B7" s="0" t="s">
        <v>206</v>
      </c>
      <c r="C7" s="0" t="s">
        <v>207</v>
      </c>
      <c r="D7" s="0" t="s">
        <v>208</v>
      </c>
      <c r="E7" s="0" t="s">
        <v>209</v>
      </c>
      <c r="F7" s="0" t="s">
        <v>210</v>
      </c>
    </row>
    <row r="8" customFormat="false" ht="12.8" hidden="false" customHeight="false" outlineLevel="0" collapsed="false">
      <c r="A8" s="0" t="n">
        <v>5238382</v>
      </c>
      <c r="B8" s="0" t="s">
        <v>211</v>
      </c>
      <c r="C8" s="0" t="s">
        <v>212</v>
      </c>
      <c r="D8" s="0" t="s">
        <v>213</v>
      </c>
      <c r="E8" s="0" t="s">
        <v>214</v>
      </c>
      <c r="F8" s="0" t="s">
        <v>210</v>
      </c>
    </row>
    <row r="9" customFormat="false" ht="12.8" hidden="false" customHeight="false" outlineLevel="0" collapsed="false">
      <c r="A9" s="0" t="n">
        <v>4649060</v>
      </c>
      <c r="B9" s="0" t="s">
        <v>215</v>
      </c>
      <c r="C9" s="0" t="s">
        <v>216</v>
      </c>
      <c r="D9" s="0" t="s">
        <v>217</v>
      </c>
      <c r="E9" s="0" t="s">
        <v>218</v>
      </c>
      <c r="F9" s="0" t="s">
        <v>219</v>
      </c>
    </row>
    <row r="10" customFormat="false" ht="12.8" hidden="false" customHeight="false" outlineLevel="0" collapsed="false">
      <c r="A10" s="0" t="n">
        <v>4663632</v>
      </c>
      <c r="B10" s="0" t="s">
        <v>220</v>
      </c>
      <c r="C10" s="0" t="s">
        <v>221</v>
      </c>
      <c r="D10" s="0" t="s">
        <v>222</v>
      </c>
      <c r="E10" s="0" t="s">
        <v>223</v>
      </c>
      <c r="F10" s="0" t="s">
        <v>219</v>
      </c>
    </row>
    <row r="11" customFormat="false" ht="12.8" hidden="false" customHeight="false" outlineLevel="0" collapsed="false">
      <c r="A11" s="0" t="n">
        <v>4668901</v>
      </c>
      <c r="B11" s="0" t="s">
        <v>224</v>
      </c>
      <c r="C11" s="0" t="s">
        <v>225</v>
      </c>
      <c r="D11" s="0" t="s">
        <v>226</v>
      </c>
      <c r="E11" s="0" t="s">
        <v>227</v>
      </c>
      <c r="F11" s="0" t="s">
        <v>228</v>
      </c>
    </row>
    <row r="12" customFormat="false" ht="12.8" hidden="false" customHeight="false" outlineLevel="0" collapsed="false">
      <c r="A12" s="0" t="n">
        <v>4676793</v>
      </c>
      <c r="B12" s="0" t="s">
        <v>229</v>
      </c>
      <c r="C12" s="0" t="s">
        <v>230</v>
      </c>
      <c r="D12" s="0" t="s">
        <v>231</v>
      </c>
      <c r="E12" s="0" t="s">
        <v>232</v>
      </c>
      <c r="F12" s="0" t="s">
        <v>228</v>
      </c>
    </row>
    <row r="13" customFormat="false" ht="12.8" hidden="false" customHeight="false" outlineLevel="0" collapsed="false">
      <c r="A13" s="0" t="n">
        <v>5270510</v>
      </c>
      <c r="B13" s="0" t="s">
        <v>233</v>
      </c>
      <c r="C13" s="0" t="s">
        <v>234</v>
      </c>
      <c r="D13" s="0" t="s">
        <v>235</v>
      </c>
      <c r="E13" s="0" t="s">
        <v>236</v>
      </c>
      <c r="F13" s="0" t="s">
        <v>237</v>
      </c>
    </row>
    <row r="14" customFormat="false" ht="12.8" hidden="false" customHeight="false" outlineLevel="0" collapsed="false">
      <c r="A14" s="0" t="n">
        <v>5217849</v>
      </c>
      <c r="B14" s="0" t="s">
        <v>238</v>
      </c>
      <c r="C14" s="0" t="s">
        <v>239</v>
      </c>
      <c r="D14" s="0" t="s">
        <v>240</v>
      </c>
      <c r="E14" s="0" t="s">
        <v>241</v>
      </c>
      <c r="F14" s="0" t="s">
        <v>237</v>
      </c>
    </row>
    <row r="15" customFormat="false" ht="12.8" hidden="false" customHeight="false" outlineLevel="0" collapsed="false">
      <c r="A15" s="0" t="n">
        <v>4288238</v>
      </c>
      <c r="B15" s="0" t="s">
        <v>242</v>
      </c>
      <c r="C15" s="0" t="s">
        <v>243</v>
      </c>
      <c r="D15" s="0" t="s">
        <v>244</v>
      </c>
      <c r="E15" s="0" t="s">
        <v>245</v>
      </c>
      <c r="F15" s="0" t="s">
        <v>246</v>
      </c>
    </row>
    <row r="16" customFormat="false" ht="12.8" hidden="false" customHeight="false" outlineLevel="0" collapsed="false">
      <c r="A16" s="0" t="n">
        <v>4902815</v>
      </c>
      <c r="B16" s="0" t="s">
        <v>247</v>
      </c>
      <c r="C16" s="0" t="s">
        <v>248</v>
      </c>
      <c r="D16" s="0" t="s">
        <v>249</v>
      </c>
      <c r="E16" s="0" t="s">
        <v>250</v>
      </c>
      <c r="F16" s="0" t="s">
        <v>246</v>
      </c>
    </row>
    <row r="17" customFormat="false" ht="12.8" hidden="false" customHeight="false" outlineLevel="0" collapsed="false">
      <c r="A17" s="0" t="n">
        <v>4545451</v>
      </c>
      <c r="B17" s="0" t="s">
        <v>251</v>
      </c>
      <c r="C17" s="0" t="s">
        <v>252</v>
      </c>
      <c r="D17" s="0" t="s">
        <v>253</v>
      </c>
      <c r="E17" s="0" t="s">
        <v>254</v>
      </c>
      <c r="F17" s="0" t="s">
        <v>255</v>
      </c>
    </row>
    <row r="18" customFormat="false" ht="12.8" hidden="false" customHeight="false" outlineLevel="0" collapsed="false">
      <c r="A18" s="0" t="n">
        <v>5257255</v>
      </c>
      <c r="B18" s="0" t="s">
        <v>256</v>
      </c>
      <c r="C18" s="0" t="s">
        <v>257</v>
      </c>
      <c r="D18" s="0" t="s">
        <v>258</v>
      </c>
      <c r="E18" s="0" t="s">
        <v>259</v>
      </c>
      <c r="F18" s="0" t="s">
        <v>255</v>
      </c>
    </row>
    <row r="19" customFormat="false" ht="12.8" hidden="false" customHeight="false" outlineLevel="0" collapsed="false">
      <c r="A19" s="0" t="n">
        <v>4598164</v>
      </c>
      <c r="B19" s="0" t="s">
        <v>260</v>
      </c>
      <c r="C19" s="0" t="s">
        <v>261</v>
      </c>
      <c r="D19" s="0" t="s">
        <v>262</v>
      </c>
      <c r="E19" s="0" t="s">
        <v>263</v>
      </c>
      <c r="F19" s="0" t="s">
        <v>264</v>
      </c>
    </row>
    <row r="20" customFormat="false" ht="12.8" hidden="false" customHeight="false" outlineLevel="0" collapsed="false">
      <c r="A20" s="0" t="n">
        <v>4590600</v>
      </c>
      <c r="B20" s="0" t="s">
        <v>265</v>
      </c>
      <c r="C20" s="0" t="s">
        <v>266</v>
      </c>
      <c r="D20" s="0" t="s">
        <v>267</v>
      </c>
      <c r="E20" s="0" t="s">
        <v>268</v>
      </c>
      <c r="F20" s="0" t="s">
        <v>264</v>
      </c>
    </row>
    <row r="21" customFormat="false" ht="12.8" hidden="false" customHeight="false" outlineLevel="0" collapsed="false">
      <c r="A21" s="0" t="n">
        <v>4553187</v>
      </c>
      <c r="B21" s="0" t="s">
        <v>269</v>
      </c>
      <c r="C21" s="0" t="s">
        <v>270</v>
      </c>
      <c r="D21" s="0" t="s">
        <v>271</v>
      </c>
      <c r="E21" s="0" t="s">
        <v>272</v>
      </c>
      <c r="F21" s="0" t="s">
        <v>273</v>
      </c>
    </row>
    <row r="22" customFormat="false" ht="12.8" hidden="false" customHeight="false" outlineLevel="0" collapsed="false">
      <c r="A22" s="0" t="n">
        <v>5262437</v>
      </c>
      <c r="B22" s="0" t="s">
        <v>274</v>
      </c>
      <c r="C22" s="0" t="s">
        <v>275</v>
      </c>
      <c r="D22" s="0" t="s">
        <v>276</v>
      </c>
      <c r="E22" s="0" t="s">
        <v>277</v>
      </c>
      <c r="F22" s="0" t="s">
        <v>273</v>
      </c>
    </row>
    <row r="23" customFormat="false" ht="12.8" hidden="false" customHeight="false" outlineLevel="0" collapsed="false">
      <c r="A23" s="0" t="n">
        <v>4960157</v>
      </c>
      <c r="B23" s="0" t="s">
        <v>278</v>
      </c>
      <c r="C23" s="0" t="s">
        <v>279</v>
      </c>
      <c r="D23" s="0" t="s">
        <v>280</v>
      </c>
      <c r="E23" s="0" t="s">
        <v>281</v>
      </c>
      <c r="F23" s="0" t="s">
        <v>282</v>
      </c>
    </row>
    <row r="24" customFormat="false" ht="12.8" hidden="false" customHeight="false" outlineLevel="0" collapsed="false">
      <c r="A24" s="0" t="n">
        <v>5266068</v>
      </c>
      <c r="B24" s="0" t="s">
        <v>283</v>
      </c>
      <c r="C24" s="0" t="s">
        <v>284</v>
      </c>
      <c r="D24" s="0" t="s">
        <v>285</v>
      </c>
      <c r="E24" s="0" t="s">
        <v>286</v>
      </c>
      <c r="F24" s="0" t="s">
        <v>282</v>
      </c>
    </row>
    <row r="25" customFormat="false" ht="12.8" hidden="false" customHeight="false" outlineLevel="0" collapsed="false">
      <c r="A25" s="0" t="n">
        <v>4135326</v>
      </c>
      <c r="B25" s="0" t="s">
        <v>287</v>
      </c>
      <c r="C25" s="0" t="s">
        <v>288</v>
      </c>
      <c r="D25" s="0" t="s">
        <v>289</v>
      </c>
      <c r="E25" s="0" t="s">
        <v>290</v>
      </c>
      <c r="F25" s="0" t="s">
        <v>291</v>
      </c>
    </row>
    <row r="26" customFormat="false" ht="12.8" hidden="false" customHeight="false" outlineLevel="0" collapsed="false">
      <c r="A26" s="0" t="n">
        <v>5224160</v>
      </c>
      <c r="B26" s="0" t="s">
        <v>292</v>
      </c>
      <c r="C26" s="0" t="s">
        <v>293</v>
      </c>
      <c r="D26" s="0" t="s">
        <v>294</v>
      </c>
      <c r="E26" s="0" t="s">
        <v>295</v>
      </c>
      <c r="F26" s="0" t="s">
        <v>291</v>
      </c>
    </row>
    <row r="27" customFormat="false" ht="12.8" hidden="false" customHeight="false" outlineLevel="0" collapsed="false">
      <c r="A27" s="0" t="n">
        <v>4715527</v>
      </c>
      <c r="B27" s="0" t="s">
        <v>296</v>
      </c>
      <c r="C27" s="0" t="s">
        <v>297</v>
      </c>
      <c r="D27" s="0" t="s">
        <v>298</v>
      </c>
      <c r="E27" s="0" t="s">
        <v>299</v>
      </c>
      <c r="F27" s="0" t="s">
        <v>300</v>
      </c>
    </row>
    <row r="28" customFormat="false" ht="12.8" hidden="false" customHeight="false" outlineLevel="0" collapsed="false">
      <c r="A28" s="0" t="n">
        <v>4652746</v>
      </c>
      <c r="B28" s="0" t="s">
        <v>301</v>
      </c>
      <c r="C28" s="0" t="s">
        <v>302</v>
      </c>
      <c r="D28" s="0" t="s">
        <v>244</v>
      </c>
      <c r="E28" s="0" t="s">
        <v>303</v>
      </c>
      <c r="F28" s="0" t="s">
        <v>300</v>
      </c>
    </row>
    <row r="29" customFormat="false" ht="12.8" hidden="false" customHeight="false" outlineLevel="0" collapsed="false">
      <c r="A29" s="0" t="n">
        <v>4563891</v>
      </c>
      <c r="B29" s="0" t="s">
        <v>304</v>
      </c>
      <c r="C29" s="0" t="s">
        <v>305</v>
      </c>
      <c r="D29" s="0" t="s">
        <v>306</v>
      </c>
      <c r="E29" s="0" t="s">
        <v>307</v>
      </c>
      <c r="F29" s="0" t="s">
        <v>308</v>
      </c>
      <c r="G29" s="0" t="n">
        <v>14</v>
      </c>
    </row>
    <row r="30" customFormat="false" ht="12.8" hidden="false" customHeight="false" outlineLevel="0" collapsed="false">
      <c r="A30" s="0" t="n">
        <v>4584201</v>
      </c>
      <c r="B30" s="0" t="s">
        <v>309</v>
      </c>
      <c r="C30" s="0" t="s">
        <v>310</v>
      </c>
      <c r="D30" s="0" t="s">
        <v>311</v>
      </c>
      <c r="E30" s="0" t="s">
        <v>312</v>
      </c>
      <c r="F30" s="0" t="s">
        <v>308</v>
      </c>
      <c r="G30" s="0" t="n">
        <v>14</v>
      </c>
    </row>
    <row r="31" customFormat="false" ht="12.8" hidden="false" customHeight="false" outlineLevel="0" collapsed="false">
      <c r="A31" s="79" t="n">
        <v>4498151</v>
      </c>
      <c r="B31" s="79" t="s">
        <v>313</v>
      </c>
      <c r="C31" s="79" t="s">
        <v>314</v>
      </c>
      <c r="D31" s="79" t="s">
        <v>315</v>
      </c>
      <c r="E31" s="79" t="s">
        <v>316</v>
      </c>
      <c r="F31" s="79" t="s">
        <v>317</v>
      </c>
    </row>
    <row r="32" customFormat="false" ht="12.8" hidden="false" customHeight="false" outlineLevel="0" collapsed="false">
      <c r="A32" s="0" t="n">
        <v>5135125</v>
      </c>
      <c r="B32" s="0" t="s">
        <v>318</v>
      </c>
      <c r="C32" s="0" t="s">
        <v>319</v>
      </c>
      <c r="D32" s="0" t="s">
        <v>320</v>
      </c>
      <c r="E32" s="0" t="s">
        <v>321</v>
      </c>
      <c r="F32" s="0" t="s">
        <v>322</v>
      </c>
      <c r="G32" s="0" t="n">
        <v>16</v>
      </c>
    </row>
    <row r="33" customFormat="false" ht="12.8" hidden="false" customHeight="false" outlineLevel="0" collapsed="false">
      <c r="A33" s="0" t="n">
        <v>5347998</v>
      </c>
      <c r="B33" s="0" t="s">
        <v>323</v>
      </c>
      <c r="C33" s="0" t="s">
        <v>324</v>
      </c>
      <c r="D33" s="0" t="s">
        <v>325</v>
      </c>
      <c r="E33" s="0" t="s">
        <v>326</v>
      </c>
      <c r="F33" s="0" t="s">
        <v>322</v>
      </c>
      <c r="G33" s="0" t="n">
        <v>16</v>
      </c>
    </row>
    <row r="34" customFormat="false" ht="12.8" hidden="false" customHeight="false" outlineLevel="0" collapsed="false">
      <c r="A34" s="79" t="n">
        <v>4414535</v>
      </c>
      <c r="B34" s="79" t="s">
        <v>327</v>
      </c>
      <c r="C34" s="79" t="s">
        <v>328</v>
      </c>
      <c r="D34" s="79" t="s">
        <v>329</v>
      </c>
      <c r="E34" s="79" t="s">
        <v>330</v>
      </c>
      <c r="F34" s="79" t="s">
        <v>331</v>
      </c>
    </row>
    <row r="35" customFormat="false" ht="12.8" hidden="false" customHeight="false" outlineLevel="0" collapsed="false">
      <c r="A35" s="79" t="n">
        <v>5135001</v>
      </c>
      <c r="B35" s="79" t="s">
        <v>332</v>
      </c>
      <c r="C35" s="79" t="s">
        <v>333</v>
      </c>
      <c r="D35" s="79" t="s">
        <v>334</v>
      </c>
      <c r="E35" s="79" t="s">
        <v>335</v>
      </c>
      <c r="F35" s="79" t="s">
        <v>331</v>
      </c>
    </row>
    <row r="36" customFormat="false" ht="12.8" hidden="false" customHeight="false" outlineLevel="0" collapsed="false">
      <c r="A36" s="0" t="n">
        <v>4445074</v>
      </c>
      <c r="B36" s="0" t="s">
        <v>336</v>
      </c>
      <c r="C36" s="0" t="s">
        <v>337</v>
      </c>
      <c r="D36" s="0" t="s">
        <v>338</v>
      </c>
      <c r="E36" s="0" t="s">
        <v>339</v>
      </c>
      <c r="F36" s="0" t="s">
        <v>340</v>
      </c>
      <c r="G36" s="0" t="n">
        <v>18</v>
      </c>
    </row>
    <row r="37" customFormat="false" ht="12.8" hidden="false" customHeight="false" outlineLevel="0" collapsed="false">
      <c r="A37" s="0" t="n">
        <v>5248558</v>
      </c>
      <c r="B37" s="0" t="s">
        <v>341</v>
      </c>
      <c r="C37" s="0" t="s">
        <v>342</v>
      </c>
      <c r="D37" s="0" t="s">
        <v>343</v>
      </c>
      <c r="E37" s="0" t="s">
        <v>344</v>
      </c>
      <c r="F37" s="0" t="s">
        <v>340</v>
      </c>
      <c r="G37" s="0" t="n">
        <v>18</v>
      </c>
    </row>
    <row r="38" customFormat="false" ht="12.8" hidden="false" customHeight="false" outlineLevel="0" collapsed="false">
      <c r="A38" s="0" t="n">
        <v>5235170</v>
      </c>
      <c r="B38" s="0" t="s">
        <v>345</v>
      </c>
      <c r="C38" s="0" t="s">
        <v>346</v>
      </c>
      <c r="D38" s="0" t="s">
        <v>347</v>
      </c>
      <c r="E38" s="0" t="s">
        <v>348</v>
      </c>
      <c r="F38" s="0" t="s">
        <v>349</v>
      </c>
    </row>
    <row r="39" customFormat="false" ht="12.8" hidden="false" customHeight="false" outlineLevel="0" collapsed="false">
      <c r="A39" s="0" t="n">
        <v>5213444</v>
      </c>
      <c r="B39" s="0" t="s">
        <v>350</v>
      </c>
      <c r="C39" s="0" t="s">
        <v>351</v>
      </c>
      <c r="D39" s="0" t="s">
        <v>352</v>
      </c>
      <c r="E39" s="0" t="s">
        <v>353</v>
      </c>
      <c r="F39" s="0" t="s">
        <v>349</v>
      </c>
    </row>
    <row r="40" customFormat="false" ht="12.8" hidden="false" customHeight="false" outlineLevel="0" collapsed="false">
      <c r="A40" s="0" t="n">
        <v>4553632</v>
      </c>
      <c r="B40" s="0" t="s">
        <v>354</v>
      </c>
      <c r="C40" s="0" t="s">
        <v>355</v>
      </c>
      <c r="D40" s="0" t="s">
        <v>356</v>
      </c>
      <c r="E40" s="0" t="s">
        <v>357</v>
      </c>
      <c r="F40" s="0" t="s">
        <v>358</v>
      </c>
    </row>
    <row r="41" customFormat="false" ht="12.8" hidden="false" customHeight="false" outlineLevel="0" collapsed="false">
      <c r="A41" s="0" t="n">
        <v>4459601</v>
      </c>
      <c r="B41" s="0" t="s">
        <v>359</v>
      </c>
      <c r="C41" s="0" t="s">
        <v>360</v>
      </c>
      <c r="D41" s="0" t="s">
        <v>361</v>
      </c>
      <c r="E41" s="0" t="s">
        <v>362</v>
      </c>
      <c r="F41" s="0" t="s">
        <v>358</v>
      </c>
    </row>
    <row r="42" customFormat="false" ht="12.8" hidden="false" customHeight="false" outlineLevel="0" collapsed="false">
      <c r="A42" s="0" t="n">
        <v>4669428</v>
      </c>
      <c r="B42" s="0" t="s">
        <v>363</v>
      </c>
      <c r="C42" s="0" t="s">
        <v>364</v>
      </c>
      <c r="D42" s="0" t="s">
        <v>365</v>
      </c>
      <c r="E42" s="0" t="s">
        <v>366</v>
      </c>
      <c r="F42" s="0" t="s">
        <v>367</v>
      </c>
    </row>
    <row r="43" customFormat="false" ht="12.8" hidden="false" customHeight="false" outlineLevel="0" collapsed="false">
      <c r="A43" s="0" t="n">
        <v>4657314</v>
      </c>
      <c r="B43" s="0" t="s">
        <v>368</v>
      </c>
      <c r="C43" s="0" t="s">
        <v>369</v>
      </c>
      <c r="D43" s="0" t="s">
        <v>370</v>
      </c>
      <c r="E43" s="0" t="s">
        <v>371</v>
      </c>
      <c r="F43" s="0" t="s">
        <v>367</v>
      </c>
    </row>
    <row r="44" customFormat="false" ht="12.8" hidden="false" customHeight="false" outlineLevel="0" collapsed="false">
      <c r="A44" s="0" t="n">
        <v>5227828</v>
      </c>
      <c r="B44" s="0" t="s">
        <v>372</v>
      </c>
      <c r="C44" s="0" t="s">
        <v>373</v>
      </c>
      <c r="D44" s="0" t="s">
        <v>374</v>
      </c>
      <c r="E44" s="0" t="s">
        <v>375</v>
      </c>
      <c r="F44" s="0" t="s">
        <v>376</v>
      </c>
    </row>
    <row r="45" customFormat="false" ht="12.8" hidden="false" customHeight="false" outlineLevel="0" collapsed="false">
      <c r="A45" s="0" t="n">
        <v>5369509</v>
      </c>
      <c r="B45" s="0" t="s">
        <v>377</v>
      </c>
      <c r="C45" s="0" t="s">
        <v>378</v>
      </c>
      <c r="D45" s="0" t="s">
        <v>379</v>
      </c>
      <c r="E45" s="0" t="s">
        <v>380</v>
      </c>
      <c r="F45" s="0" t="s">
        <v>376</v>
      </c>
    </row>
    <row r="46" customFormat="false" ht="12.8" hidden="false" customHeight="false" outlineLevel="0" collapsed="false">
      <c r="A46" s="0" t="n">
        <v>4672879</v>
      </c>
      <c r="B46" s="0" t="s">
        <v>381</v>
      </c>
      <c r="C46" s="0" t="s">
        <v>382</v>
      </c>
      <c r="D46" s="0" t="s">
        <v>383</v>
      </c>
      <c r="E46" s="0" t="s">
        <v>384</v>
      </c>
      <c r="F46" s="0" t="s">
        <v>385</v>
      </c>
    </row>
    <row r="47" customFormat="false" ht="12.8" hidden="false" customHeight="false" outlineLevel="0" collapsed="false">
      <c r="A47" s="0" t="n">
        <v>5202388</v>
      </c>
      <c r="B47" s="0" t="s">
        <v>386</v>
      </c>
      <c r="C47" s="0" t="s">
        <v>387</v>
      </c>
      <c r="D47" s="0" t="s">
        <v>388</v>
      </c>
      <c r="E47" s="0" t="s">
        <v>389</v>
      </c>
      <c r="F47" s="0" t="s">
        <v>385</v>
      </c>
    </row>
    <row r="48" customFormat="false" ht="12.8" hidden="false" customHeight="false" outlineLevel="0" collapsed="false">
      <c r="A48" s="0" t="n">
        <v>4229495</v>
      </c>
      <c r="B48" s="0" t="s">
        <v>390</v>
      </c>
      <c r="C48" s="0" t="s">
        <v>391</v>
      </c>
      <c r="D48" s="0" t="s">
        <v>392</v>
      </c>
      <c r="E48" s="0" t="s">
        <v>393</v>
      </c>
      <c r="F48" s="0" t="s">
        <v>394</v>
      </c>
    </row>
    <row r="49" customFormat="false" ht="12.8" hidden="false" customHeight="false" outlineLevel="0" collapsed="false">
      <c r="A49" s="0" t="n">
        <v>4480961</v>
      </c>
      <c r="B49" s="0" t="s">
        <v>395</v>
      </c>
      <c r="C49" s="0" t="s">
        <v>396</v>
      </c>
      <c r="D49" s="0" t="s">
        <v>397</v>
      </c>
      <c r="E49" s="0" t="s">
        <v>398</v>
      </c>
      <c r="F49" s="0" t="s">
        <v>394</v>
      </c>
    </row>
    <row r="50" customFormat="false" ht="12.8" hidden="false" customHeight="false" outlineLevel="0" collapsed="false">
      <c r="A50" s="0" t="n">
        <v>5376807</v>
      </c>
      <c r="B50" s="0" t="s">
        <v>399</v>
      </c>
      <c r="C50" s="0" t="s">
        <v>400</v>
      </c>
      <c r="D50" s="0" t="s">
        <v>397</v>
      </c>
      <c r="E50" s="0" t="s">
        <v>401</v>
      </c>
      <c r="F50" s="0" t="s">
        <v>402</v>
      </c>
    </row>
    <row r="51" customFormat="false" ht="12.8" hidden="false" customHeight="false" outlineLevel="0" collapsed="false">
      <c r="A51" s="0" t="n">
        <v>5230543</v>
      </c>
      <c r="B51" s="0" t="s">
        <v>403</v>
      </c>
      <c r="C51" s="0" t="s">
        <v>404</v>
      </c>
      <c r="D51" s="0" t="s">
        <v>405</v>
      </c>
      <c r="E51" s="0" t="s">
        <v>406</v>
      </c>
      <c r="F51" s="0" t="s">
        <v>402</v>
      </c>
    </row>
    <row r="52" customFormat="false" ht="12.8" hidden="false" customHeight="false" outlineLevel="0" collapsed="false">
      <c r="A52" s="0" t="n">
        <v>5156734</v>
      </c>
      <c r="B52" s="0" t="s">
        <v>407</v>
      </c>
      <c r="C52" s="0" t="s">
        <v>408</v>
      </c>
      <c r="D52" s="0" t="s">
        <v>409</v>
      </c>
      <c r="E52" s="0" t="s">
        <v>410</v>
      </c>
      <c r="F52" s="0" t="s">
        <v>411</v>
      </c>
    </row>
    <row r="53" customFormat="false" ht="12.75" hidden="false" customHeight="true" outlineLevel="0" collapsed="false">
      <c r="A53" s="0" t="n">
        <v>5233178</v>
      </c>
      <c r="B53" s="0" t="s">
        <v>412</v>
      </c>
      <c r="C53" s="0" t="s">
        <v>413</v>
      </c>
      <c r="D53" s="0" t="s">
        <v>414</v>
      </c>
      <c r="E53" s="0" t="s">
        <v>415</v>
      </c>
      <c r="F53" s="0" t="s">
        <v>411</v>
      </c>
    </row>
    <row r="54" customFormat="false" ht="12.8" hidden="false" customHeight="false" outlineLevel="0" collapsed="false">
      <c r="A54" s="0" t="n">
        <v>4791134</v>
      </c>
      <c r="B54" s="0" t="s">
        <v>416</v>
      </c>
      <c r="C54" s="0" t="s">
        <v>417</v>
      </c>
      <c r="D54" s="0" t="s">
        <v>418</v>
      </c>
      <c r="E54" s="0" t="s">
        <v>419</v>
      </c>
      <c r="F54" s="0" t="s">
        <v>420</v>
      </c>
    </row>
    <row r="55" customFormat="false" ht="12.8" hidden="false" customHeight="false" outlineLevel="0" collapsed="false">
      <c r="A55" s="0" t="n">
        <v>5384605</v>
      </c>
      <c r="B55" s="0" t="s">
        <v>421</v>
      </c>
      <c r="C55" s="0" t="s">
        <v>422</v>
      </c>
      <c r="D55" s="0" t="s">
        <v>423</v>
      </c>
      <c r="E55" s="0" t="s">
        <v>424</v>
      </c>
      <c r="F55" s="0" t="s">
        <v>420</v>
      </c>
    </row>
    <row r="56" customFormat="false" ht="12.8" hidden="false" customHeight="false" outlineLevel="0" collapsed="false">
      <c r="A56" s="0" t="n">
        <v>5278031</v>
      </c>
      <c r="B56" s="0" t="s">
        <v>425</v>
      </c>
      <c r="C56" s="0" t="s">
        <v>426</v>
      </c>
      <c r="D56" s="0" t="s">
        <v>427</v>
      </c>
      <c r="E56" s="0" t="s">
        <v>428</v>
      </c>
      <c r="F56" s="0" t="s">
        <v>429</v>
      </c>
    </row>
    <row r="57" customFormat="false" ht="12.8" hidden="false" customHeight="false" outlineLevel="0" collapsed="false">
      <c r="A57" s="0" t="n">
        <v>5225256</v>
      </c>
      <c r="B57" s="0" t="s">
        <v>430</v>
      </c>
      <c r="C57" s="0" t="s">
        <v>431</v>
      </c>
      <c r="D57" s="0" t="s">
        <v>432</v>
      </c>
      <c r="E57" s="0" t="s">
        <v>433</v>
      </c>
      <c r="F57" s="0" t="s">
        <v>429</v>
      </c>
    </row>
    <row r="58" customFormat="false" ht="12.8" hidden="false" customHeight="false" outlineLevel="0" collapsed="false">
      <c r="A58" s="0" t="n">
        <v>5385326</v>
      </c>
      <c r="B58" s="0" t="s">
        <v>434</v>
      </c>
      <c r="C58" s="0" t="s">
        <v>435</v>
      </c>
      <c r="D58" s="0" t="s">
        <v>436</v>
      </c>
      <c r="E58" s="0" t="s">
        <v>437</v>
      </c>
      <c r="F58" s="0" t="s">
        <v>438</v>
      </c>
    </row>
    <row r="59" customFormat="false" ht="12.8" hidden="false" customHeight="false" outlineLevel="0" collapsed="false">
      <c r="A59" s="0" t="n">
        <v>5271355</v>
      </c>
      <c r="B59" s="0" t="s">
        <v>439</v>
      </c>
      <c r="C59" s="0" t="s">
        <v>440</v>
      </c>
      <c r="D59" s="0" t="s">
        <v>441</v>
      </c>
      <c r="E59" s="0" t="s">
        <v>442</v>
      </c>
      <c r="F59" s="0" t="s">
        <v>438</v>
      </c>
    </row>
    <row r="60" customFormat="false" ht="12.8" hidden="false" customHeight="false" outlineLevel="0" collapsed="false">
      <c r="A60" s="0" t="n">
        <v>5351170</v>
      </c>
      <c r="B60" s="0" t="s">
        <v>443</v>
      </c>
      <c r="C60" s="0" t="s">
        <v>444</v>
      </c>
      <c r="D60" s="0" t="s">
        <v>445</v>
      </c>
      <c r="E60" s="0" t="s">
        <v>446</v>
      </c>
      <c r="F60" s="0" t="s">
        <v>447</v>
      </c>
    </row>
    <row r="61" customFormat="false" ht="12.8" hidden="false" customHeight="false" outlineLevel="0" collapsed="false">
      <c r="A61" s="0" t="n">
        <v>5277175</v>
      </c>
      <c r="B61" s="0" t="s">
        <v>448</v>
      </c>
      <c r="C61" s="0" t="s">
        <v>449</v>
      </c>
      <c r="D61" s="0" t="s">
        <v>450</v>
      </c>
      <c r="E61" s="0" t="s">
        <v>451</v>
      </c>
      <c r="F61" s="0" t="s">
        <v>447</v>
      </c>
    </row>
    <row r="62" customFormat="false" ht="12.8" hidden="false" customHeight="false" outlineLevel="0" collapsed="false">
      <c r="A62" s="0" t="n">
        <v>5354692</v>
      </c>
      <c r="B62" s="0" t="s">
        <v>452</v>
      </c>
      <c r="C62" s="0" t="s">
        <v>453</v>
      </c>
      <c r="D62" s="0" t="s">
        <v>454</v>
      </c>
      <c r="E62" s="0" t="s">
        <v>455</v>
      </c>
      <c r="F62" s="0" t="s">
        <v>456</v>
      </c>
    </row>
    <row r="63" customFormat="false" ht="12.8" hidden="false" customHeight="false" outlineLevel="0" collapsed="false">
      <c r="A63" s="0" t="n">
        <v>5239605</v>
      </c>
      <c r="B63" s="0" t="s">
        <v>457</v>
      </c>
      <c r="C63" s="0" t="s">
        <v>458</v>
      </c>
      <c r="D63" s="0" t="s">
        <v>459</v>
      </c>
      <c r="E63" s="0" t="s">
        <v>460</v>
      </c>
      <c r="F63" s="0" t="s">
        <v>456</v>
      </c>
    </row>
    <row r="64" customFormat="false" ht="12.8" hidden="false" customHeight="false" outlineLevel="0" collapsed="false">
      <c r="A64" s="0" t="n">
        <v>4648579</v>
      </c>
      <c r="B64" s="0" t="s">
        <v>461</v>
      </c>
      <c r="C64" s="0" t="s">
        <v>462</v>
      </c>
      <c r="D64" s="0" t="s">
        <v>463</v>
      </c>
      <c r="E64" s="0" t="s">
        <v>464</v>
      </c>
      <c r="F64" s="0" t="s">
        <v>465</v>
      </c>
    </row>
    <row r="65" customFormat="false" ht="12.8" hidden="false" customHeight="false" outlineLevel="0" collapsed="false">
      <c r="A65" s="0" t="n">
        <v>4557107</v>
      </c>
      <c r="B65" s="0" t="s">
        <v>466</v>
      </c>
      <c r="C65" s="0" t="s">
        <v>467</v>
      </c>
      <c r="D65" s="0" t="s">
        <v>468</v>
      </c>
      <c r="E65" s="0" t="s">
        <v>469</v>
      </c>
      <c r="F65" s="0" t="s">
        <v>465</v>
      </c>
    </row>
    <row r="66" customFormat="false" ht="12.8" hidden="false" customHeight="false" outlineLevel="0" collapsed="false">
      <c r="A66" s="0" t="n">
        <v>4450043</v>
      </c>
      <c r="B66" s="0" t="s">
        <v>470</v>
      </c>
      <c r="C66" s="0" t="s">
        <v>471</v>
      </c>
      <c r="D66" s="0" t="s">
        <v>472</v>
      </c>
      <c r="E66" s="0" t="s">
        <v>473</v>
      </c>
      <c r="F66" s="0" t="s">
        <v>474</v>
      </c>
    </row>
    <row r="67" customFormat="false" ht="12.8" hidden="false" customHeight="false" outlineLevel="0" collapsed="false">
      <c r="A67" s="0" t="n">
        <v>4593162</v>
      </c>
      <c r="B67" s="0" t="s">
        <v>475</v>
      </c>
      <c r="C67" s="0" t="s">
        <v>476</v>
      </c>
      <c r="D67" s="0" t="s">
        <v>477</v>
      </c>
      <c r="E67" s="0" t="s">
        <v>478</v>
      </c>
      <c r="F67" s="0" t="s">
        <v>474</v>
      </c>
    </row>
    <row r="68" customFormat="false" ht="12.8" hidden="false" customHeight="false" outlineLevel="0" collapsed="false">
      <c r="A68" s="0" t="n">
        <v>5377013</v>
      </c>
      <c r="B68" s="0" t="s">
        <v>479</v>
      </c>
      <c r="C68" s="0" t="s">
        <v>480</v>
      </c>
      <c r="D68" s="0" t="s">
        <v>481</v>
      </c>
      <c r="E68" s="0" t="s">
        <v>482</v>
      </c>
      <c r="F68" s="0" t="s">
        <v>483</v>
      </c>
    </row>
    <row r="69" customFormat="false" ht="12.8" hidden="false" customHeight="false" outlineLevel="0" collapsed="false">
      <c r="A69" s="0" t="n">
        <v>5223121</v>
      </c>
      <c r="B69" s="0" t="s">
        <v>484</v>
      </c>
      <c r="C69" s="0" t="s">
        <v>485</v>
      </c>
      <c r="D69" s="0" t="s">
        <v>486</v>
      </c>
      <c r="E69" s="0" t="s">
        <v>487</v>
      </c>
      <c r="F69" s="0" t="s">
        <v>483</v>
      </c>
    </row>
    <row r="70" customFormat="false" ht="12.8" hidden="false" customHeight="false" outlineLevel="0" collapsed="false">
      <c r="A70" s="0" t="n">
        <v>4546911</v>
      </c>
      <c r="B70" s="0" t="s">
        <v>488</v>
      </c>
      <c r="C70" s="0" t="s">
        <v>489</v>
      </c>
      <c r="D70" s="0" t="s">
        <v>490</v>
      </c>
      <c r="E70" s="0" t="s">
        <v>491</v>
      </c>
      <c r="F70" s="0" t="s">
        <v>492</v>
      </c>
    </row>
    <row r="71" customFormat="false" ht="12.8" hidden="false" customHeight="false" outlineLevel="0" collapsed="false">
      <c r="A71" s="0" t="n">
        <v>4552687</v>
      </c>
      <c r="B71" s="0" t="s">
        <v>493</v>
      </c>
      <c r="C71" s="0" t="s">
        <v>494</v>
      </c>
      <c r="D71" s="0" t="s">
        <v>495</v>
      </c>
      <c r="E71" s="0" t="s">
        <v>496</v>
      </c>
      <c r="F71" s="0" t="s">
        <v>492</v>
      </c>
    </row>
    <row r="72" customFormat="false" ht="12.8" hidden="false" customHeight="false" outlineLevel="0" collapsed="false">
      <c r="A72" s="0" t="n">
        <v>5181585</v>
      </c>
      <c r="B72" s="0" t="s">
        <v>497</v>
      </c>
      <c r="C72" s="0" t="s">
        <v>498</v>
      </c>
      <c r="D72" s="0" t="s">
        <v>499</v>
      </c>
      <c r="E72" s="0" t="s">
        <v>500</v>
      </c>
      <c r="F72" s="0" t="s">
        <v>501</v>
      </c>
    </row>
    <row r="73" customFormat="false" ht="12.8" hidden="false" customHeight="false" outlineLevel="0" collapsed="false">
      <c r="A73" s="0" t="n">
        <v>5145279</v>
      </c>
      <c r="B73" s="0" t="s">
        <v>502</v>
      </c>
      <c r="C73" s="0" t="s">
        <v>503</v>
      </c>
      <c r="D73" s="0" t="s">
        <v>504</v>
      </c>
      <c r="E73" s="0" t="s">
        <v>505</v>
      </c>
      <c r="F73" s="0" t="s">
        <v>501</v>
      </c>
    </row>
    <row r="74" customFormat="false" ht="12.8" hidden="false" customHeight="false" outlineLevel="0" collapsed="false">
      <c r="A74" s="0" t="n">
        <v>5251591</v>
      </c>
      <c r="B74" s="0" t="s">
        <v>506</v>
      </c>
      <c r="C74" s="0" t="s">
        <v>507</v>
      </c>
      <c r="D74" s="0" t="s">
        <v>508</v>
      </c>
      <c r="E74" s="0" t="s">
        <v>509</v>
      </c>
      <c r="F74" s="0" t="s">
        <v>510</v>
      </c>
    </row>
    <row r="75" customFormat="false" ht="12.8" hidden="false" customHeight="false" outlineLevel="0" collapsed="false">
      <c r="A75" s="0" t="n">
        <v>5200121</v>
      </c>
      <c r="B75" s="0" t="s">
        <v>511</v>
      </c>
      <c r="C75" s="0" t="s">
        <v>512</v>
      </c>
      <c r="D75" s="0" t="s">
        <v>513</v>
      </c>
      <c r="E75" s="0" t="s">
        <v>514</v>
      </c>
      <c r="F75" s="0" t="s">
        <v>510</v>
      </c>
    </row>
    <row r="76" customFormat="false" ht="12.8" hidden="false" customHeight="false" outlineLevel="0" collapsed="false">
      <c r="A76" s="0" t="n">
        <v>4611063</v>
      </c>
      <c r="B76" s="0" t="s">
        <v>515</v>
      </c>
      <c r="C76" s="0" t="s">
        <v>516</v>
      </c>
      <c r="D76" s="0" t="s">
        <v>517</v>
      </c>
      <c r="E76" s="0" t="s">
        <v>518</v>
      </c>
      <c r="F76" s="0" t="s">
        <v>519</v>
      </c>
    </row>
    <row r="77" customFormat="false" ht="12.8" hidden="false" customHeight="false" outlineLevel="0" collapsed="false">
      <c r="A77" s="0" t="n">
        <v>4490819</v>
      </c>
      <c r="B77" s="0" t="s">
        <v>520</v>
      </c>
      <c r="C77" s="0" t="s">
        <v>521</v>
      </c>
      <c r="D77" s="0" t="s">
        <v>522</v>
      </c>
      <c r="E77" s="0" t="s">
        <v>523</v>
      </c>
      <c r="F77" s="0" t="s">
        <v>519</v>
      </c>
    </row>
    <row r="78" customFormat="false" ht="12.8" hidden="false" customHeight="false" outlineLevel="0" collapsed="false">
      <c r="A78" s="0" t="n">
        <v>4227174</v>
      </c>
      <c r="B78" s="0" t="s">
        <v>524</v>
      </c>
      <c r="C78" s="0" t="s">
        <v>525</v>
      </c>
      <c r="D78" s="0" t="s">
        <v>526</v>
      </c>
      <c r="E78" s="0" t="s">
        <v>527</v>
      </c>
      <c r="F78" s="0" t="s">
        <v>528</v>
      </c>
    </row>
    <row r="79" customFormat="false" ht="12.8" hidden="false" customHeight="false" outlineLevel="0" collapsed="false">
      <c r="A79" s="0" t="n">
        <v>4558774</v>
      </c>
      <c r="B79" s="0" t="s">
        <v>529</v>
      </c>
      <c r="C79" s="0" t="s">
        <v>530</v>
      </c>
      <c r="D79" s="0" t="s">
        <v>531</v>
      </c>
      <c r="E79" s="0" t="s">
        <v>532</v>
      </c>
      <c r="F79" s="0" t="s">
        <v>528</v>
      </c>
    </row>
    <row r="80" customFormat="false" ht="12.8" hidden="false" customHeight="false" outlineLevel="0" collapsed="false">
      <c r="A80" s="0" t="n">
        <v>4549783</v>
      </c>
      <c r="B80" s="0" t="s">
        <v>533</v>
      </c>
      <c r="C80" s="0" t="s">
        <v>534</v>
      </c>
      <c r="D80" s="0" t="s">
        <v>535</v>
      </c>
      <c r="E80" s="0" t="s">
        <v>536</v>
      </c>
      <c r="F80" s="0" t="s">
        <v>537</v>
      </c>
    </row>
    <row r="81" customFormat="false" ht="12.8" hidden="false" customHeight="false" outlineLevel="0" collapsed="false">
      <c r="A81" s="0" t="n">
        <v>4608542</v>
      </c>
      <c r="B81" s="0" t="s">
        <v>538</v>
      </c>
      <c r="C81" s="0" t="s">
        <v>539</v>
      </c>
      <c r="D81" s="0" t="s">
        <v>540</v>
      </c>
      <c r="E81" s="0" t="s">
        <v>541</v>
      </c>
      <c r="F81" s="0" t="s">
        <v>537</v>
      </c>
    </row>
    <row r="82" customFormat="false" ht="12.8" hidden="false" customHeight="false" outlineLevel="0" collapsed="false">
      <c r="A82" s="0" t="n">
        <v>4578538</v>
      </c>
      <c r="B82" s="0" t="s">
        <v>542</v>
      </c>
      <c r="C82" s="0" t="s">
        <v>543</v>
      </c>
      <c r="D82" s="0" t="s">
        <v>544</v>
      </c>
      <c r="E82" s="0" t="s">
        <v>545</v>
      </c>
      <c r="F82" s="0" t="s">
        <v>546</v>
      </c>
    </row>
    <row r="83" customFormat="false" ht="12.8" hidden="false" customHeight="false" outlineLevel="0" collapsed="false">
      <c r="A83" s="0" t="n">
        <v>5360188</v>
      </c>
      <c r="B83" s="0" t="s">
        <v>547</v>
      </c>
      <c r="C83" s="0" t="s">
        <v>548</v>
      </c>
      <c r="D83" s="0" t="s">
        <v>549</v>
      </c>
      <c r="E83" s="0" t="s">
        <v>550</v>
      </c>
      <c r="F83" s="0" t="s">
        <v>546</v>
      </c>
    </row>
    <row r="84" customFormat="false" ht="12.8" hidden="false" customHeight="false" outlineLevel="0" collapsed="false">
      <c r="A84" s="0" t="n">
        <v>4562100</v>
      </c>
      <c r="B84" s="0" t="s">
        <v>551</v>
      </c>
      <c r="C84" s="0" t="s">
        <v>552</v>
      </c>
      <c r="D84" s="0" t="s">
        <v>553</v>
      </c>
      <c r="E84" s="0" t="s">
        <v>554</v>
      </c>
      <c r="F84" s="0" t="s">
        <v>555</v>
      </c>
    </row>
    <row r="85" customFormat="false" ht="12.8" hidden="false" customHeight="false" outlineLevel="0" collapsed="false">
      <c r="A85" s="0" t="n">
        <v>4552660</v>
      </c>
      <c r="B85" s="0" t="s">
        <v>556</v>
      </c>
      <c r="C85" s="0" t="s">
        <v>557</v>
      </c>
      <c r="D85" s="0" t="s">
        <v>558</v>
      </c>
      <c r="E85" s="0" t="s">
        <v>559</v>
      </c>
      <c r="F85" s="0" t="s">
        <v>555</v>
      </c>
    </row>
    <row r="86" customFormat="false" ht="12.8" hidden="false" customHeight="false" outlineLevel="0" collapsed="false">
      <c r="A86" s="0" t="n">
        <v>5281873</v>
      </c>
      <c r="B86" s="0" t="s">
        <v>560</v>
      </c>
      <c r="C86" s="0" t="s">
        <v>561</v>
      </c>
      <c r="D86" s="0" t="s">
        <v>561</v>
      </c>
      <c r="E86" s="0" t="s">
        <v>562</v>
      </c>
      <c r="F86" s="0" t="s">
        <v>563</v>
      </c>
    </row>
    <row r="87" customFormat="false" ht="12.8" hidden="false" customHeight="false" outlineLevel="0" collapsed="false">
      <c r="A87" s="0" t="n">
        <v>5240344</v>
      </c>
      <c r="B87" s="0" t="s">
        <v>564</v>
      </c>
      <c r="C87" s="0" t="s">
        <v>565</v>
      </c>
      <c r="D87" s="0" t="s">
        <v>566</v>
      </c>
      <c r="E87" s="0" t="s">
        <v>567</v>
      </c>
      <c r="F87" s="0" t="s">
        <v>563</v>
      </c>
    </row>
    <row r="88" customFormat="false" ht="12.8" hidden="false" customHeight="false" outlineLevel="0" collapsed="false">
      <c r="A88" s="0" t="n">
        <v>4661826</v>
      </c>
      <c r="B88" s="0" t="s">
        <v>568</v>
      </c>
      <c r="C88" s="0" t="s">
        <v>569</v>
      </c>
      <c r="D88" s="0" t="s">
        <v>570</v>
      </c>
      <c r="E88" s="0" t="s">
        <v>571</v>
      </c>
      <c r="F88" s="0" t="s">
        <v>572</v>
      </c>
    </row>
    <row r="89" customFormat="false" ht="12.8" hidden="false" customHeight="false" outlineLevel="0" collapsed="false">
      <c r="A89" s="0" t="n">
        <v>4669304</v>
      </c>
      <c r="B89" s="0" t="s">
        <v>573</v>
      </c>
      <c r="C89" s="0" t="s">
        <v>574</v>
      </c>
      <c r="D89" s="0" t="s">
        <v>575</v>
      </c>
      <c r="E89" s="0" t="s">
        <v>576</v>
      </c>
      <c r="F89" s="0" t="s">
        <v>572</v>
      </c>
    </row>
    <row r="90" customFormat="false" ht="12.8" hidden="false" customHeight="false" outlineLevel="0" collapsed="false">
      <c r="A90" s="0" t="n">
        <v>4598830</v>
      </c>
      <c r="B90" s="0" t="s">
        <v>577</v>
      </c>
      <c r="C90" s="0" t="s">
        <v>578</v>
      </c>
      <c r="D90" s="0" t="s">
        <v>579</v>
      </c>
      <c r="E90" s="0" t="s">
        <v>580</v>
      </c>
      <c r="F90" s="0" t="s">
        <v>581</v>
      </c>
    </row>
    <row r="91" customFormat="false" ht="12.8" hidden="false" customHeight="false" outlineLevel="0" collapsed="false">
      <c r="A91" s="0" t="n">
        <v>4570642</v>
      </c>
      <c r="B91" s="0" t="s">
        <v>582</v>
      </c>
      <c r="C91" s="0" t="s">
        <v>583</v>
      </c>
      <c r="D91" s="0" t="s">
        <v>584</v>
      </c>
      <c r="E91" s="0" t="s">
        <v>585</v>
      </c>
      <c r="F91" s="0" t="s">
        <v>581</v>
      </c>
    </row>
    <row r="92" customFormat="false" ht="12.8" hidden="false" customHeight="false" outlineLevel="0" collapsed="false">
      <c r="A92" s="0" t="n">
        <v>5384559</v>
      </c>
      <c r="B92" s="0" t="s">
        <v>586</v>
      </c>
      <c r="C92" s="0" t="s">
        <v>587</v>
      </c>
      <c r="D92" s="0" t="s">
        <v>588</v>
      </c>
      <c r="E92" s="0" t="s">
        <v>589</v>
      </c>
      <c r="F92" s="0" t="s">
        <v>590</v>
      </c>
    </row>
    <row r="93" customFormat="false" ht="12.8" hidden="false" customHeight="false" outlineLevel="0" collapsed="false">
      <c r="A93" s="0" t="n">
        <v>5229766</v>
      </c>
      <c r="B93" s="0" t="s">
        <v>591</v>
      </c>
      <c r="C93" s="0" t="s">
        <v>592</v>
      </c>
      <c r="D93" s="0" t="s">
        <v>593</v>
      </c>
      <c r="E93" s="0" t="s">
        <v>594</v>
      </c>
      <c r="F93" s="0" t="s">
        <v>590</v>
      </c>
    </row>
    <row r="94" customFormat="false" ht="12.8" hidden="false" customHeight="false" outlineLevel="0" collapsed="false">
      <c r="A94" s="0" t="n">
        <v>5358779</v>
      </c>
      <c r="B94" s="0" t="s">
        <v>595</v>
      </c>
      <c r="C94" s="0" t="s">
        <v>596</v>
      </c>
      <c r="D94" s="0" t="s">
        <v>597</v>
      </c>
      <c r="E94" s="0" t="s">
        <v>598</v>
      </c>
      <c r="F94" s="0" t="s">
        <v>599</v>
      </c>
    </row>
    <row r="95" customFormat="false" ht="12.8" hidden="false" customHeight="false" outlineLevel="0" collapsed="false">
      <c r="A95" s="0" t="n">
        <v>5321263</v>
      </c>
      <c r="B95" s="0" t="s">
        <v>600</v>
      </c>
      <c r="C95" s="0" t="s">
        <v>601</v>
      </c>
      <c r="D95" s="0" t="s">
        <v>405</v>
      </c>
      <c r="E95" s="0" t="s">
        <v>602</v>
      </c>
      <c r="F95" s="0" t="s">
        <v>599</v>
      </c>
    </row>
    <row r="96" customFormat="false" ht="12.8" hidden="false" customHeight="false" outlineLevel="0" collapsed="false">
      <c r="A96" s="0" t="n">
        <v>5055547</v>
      </c>
      <c r="B96" s="0" t="s">
        <v>603</v>
      </c>
      <c r="C96" s="0" t="s">
        <v>293</v>
      </c>
      <c r="D96" s="0" t="s">
        <v>604</v>
      </c>
      <c r="E96" s="0" t="s">
        <v>605</v>
      </c>
      <c r="F96" s="0" t="s">
        <v>606</v>
      </c>
    </row>
    <row r="97" customFormat="false" ht="12.8" hidden="false" customHeight="false" outlineLevel="0" collapsed="false">
      <c r="A97" s="0" t="n">
        <v>5258162</v>
      </c>
      <c r="B97" s="0" t="s">
        <v>607</v>
      </c>
      <c r="C97" s="0" t="s">
        <v>608</v>
      </c>
      <c r="D97" s="0" t="s">
        <v>609</v>
      </c>
      <c r="E97" s="0" t="s">
        <v>610</v>
      </c>
      <c r="F97" s="0" t="s">
        <v>606</v>
      </c>
    </row>
    <row r="98" customFormat="false" ht="12.8" hidden="false" customHeight="false" outlineLevel="0" collapsed="false">
      <c r="A98" s="0" t="n">
        <v>5221331</v>
      </c>
      <c r="B98" s="0" t="s">
        <v>611</v>
      </c>
      <c r="C98" s="0" t="s">
        <v>612</v>
      </c>
      <c r="D98" s="0" t="s">
        <v>613</v>
      </c>
      <c r="E98" s="0" t="s">
        <v>614</v>
      </c>
      <c r="F98" s="0" t="s">
        <v>615</v>
      </c>
    </row>
    <row r="99" customFormat="false" ht="12.8" hidden="false" customHeight="false" outlineLevel="0" collapsed="false">
      <c r="A99" s="0" t="n">
        <v>4690249</v>
      </c>
      <c r="B99" s="0" t="s">
        <v>616</v>
      </c>
      <c r="C99" s="0" t="s">
        <v>617</v>
      </c>
      <c r="D99" s="0" t="s">
        <v>618</v>
      </c>
      <c r="E99" s="0" t="s">
        <v>619</v>
      </c>
      <c r="F99" s="0" t="s">
        <v>620</v>
      </c>
    </row>
    <row r="100" customFormat="false" ht="12.8" hidden="false" customHeight="false" outlineLevel="0" collapsed="false">
      <c r="A100" s="0" t="n">
        <v>4668626</v>
      </c>
      <c r="B100" s="0" t="s">
        <v>621</v>
      </c>
      <c r="C100" s="0" t="s">
        <v>622</v>
      </c>
      <c r="D100" s="0" t="s">
        <v>623</v>
      </c>
      <c r="E100" s="0" t="s">
        <v>624</v>
      </c>
      <c r="F100" s="0" t="s">
        <v>620</v>
      </c>
    </row>
    <row r="101" customFormat="false" ht="12.8" hidden="false" customHeight="false" outlineLevel="0" collapsed="false">
      <c r="A101" s="0" t="n">
        <v>4217489</v>
      </c>
      <c r="B101" s="0" t="s">
        <v>625</v>
      </c>
      <c r="C101" s="0" t="s">
        <v>626</v>
      </c>
      <c r="D101" s="0" t="s">
        <v>627</v>
      </c>
      <c r="E101" s="0" t="s">
        <v>628</v>
      </c>
      <c r="F101" s="0" t="s">
        <v>629</v>
      </c>
    </row>
    <row r="102" customFormat="false" ht="12.8" hidden="false" customHeight="false" outlineLevel="0" collapsed="false">
      <c r="A102" s="0" t="n">
        <v>4496248</v>
      </c>
      <c r="B102" s="0" t="s">
        <v>630</v>
      </c>
      <c r="C102" s="0" t="s">
        <v>631</v>
      </c>
      <c r="D102" s="0" t="s">
        <v>632</v>
      </c>
      <c r="E102" s="0" t="s">
        <v>633</v>
      </c>
      <c r="F102" s="0" t="s">
        <v>629</v>
      </c>
    </row>
    <row r="103" customFormat="false" ht="12.8" hidden="false" customHeight="false" outlineLevel="0" collapsed="false">
      <c r="A103" s="0" t="n">
        <v>4368711</v>
      </c>
      <c r="B103" s="0" t="s">
        <v>634</v>
      </c>
      <c r="C103" s="0" t="s">
        <v>635</v>
      </c>
      <c r="D103" s="0" t="s">
        <v>636</v>
      </c>
      <c r="E103" s="0" t="s">
        <v>637</v>
      </c>
      <c r="F103" s="0" t="s">
        <v>638</v>
      </c>
    </row>
    <row r="104" customFormat="false" ht="12.8" hidden="false" customHeight="false" outlineLevel="0" collapsed="false">
      <c r="A104" s="0" t="n">
        <v>4489136</v>
      </c>
      <c r="B104" s="0" t="s">
        <v>639</v>
      </c>
      <c r="C104" s="0" t="s">
        <v>640</v>
      </c>
      <c r="D104" s="0" t="s">
        <v>267</v>
      </c>
      <c r="E104" s="0" t="s">
        <v>641</v>
      </c>
      <c r="F104" s="0" t="s">
        <v>638</v>
      </c>
    </row>
    <row r="105" customFormat="false" ht="12.8" hidden="false" customHeight="false" outlineLevel="0" collapsed="false">
      <c r="A105" s="0" t="n">
        <v>4677498</v>
      </c>
      <c r="B105" s="0" t="s">
        <v>642</v>
      </c>
      <c r="C105" s="0" t="s">
        <v>643</v>
      </c>
      <c r="D105" s="0" t="s">
        <v>644</v>
      </c>
      <c r="E105" s="0" t="s">
        <v>645</v>
      </c>
      <c r="F105" s="0" t="s">
        <v>646</v>
      </c>
    </row>
    <row r="106" customFormat="false" ht="12.8" hidden="false" customHeight="false" outlineLevel="0" collapsed="false">
      <c r="A106" s="0" t="n">
        <v>5380863</v>
      </c>
      <c r="B106" s="0" t="s">
        <v>647</v>
      </c>
      <c r="C106" s="0" t="s">
        <v>648</v>
      </c>
      <c r="D106" s="0" t="s">
        <v>649</v>
      </c>
      <c r="E106" s="0" t="s">
        <v>650</v>
      </c>
      <c r="F106" s="0" t="s">
        <v>646</v>
      </c>
    </row>
    <row r="107" customFormat="false" ht="12.8" hidden="false" customHeight="false" outlineLevel="0" collapsed="false">
      <c r="A107" s="0" t="n">
        <v>4591380</v>
      </c>
      <c r="B107" s="0" t="s">
        <v>651</v>
      </c>
      <c r="C107" s="0" t="s">
        <v>652</v>
      </c>
      <c r="D107" s="0" t="s">
        <v>653</v>
      </c>
      <c r="E107" s="0" t="s">
        <v>654</v>
      </c>
      <c r="F107" s="0" t="s">
        <v>655</v>
      </c>
    </row>
    <row r="108" customFormat="false" ht="12.8" hidden="false" customHeight="false" outlineLevel="0" collapsed="false">
      <c r="A108" s="0" t="n">
        <v>4686462</v>
      </c>
      <c r="B108" s="0" t="s">
        <v>656</v>
      </c>
      <c r="C108" s="0" t="s">
        <v>657</v>
      </c>
      <c r="D108" s="0" t="s">
        <v>490</v>
      </c>
      <c r="E108" s="0" t="s">
        <v>658</v>
      </c>
      <c r="F108" s="0" t="s">
        <v>655</v>
      </c>
    </row>
    <row r="109" customFormat="false" ht="12.8" hidden="false" customHeight="false" outlineLevel="0" collapsed="false">
      <c r="A109" s="0" t="n">
        <v>4673204</v>
      </c>
      <c r="B109" s="0" t="s">
        <v>659</v>
      </c>
      <c r="C109" s="0" t="s">
        <v>660</v>
      </c>
      <c r="D109" s="0" t="s">
        <v>661</v>
      </c>
      <c r="E109" s="0" t="s">
        <v>662</v>
      </c>
      <c r="F109" s="0" t="s">
        <v>663</v>
      </c>
    </row>
    <row r="110" customFormat="false" ht="12.8" hidden="false" customHeight="false" outlineLevel="0" collapsed="false">
      <c r="A110" s="0" t="n">
        <v>5217350</v>
      </c>
      <c r="B110" s="0" t="s">
        <v>664</v>
      </c>
      <c r="C110" s="0" t="s">
        <v>665</v>
      </c>
      <c r="D110" s="0" t="s">
        <v>666</v>
      </c>
      <c r="E110" s="0" t="s">
        <v>667</v>
      </c>
      <c r="F110" s="0" t="s">
        <v>663</v>
      </c>
    </row>
    <row r="111" customFormat="false" ht="12.8" hidden="false" customHeight="false" outlineLevel="0" collapsed="false">
      <c r="A111" s="0" t="n">
        <v>4367456</v>
      </c>
      <c r="B111" s="0" t="s">
        <v>668</v>
      </c>
      <c r="C111" s="0" t="s">
        <v>669</v>
      </c>
      <c r="D111" s="0" t="s">
        <v>670</v>
      </c>
      <c r="E111" s="0" t="s">
        <v>671</v>
      </c>
      <c r="F111" s="0" t="s">
        <v>672</v>
      </c>
    </row>
    <row r="112" customFormat="false" ht="12.8" hidden="false" customHeight="false" outlineLevel="0" collapsed="false">
      <c r="A112" s="0" t="n">
        <v>4590570</v>
      </c>
      <c r="B112" s="0" t="s">
        <v>673</v>
      </c>
      <c r="C112" s="0" t="s">
        <v>674</v>
      </c>
      <c r="D112" s="0" t="s">
        <v>675</v>
      </c>
      <c r="E112" s="0" t="s">
        <v>676</v>
      </c>
      <c r="F112" s="0" t="s">
        <v>672</v>
      </c>
    </row>
    <row r="113" customFormat="false" ht="12.8" hidden="false" customHeight="false" outlineLevel="0" collapsed="false">
      <c r="A113" s="0" t="n">
        <v>4603095</v>
      </c>
      <c r="B113" s="0" t="s">
        <v>677</v>
      </c>
      <c r="C113" s="0" t="s">
        <v>678</v>
      </c>
      <c r="D113" s="0" t="s">
        <v>679</v>
      </c>
      <c r="E113" s="0" t="s">
        <v>680</v>
      </c>
      <c r="F113" s="0" t="s">
        <v>681</v>
      </c>
    </row>
    <row r="114" customFormat="false" ht="12.8" hidden="false" customHeight="false" outlineLevel="0" collapsed="false">
      <c r="A114" s="0" t="n">
        <v>4443403</v>
      </c>
      <c r="B114" s="0" t="s">
        <v>682</v>
      </c>
      <c r="C114" s="0" t="s">
        <v>683</v>
      </c>
      <c r="D114" s="0" t="s">
        <v>684</v>
      </c>
      <c r="E114" s="0" t="s">
        <v>685</v>
      </c>
      <c r="F114" s="0" t="s">
        <v>681</v>
      </c>
    </row>
    <row r="115" customFormat="false" ht="12.8" hidden="false" customHeight="false" outlineLevel="0" collapsed="false">
      <c r="A115" s="0" t="n">
        <v>5175364</v>
      </c>
      <c r="B115" s="0" t="s">
        <v>686</v>
      </c>
      <c r="C115" s="0" t="s">
        <v>687</v>
      </c>
      <c r="D115" s="0" t="s">
        <v>688</v>
      </c>
      <c r="E115" s="0" t="s">
        <v>689</v>
      </c>
      <c r="F115" s="0" t="s">
        <v>690</v>
      </c>
    </row>
    <row r="116" customFormat="false" ht="12.8" hidden="false" customHeight="false" outlineLevel="0" collapsed="false">
      <c r="A116" s="0" t="n">
        <v>4594800</v>
      </c>
      <c r="B116" s="0" t="s">
        <v>691</v>
      </c>
      <c r="C116" s="0" t="s">
        <v>692</v>
      </c>
      <c r="D116" s="0" t="s">
        <v>693</v>
      </c>
      <c r="E116" s="0" t="s">
        <v>694</v>
      </c>
      <c r="F116" s="0" t="s">
        <v>695</v>
      </c>
    </row>
    <row r="117" customFormat="false" ht="12.8" hidden="false" customHeight="false" outlineLevel="0" collapsed="false">
      <c r="A117" s="0" t="n">
        <v>4450361</v>
      </c>
      <c r="B117" s="0" t="s">
        <v>696</v>
      </c>
      <c r="C117" s="0" t="s">
        <v>697</v>
      </c>
      <c r="D117" s="0" t="s">
        <v>698</v>
      </c>
      <c r="E117" s="0" t="s">
        <v>699</v>
      </c>
      <c r="F117" s="0" t="s">
        <v>695</v>
      </c>
    </row>
    <row r="118" customFormat="false" ht="12.8" hidden="false" customHeight="false" outlineLevel="0" collapsed="false">
      <c r="A118" s="0" t="n">
        <v>4570839</v>
      </c>
      <c r="B118" s="0" t="s">
        <v>700</v>
      </c>
      <c r="C118" s="0" t="s">
        <v>701</v>
      </c>
      <c r="D118" s="0" t="s">
        <v>702</v>
      </c>
      <c r="E118" s="0" t="s">
        <v>703</v>
      </c>
      <c r="F118" s="0" t="s">
        <v>704</v>
      </c>
    </row>
    <row r="119" customFormat="false" ht="12.8" hidden="false" customHeight="false" outlineLevel="0" collapsed="false">
      <c r="A119" s="0" t="n">
        <v>4581067</v>
      </c>
      <c r="B119" s="0" t="s">
        <v>705</v>
      </c>
      <c r="C119" s="0" t="s">
        <v>706</v>
      </c>
      <c r="D119" s="0" t="s">
        <v>707</v>
      </c>
      <c r="E119" s="0" t="s">
        <v>708</v>
      </c>
      <c r="F119" s="0" t="s">
        <v>704</v>
      </c>
    </row>
    <row r="120" customFormat="false" ht="12.8" hidden="false" customHeight="false" outlineLevel="0" collapsed="false">
      <c r="A120" s="0" t="n">
        <v>4462440</v>
      </c>
      <c r="B120" s="0" t="s">
        <v>709</v>
      </c>
      <c r="C120" s="0" t="s">
        <v>710</v>
      </c>
      <c r="D120" s="0" t="s">
        <v>711</v>
      </c>
      <c r="E120" s="0" t="s">
        <v>712</v>
      </c>
      <c r="F120" s="0" t="s">
        <v>713</v>
      </c>
    </row>
    <row r="121" customFormat="false" ht="12.8" hidden="false" customHeight="false" outlineLevel="0" collapsed="false">
      <c r="A121" s="0" t="n">
        <v>5022096</v>
      </c>
      <c r="B121" s="0" t="s">
        <v>714</v>
      </c>
      <c r="C121" s="0" t="s">
        <v>715</v>
      </c>
      <c r="D121" s="0" t="s">
        <v>716</v>
      </c>
      <c r="E121" s="0" t="s">
        <v>717</v>
      </c>
      <c r="F121" s="0" t="s">
        <v>713</v>
      </c>
    </row>
    <row r="122" customFormat="false" ht="12.8" hidden="false" customHeight="false" outlineLevel="0" collapsed="false">
      <c r="F122" s="0" t="s">
        <v>718</v>
      </c>
    </row>
    <row r="123" customFormat="false" ht="12.8" hidden="false" customHeight="false" outlineLevel="0" collapsed="false">
      <c r="F123" s="0" t="s">
        <v>719</v>
      </c>
    </row>
    <row r="124" customFormat="false" ht="12.8" hidden="false" customHeight="false" outlineLevel="0" collapsed="false">
      <c r="F124" s="0" t="s">
        <v>720</v>
      </c>
    </row>
    <row r="125" customFormat="false" ht="12.8" hidden="false" customHeight="false" outlineLevel="0" collapsed="false">
      <c r="A125" s="0" t="n">
        <v>4609573</v>
      </c>
      <c r="B125" s="0" t="s">
        <v>721</v>
      </c>
      <c r="C125" s="0" t="s">
        <v>722</v>
      </c>
      <c r="D125" s="0" t="s">
        <v>204</v>
      </c>
      <c r="E125" s="0" t="s">
        <v>723</v>
      </c>
      <c r="F125" s="0" t="s">
        <v>724</v>
      </c>
    </row>
    <row r="126" customFormat="false" ht="12.8" hidden="false" customHeight="false" outlineLevel="0" collapsed="false">
      <c r="A126" s="0" t="n">
        <v>4707745</v>
      </c>
      <c r="B126" s="0" t="s">
        <v>725</v>
      </c>
      <c r="C126" s="0" t="s">
        <v>726</v>
      </c>
      <c r="D126" s="0" t="s">
        <v>727</v>
      </c>
      <c r="E126" s="0" t="s">
        <v>728</v>
      </c>
      <c r="F126" s="0" t="s">
        <v>724</v>
      </c>
    </row>
    <row r="127" customFormat="false" ht="12.8" hidden="false" customHeight="false" outlineLevel="0" collapsed="false">
      <c r="A127" s="0" t="n">
        <v>5375088</v>
      </c>
      <c r="B127" s="0" t="s">
        <v>729</v>
      </c>
      <c r="C127" s="0" t="s">
        <v>730</v>
      </c>
      <c r="D127" s="0" t="s">
        <v>731</v>
      </c>
      <c r="E127" s="0" t="s">
        <v>732</v>
      </c>
      <c r="F127" s="0" t="s">
        <v>733</v>
      </c>
    </row>
    <row r="128" customFormat="false" ht="12.8" hidden="false" customHeight="false" outlineLevel="0" collapsed="false">
      <c r="A128" s="0" t="n">
        <v>5247799</v>
      </c>
      <c r="B128" s="0" t="s">
        <v>734</v>
      </c>
      <c r="C128" s="0" t="s">
        <v>735</v>
      </c>
      <c r="D128" s="0" t="s">
        <v>736</v>
      </c>
      <c r="E128" s="0" t="s">
        <v>737</v>
      </c>
      <c r="F128" s="0" t="s">
        <v>733</v>
      </c>
    </row>
    <row r="129" customFormat="false" ht="12.8" hidden="false" customHeight="false" outlineLevel="0" collapsed="false">
      <c r="F129" s="0" t="s">
        <v>738</v>
      </c>
    </row>
    <row r="130" customFormat="false" ht="12.8" hidden="false" customHeight="false" outlineLevel="0" collapsed="false">
      <c r="A130" s="0" t="n">
        <v>5261139</v>
      </c>
      <c r="B130" s="0" t="s">
        <v>739</v>
      </c>
      <c r="C130" s="0" t="s">
        <v>740</v>
      </c>
      <c r="D130" s="0" t="s">
        <v>741</v>
      </c>
      <c r="E130" s="0" t="s">
        <v>742</v>
      </c>
      <c r="F130" s="0" t="s">
        <v>743</v>
      </c>
    </row>
    <row r="131" customFormat="false" ht="12.8" hidden="false" customHeight="false" outlineLevel="0" collapsed="false">
      <c r="A131" s="0" t="n">
        <v>5221501</v>
      </c>
      <c r="B131" s="0" t="s">
        <v>744</v>
      </c>
      <c r="C131" s="0" t="s">
        <v>745</v>
      </c>
      <c r="D131" s="0" t="s">
        <v>746</v>
      </c>
      <c r="E131" s="0" t="s">
        <v>747</v>
      </c>
      <c r="F131" s="0" t="s">
        <v>743</v>
      </c>
    </row>
    <row r="132" customFormat="false" ht="12.8" hidden="false" customHeight="false" outlineLevel="0" collapsed="false">
      <c r="A132" s="0" t="n">
        <v>4577612</v>
      </c>
      <c r="B132" s="0" t="s">
        <v>748</v>
      </c>
      <c r="C132" s="0" t="s">
        <v>749</v>
      </c>
      <c r="D132" s="0" t="s">
        <v>750</v>
      </c>
      <c r="E132" s="0" t="s">
        <v>751</v>
      </c>
      <c r="F132" s="0" t="s">
        <v>752</v>
      </c>
    </row>
    <row r="133" customFormat="false" ht="12.8" hidden="false" customHeight="false" outlineLevel="0" collapsed="false">
      <c r="A133" s="0" t="n">
        <v>4645979</v>
      </c>
      <c r="B133" s="0" t="s">
        <v>753</v>
      </c>
      <c r="C133" s="0" t="s">
        <v>754</v>
      </c>
      <c r="D133" s="0" t="s">
        <v>755</v>
      </c>
      <c r="E133" s="0" t="s">
        <v>756</v>
      </c>
      <c r="F133" s="0" t="s">
        <v>752</v>
      </c>
    </row>
    <row r="134" customFormat="false" ht="12.8" hidden="false" customHeight="false" outlineLevel="0" collapsed="false">
      <c r="A134" s="0" t="n">
        <v>4551117</v>
      </c>
      <c r="B134" s="0" t="s">
        <v>757</v>
      </c>
      <c r="C134" s="0" t="s">
        <v>758</v>
      </c>
      <c r="D134" s="0" t="s">
        <v>759</v>
      </c>
      <c r="E134" s="0" t="s">
        <v>760</v>
      </c>
      <c r="F134" s="0" t="s">
        <v>761</v>
      </c>
    </row>
    <row r="135" customFormat="false" ht="12.8" hidden="false" customHeight="false" outlineLevel="0" collapsed="false">
      <c r="A135" s="0" t="n">
        <v>5377196</v>
      </c>
      <c r="B135" s="0" t="s">
        <v>762</v>
      </c>
      <c r="C135" s="0" t="s">
        <v>763</v>
      </c>
      <c r="D135" s="0" t="s">
        <v>764</v>
      </c>
      <c r="E135" s="0" t="s">
        <v>765</v>
      </c>
      <c r="F135" s="0" t="s">
        <v>761</v>
      </c>
    </row>
    <row r="136" customFormat="false" ht="12.8" hidden="false" customHeight="false" outlineLevel="0" collapsed="false">
      <c r="A136" s="0" t="n">
        <v>4682688</v>
      </c>
      <c r="B136" s="0" t="s">
        <v>766</v>
      </c>
      <c r="C136" s="0" t="s">
        <v>767</v>
      </c>
      <c r="D136" s="0" t="s">
        <v>768</v>
      </c>
      <c r="E136" s="0" t="s">
        <v>769</v>
      </c>
      <c r="F136" s="0" t="s">
        <v>770</v>
      </c>
    </row>
    <row r="137" customFormat="false" ht="12.8" hidden="false" customHeight="false" outlineLevel="0" collapsed="false">
      <c r="A137" s="0" t="n">
        <v>5126533</v>
      </c>
      <c r="B137" s="0" t="s">
        <v>771</v>
      </c>
      <c r="C137" s="0" t="s">
        <v>772</v>
      </c>
      <c r="D137" s="0" t="s">
        <v>773</v>
      </c>
      <c r="E137" s="0" t="s">
        <v>774</v>
      </c>
      <c r="F137" s="0" t="s">
        <v>770</v>
      </c>
    </row>
    <row r="138" customFormat="false" ht="12.8" hidden="false" customHeight="false" outlineLevel="0" collapsed="false">
      <c r="A138" s="0" t="n">
        <v>4617169</v>
      </c>
      <c r="B138" s="0" t="s">
        <v>775</v>
      </c>
      <c r="C138" s="0" t="s">
        <v>776</v>
      </c>
      <c r="D138" s="0" t="s">
        <v>777</v>
      </c>
      <c r="E138" s="0" t="s">
        <v>778</v>
      </c>
      <c r="F138" s="0" t="s">
        <v>779</v>
      </c>
    </row>
    <row r="139" customFormat="false" ht="12.8" hidden="false" customHeight="false" outlineLevel="0" collapsed="false">
      <c r="A139" s="0" t="n">
        <v>5176476</v>
      </c>
      <c r="B139" s="0" t="s">
        <v>780</v>
      </c>
      <c r="C139" s="0" t="s">
        <v>781</v>
      </c>
      <c r="D139" s="0" t="s">
        <v>782</v>
      </c>
      <c r="E139" s="0" t="s">
        <v>783</v>
      </c>
      <c r="F139" s="0" t="s">
        <v>779</v>
      </c>
    </row>
    <row r="140" customFormat="false" ht="12.8" hidden="false" customHeight="false" outlineLevel="0" collapsed="false">
      <c r="A140" s="0" t="n">
        <v>4355040</v>
      </c>
      <c r="B140" s="0" t="s">
        <v>784</v>
      </c>
      <c r="C140" s="0" t="s">
        <v>785</v>
      </c>
      <c r="D140" s="0" t="s">
        <v>786</v>
      </c>
      <c r="E140" s="0" t="s">
        <v>787</v>
      </c>
      <c r="F140" s="0" t="s">
        <v>788</v>
      </c>
    </row>
    <row r="141" customFormat="false" ht="12.8" hidden="false" customHeight="false" outlineLevel="0" collapsed="false">
      <c r="A141" s="0" t="n">
        <v>4169778</v>
      </c>
      <c r="B141" s="0" t="s">
        <v>789</v>
      </c>
      <c r="C141" s="0" t="s">
        <v>790</v>
      </c>
      <c r="D141" s="0" t="s">
        <v>791</v>
      </c>
      <c r="E141" s="0" t="s">
        <v>792</v>
      </c>
      <c r="F141" s="0" t="s">
        <v>788</v>
      </c>
    </row>
    <row r="142" customFormat="false" ht="12.8" hidden="false" customHeight="false" outlineLevel="0" collapsed="false">
      <c r="A142" s="0" t="n">
        <v>4451805</v>
      </c>
      <c r="B142" s="0" t="s">
        <v>793</v>
      </c>
      <c r="C142" s="0" t="s">
        <v>794</v>
      </c>
      <c r="D142" s="0" t="s">
        <v>795</v>
      </c>
      <c r="E142" s="0" t="s">
        <v>796</v>
      </c>
      <c r="F142" s="0" t="s">
        <v>797</v>
      </c>
    </row>
    <row r="143" customFormat="false" ht="12.8" hidden="false" customHeight="false" outlineLevel="0" collapsed="false">
      <c r="A143" s="0" t="n">
        <v>5425727</v>
      </c>
      <c r="B143" s="0" t="s">
        <v>798</v>
      </c>
      <c r="C143" s="0" t="s">
        <v>799</v>
      </c>
      <c r="D143" s="0" t="s">
        <v>531</v>
      </c>
      <c r="E143" s="0" t="s">
        <v>800</v>
      </c>
      <c r="F143" s="0" t="s">
        <v>797</v>
      </c>
    </row>
    <row r="144" customFormat="false" ht="12.8" hidden="false" customHeight="false" outlineLevel="0" collapsed="false">
      <c r="A144" s="0" t="n">
        <v>4364597</v>
      </c>
      <c r="B144" s="0" t="s">
        <v>801</v>
      </c>
      <c r="C144" s="0" t="s">
        <v>802</v>
      </c>
      <c r="D144" s="0" t="s">
        <v>803</v>
      </c>
      <c r="E144" s="0" t="s">
        <v>804</v>
      </c>
      <c r="F144" s="0" t="s">
        <v>805</v>
      </c>
    </row>
    <row r="145" customFormat="false" ht="12.8" hidden="false" customHeight="false" outlineLevel="0" collapsed="false">
      <c r="A145" s="0" t="n">
        <v>4362152</v>
      </c>
      <c r="B145" s="0" t="s">
        <v>806</v>
      </c>
      <c r="C145" s="0" t="s">
        <v>661</v>
      </c>
      <c r="D145" s="0" t="s">
        <v>627</v>
      </c>
      <c r="E145" s="0" t="s">
        <v>807</v>
      </c>
      <c r="F145" s="0" t="s">
        <v>805</v>
      </c>
    </row>
    <row r="146" customFormat="false" ht="12.8" hidden="false" customHeight="false" outlineLevel="0" collapsed="false">
      <c r="A146" s="0" t="n">
        <v>4561465</v>
      </c>
      <c r="B146" s="0" t="s">
        <v>808</v>
      </c>
      <c r="C146" s="0" t="s">
        <v>809</v>
      </c>
      <c r="D146" s="0" t="s">
        <v>810</v>
      </c>
      <c r="E146" s="0" t="s">
        <v>811</v>
      </c>
      <c r="F146" s="0" t="s">
        <v>812</v>
      </c>
    </row>
    <row r="147" customFormat="false" ht="12.8" hidden="false" customHeight="false" outlineLevel="0" collapsed="false">
      <c r="A147" s="0" t="n">
        <v>4488636</v>
      </c>
      <c r="B147" s="0" t="s">
        <v>813</v>
      </c>
      <c r="C147" s="0" t="s">
        <v>814</v>
      </c>
      <c r="D147" s="0" t="s">
        <v>815</v>
      </c>
      <c r="E147" s="0" t="s">
        <v>816</v>
      </c>
      <c r="F147" s="0" t="s">
        <v>812</v>
      </c>
    </row>
    <row r="148" customFormat="false" ht="12.8" hidden="false" customHeight="false" outlineLevel="0" collapsed="false">
      <c r="A148" s="0" t="n">
        <v>5180821</v>
      </c>
      <c r="B148" s="0" t="s">
        <v>817</v>
      </c>
      <c r="C148" s="0" t="s">
        <v>818</v>
      </c>
      <c r="D148" s="0" t="s">
        <v>819</v>
      </c>
      <c r="E148" s="0" t="s">
        <v>820</v>
      </c>
      <c r="F148" s="0" t="s">
        <v>821</v>
      </c>
    </row>
    <row r="149" customFormat="false" ht="12.8" hidden="false" customHeight="false" outlineLevel="0" collapsed="false">
      <c r="A149" s="0" t="n">
        <v>5185734</v>
      </c>
      <c r="B149" s="0" t="s">
        <v>822</v>
      </c>
      <c r="C149" s="0" t="s">
        <v>823</v>
      </c>
      <c r="D149" s="0" t="s">
        <v>824</v>
      </c>
      <c r="E149" s="0" t="s">
        <v>825</v>
      </c>
      <c r="F149" s="0" t="s">
        <v>821</v>
      </c>
    </row>
    <row r="150" customFormat="false" ht="12.8" hidden="false" customHeight="false" outlineLevel="0" collapsed="false">
      <c r="A150" s="0" t="n">
        <v>4920104</v>
      </c>
      <c r="B150" s="0" t="s">
        <v>826</v>
      </c>
      <c r="C150" s="0" t="s">
        <v>827</v>
      </c>
      <c r="D150" s="0" t="s">
        <v>828</v>
      </c>
      <c r="E150" s="0" t="s">
        <v>829</v>
      </c>
      <c r="F150" s="0" t="s">
        <v>830</v>
      </c>
    </row>
    <row r="151" customFormat="false" ht="12.8" hidden="false" customHeight="false" outlineLevel="0" collapsed="false">
      <c r="A151" s="0" t="n">
        <v>5290333</v>
      </c>
      <c r="B151" s="0" t="s">
        <v>831</v>
      </c>
      <c r="C151" s="0" t="s">
        <v>745</v>
      </c>
      <c r="D151" s="0" t="s">
        <v>832</v>
      </c>
      <c r="E151" s="0" t="s">
        <v>833</v>
      </c>
      <c r="F151" s="0" t="s">
        <v>830</v>
      </c>
    </row>
    <row r="152" customFormat="false" ht="12.8" hidden="false" customHeight="false" outlineLevel="0" collapsed="false">
      <c r="A152" s="0" t="n">
        <v>4488148</v>
      </c>
      <c r="B152" s="0" t="s">
        <v>834</v>
      </c>
      <c r="C152" s="0" t="s">
        <v>835</v>
      </c>
      <c r="D152" s="0" t="s">
        <v>836</v>
      </c>
      <c r="E152" s="0" t="s">
        <v>837</v>
      </c>
      <c r="F152" s="0" t="s">
        <v>838</v>
      </c>
    </row>
    <row r="153" customFormat="false" ht="12.8" hidden="false" customHeight="false" outlineLevel="0" collapsed="false">
      <c r="A153" s="0" t="n">
        <v>5140196</v>
      </c>
      <c r="B153" s="0" t="s">
        <v>839</v>
      </c>
      <c r="C153" s="0" t="s">
        <v>840</v>
      </c>
      <c r="D153" s="0" t="s">
        <v>841</v>
      </c>
      <c r="E153" s="0" t="s">
        <v>842</v>
      </c>
      <c r="F153" s="0" t="s">
        <v>838</v>
      </c>
    </row>
    <row r="154" customFormat="false" ht="12.8" hidden="false" customHeight="false" outlineLevel="0" collapsed="false">
      <c r="A154" s="0" t="n">
        <v>5293995</v>
      </c>
      <c r="B154" s="0" t="s">
        <v>843</v>
      </c>
      <c r="C154" s="0" t="s">
        <v>293</v>
      </c>
      <c r="D154" s="0" t="s">
        <v>844</v>
      </c>
      <c r="E154" s="0" t="s">
        <v>845</v>
      </c>
      <c r="F154" s="0" t="s">
        <v>846</v>
      </c>
    </row>
    <row r="155" customFormat="false" ht="12.8" hidden="false" customHeight="false" outlineLevel="0" collapsed="false">
      <c r="A155" s="0" t="n">
        <v>5278066</v>
      </c>
      <c r="B155" s="0" t="s">
        <v>847</v>
      </c>
      <c r="C155" s="0" t="s">
        <v>293</v>
      </c>
      <c r="D155" s="0" t="s">
        <v>848</v>
      </c>
      <c r="E155" s="0" t="s">
        <v>849</v>
      </c>
      <c r="F155" s="0" t="s">
        <v>846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61"/>
  <sheetViews>
    <sheetView showFormulas="false" showGridLines="true" showRowColHeaders="true" showZeros="true" rightToLeft="false" tabSelected="false" showOutlineSymbols="true" defaultGridColor="true" view="normal" topLeftCell="A1" colorId="64" zoomScale="21" zoomScaleNormal="21" zoomScalePageLayoutView="100" workbookViewId="0">
      <selection pane="topLeft" activeCell="A153" activeCellId="0" sqref="A153"/>
    </sheetView>
  </sheetViews>
  <sheetFormatPr defaultRowHeight="12.75" zeroHeight="false" outlineLevelRow="0" outlineLevelCol="0"/>
  <cols>
    <col collapsed="false" customWidth="true" hidden="false" outlineLevel="0" max="1025" min="1" style="0" width="8.67"/>
  </cols>
  <sheetData>
    <row r="1" customFormat="false" ht="12.75" hidden="false" customHeight="false" outlineLevel="0" collapsed="false">
      <c r="B1" s="0" t="s">
        <v>3</v>
      </c>
      <c r="C1" s="0" t="s">
        <v>4</v>
      </c>
      <c r="D1" s="0" t="s">
        <v>5</v>
      </c>
      <c r="E1" s="0" t="s">
        <v>850</v>
      </c>
      <c r="G1" s="0" t="s">
        <v>8</v>
      </c>
    </row>
    <row r="3" customFormat="false" ht="12.75" hidden="false" customHeight="false" outlineLevel="0" collapsed="false">
      <c r="A3" s="1" t="n">
        <v>1</v>
      </c>
      <c r="B3" s="0" t="n">
        <f aca="false">'Detailed Results'!$D$22</f>
        <v>14</v>
      </c>
      <c r="C3" s="0" t="n">
        <f aca="false">'Detailed Results'!$D$47</f>
        <v>19</v>
      </c>
      <c r="D3" s="0" t="n">
        <f aca="false">'Detailed Results'!$D$65</f>
        <v>31</v>
      </c>
      <c r="E3" s="0" t="n">
        <f aca="false">'Detailed Results'!$D$72</f>
        <v>10</v>
      </c>
      <c r="G3" s="0" t="n">
        <f aca="false">'Detailed Results'!$D$89</f>
        <v>10</v>
      </c>
    </row>
    <row r="4" customFormat="false" ht="12.75" hidden="false" customHeight="false" outlineLevel="0" collapsed="false">
      <c r="A4" s="1"/>
    </row>
    <row r="5" customFormat="false" ht="12.75" hidden="false" customHeight="false" outlineLevel="0" collapsed="false">
      <c r="A5" s="1" t="n">
        <v>2</v>
      </c>
      <c r="B5" s="0" t="n">
        <f aca="false">'Detailed Results'!$E$22</f>
        <v>12</v>
      </c>
      <c r="C5" s="0" t="n">
        <f aca="false">'Detailed Results'!$E$47</f>
        <v>19</v>
      </c>
      <c r="D5" s="0" t="n">
        <f aca="false">'Detailed Results'!$E$65</f>
        <v>18</v>
      </c>
      <c r="E5" s="0" t="n">
        <f aca="false">'Detailed Results'!$E$72</f>
        <v>7</v>
      </c>
      <c r="G5" s="0" t="n">
        <f aca="false">'Detailed Results'!$E$89</f>
        <v>7.5</v>
      </c>
    </row>
    <row r="6" customFormat="false" ht="12.75" hidden="false" customHeight="false" outlineLevel="0" collapsed="false">
      <c r="A6" s="1"/>
    </row>
    <row r="7" customFormat="false" ht="12.75" hidden="false" customHeight="false" outlineLevel="0" collapsed="false">
      <c r="A7" s="1" t="n">
        <v>3</v>
      </c>
      <c r="B7" s="0" t="n">
        <f aca="false">'Detailed Results'!$F$22</f>
        <v>9</v>
      </c>
      <c r="C7" s="0" t="n">
        <f aca="false">'Detailed Results'!$F$47</f>
        <v>19</v>
      </c>
      <c r="D7" s="0" t="n">
        <f aca="false">'Detailed Results'!$F$65</f>
        <v>6</v>
      </c>
      <c r="E7" s="0" t="n">
        <f aca="false">'Detailed Results'!$F$72</f>
        <v>0</v>
      </c>
      <c r="G7" s="0" t="n">
        <f aca="false">'Detailed Results'!$F$89</f>
        <v>5</v>
      </c>
    </row>
    <row r="8" customFormat="false" ht="12.75" hidden="false" customHeight="false" outlineLevel="0" collapsed="false">
      <c r="A8" s="1"/>
    </row>
    <row r="9" customFormat="false" ht="12.75" hidden="false" customHeight="false" outlineLevel="0" collapsed="false">
      <c r="A9" s="1" t="n">
        <v>4</v>
      </c>
      <c r="B9" s="0" t="n">
        <f aca="false">'Detailed Results'!$G$22</f>
        <v>5</v>
      </c>
      <c r="C9" s="0" t="n">
        <f aca="false">'Detailed Results'!$G$47</f>
        <v>16.5</v>
      </c>
      <c r="D9" s="0" t="n">
        <f aca="false">'Detailed Results'!$G$65</f>
        <v>2</v>
      </c>
      <c r="E9" s="0" t="n">
        <f aca="false">'Detailed Results'!$G$72</f>
        <v>0</v>
      </c>
      <c r="G9" s="0" t="n">
        <f aca="false">'Detailed Results'!$G$89</f>
        <v>1</v>
      </c>
    </row>
    <row r="10" customFormat="false" ht="12.75" hidden="false" customHeight="false" outlineLevel="0" collapsed="false">
      <c r="A10" s="1"/>
    </row>
    <row r="11" customFormat="false" ht="12.75" hidden="false" customHeight="false" outlineLevel="0" collapsed="false">
      <c r="A11" s="1" t="n">
        <v>5</v>
      </c>
      <c r="B11" s="0" t="n">
        <f aca="false">'Detailed Results'!$H$22</f>
        <v>5</v>
      </c>
      <c r="C11" s="0" t="n">
        <f aca="false">'Detailed Results'!$H$47</f>
        <v>19</v>
      </c>
      <c r="D11" s="0" t="n">
        <f aca="false">'Detailed Results'!$H$65</f>
        <v>0</v>
      </c>
      <c r="E11" s="0" t="n">
        <f aca="false">'Detailed Results'!$H$72</f>
        <v>0</v>
      </c>
      <c r="G11" s="0" t="n">
        <f aca="false">'Detailed Results'!$H$89</f>
        <v>1</v>
      </c>
    </row>
    <row r="12" customFormat="false" ht="12.75" hidden="false" customHeight="false" outlineLevel="0" collapsed="false">
      <c r="A12" s="1"/>
    </row>
    <row r="13" customFormat="false" ht="12.75" hidden="false" customHeight="false" outlineLevel="0" collapsed="false">
      <c r="A13" s="1" t="n">
        <v>6</v>
      </c>
      <c r="B13" s="0" t="n">
        <f aca="false">'Detailed Results'!$I$22</f>
        <v>4</v>
      </c>
      <c r="C13" s="0" t="n">
        <f aca="false">'Detailed Results'!$I$47</f>
        <v>19</v>
      </c>
      <c r="D13" s="0" t="n">
        <f aca="false">'Detailed Results'!$I$65</f>
        <v>0</v>
      </c>
      <c r="E13" s="0" t="n">
        <f aca="false">'Detailed Results'!$I$72</f>
        <v>0</v>
      </c>
      <c r="G13" s="0" t="n">
        <f aca="false">'Detailed Results'!$I$89</f>
        <v>1</v>
      </c>
    </row>
    <row r="14" customFormat="false" ht="12.75" hidden="false" customHeight="false" outlineLevel="0" collapsed="false">
      <c r="A14" s="1"/>
    </row>
    <row r="15" customFormat="false" ht="12.75" hidden="false" customHeight="false" outlineLevel="0" collapsed="false">
      <c r="A15" s="1" t="n">
        <v>7</v>
      </c>
      <c r="B15" s="0" t="n">
        <f aca="false">'Detailed Results'!$J$22</f>
        <v>5</v>
      </c>
      <c r="C15" s="0" t="n">
        <f aca="false">'Detailed Results'!$J$47</f>
        <v>2</v>
      </c>
      <c r="D15" s="0" t="n">
        <f aca="false">'Detailed Results'!$J$65</f>
        <v>0</v>
      </c>
      <c r="E15" s="0" t="n">
        <f aca="false">'Detailed Results'!$J$72</f>
        <v>0</v>
      </c>
      <c r="G15" s="0" t="n">
        <f aca="false">'Detailed Results'!$J$89</f>
        <v>1</v>
      </c>
    </row>
    <row r="16" customFormat="false" ht="12.75" hidden="false" customHeight="false" outlineLevel="0" collapsed="false">
      <c r="A16" s="1"/>
    </row>
    <row r="17" customFormat="false" ht="12.75" hidden="false" customHeight="false" outlineLevel="0" collapsed="false">
      <c r="A17" s="1" t="n">
        <v>8</v>
      </c>
      <c r="B17" s="0" t="n">
        <f aca="false">'Detailed Results'!$K$22</f>
        <v>2</v>
      </c>
      <c r="C17" s="0" t="n">
        <f aca="false">'Detailed Results'!$K$47</f>
        <v>19</v>
      </c>
      <c r="D17" s="0" t="n">
        <f aca="false">'Detailed Results'!$K$65</f>
        <v>0</v>
      </c>
      <c r="E17" s="0" t="n">
        <f aca="false">'Detailed Results'!$K$72</f>
        <v>0</v>
      </c>
      <c r="G17" s="0" t="n">
        <f aca="false">'Detailed Results'!$K$89</f>
        <v>1</v>
      </c>
    </row>
    <row r="18" customFormat="false" ht="12.75" hidden="false" customHeight="false" outlineLevel="0" collapsed="false">
      <c r="A18" s="1"/>
    </row>
    <row r="19" customFormat="false" ht="12.75" hidden="false" customHeight="false" outlineLevel="0" collapsed="false">
      <c r="A19" s="1" t="n">
        <v>9</v>
      </c>
      <c r="B19" s="0" t="n">
        <f aca="false">'Detailed Results'!$L$22</f>
        <v>4</v>
      </c>
      <c r="C19" s="0" t="n">
        <f aca="false">'Detailed Results'!$L$47</f>
        <v>19</v>
      </c>
      <c r="D19" s="0" t="n">
        <f aca="false">'Detailed Results'!$L$65</f>
        <v>0</v>
      </c>
      <c r="E19" s="0" t="n">
        <f aca="false">'Detailed Results'!$L$72</f>
        <v>0</v>
      </c>
      <c r="G19" s="0" t="n">
        <f aca="false">'Detailed Results'!$L$89</f>
        <v>1</v>
      </c>
    </row>
    <row r="20" customFormat="false" ht="12.75" hidden="false" customHeight="false" outlineLevel="0" collapsed="false">
      <c r="A20" s="1"/>
    </row>
    <row r="21" customFormat="false" ht="12.75" hidden="false" customHeight="false" outlineLevel="0" collapsed="false">
      <c r="A21" s="1" t="n">
        <v>10</v>
      </c>
      <c r="B21" s="0" t="n">
        <f aca="false">'Detailed Results'!$M$22</f>
        <v>5</v>
      </c>
      <c r="C21" s="0" t="n">
        <f aca="false">'Detailed Results'!$M$47</f>
        <v>19</v>
      </c>
      <c r="D21" s="0" t="n">
        <f aca="false">'Detailed Results'!$M$65</f>
        <v>0</v>
      </c>
      <c r="E21" s="0" t="n">
        <f aca="false">'Detailed Results'!$M$72</f>
        <v>0</v>
      </c>
      <c r="G21" s="0" t="n">
        <f aca="false">'Detailed Results'!$M$89</f>
        <v>1</v>
      </c>
    </row>
    <row r="22" customFormat="false" ht="12.75" hidden="false" customHeight="false" outlineLevel="0" collapsed="false">
      <c r="A22" s="1"/>
    </row>
    <row r="23" customFormat="false" ht="12.75" hidden="false" customHeight="false" outlineLevel="0" collapsed="false">
      <c r="A23" s="1" t="n">
        <v>11</v>
      </c>
      <c r="B23" s="0" t="n">
        <f aca="false">'Detailed Results'!$N$22</f>
        <v>4</v>
      </c>
      <c r="C23" s="0" t="n">
        <f aca="false">'Detailed Results'!$N$47</f>
        <v>17</v>
      </c>
      <c r="D23" s="0" t="n">
        <f aca="false">'Detailed Results'!$N$65</f>
        <v>0</v>
      </c>
      <c r="E23" s="0" t="n">
        <f aca="false">'Detailed Results'!$N$72</f>
        <v>0</v>
      </c>
      <c r="G23" s="0" t="n">
        <f aca="false">'Detailed Results'!$N$89</f>
        <v>1</v>
      </c>
    </row>
    <row r="24" customFormat="false" ht="12.75" hidden="false" customHeight="false" outlineLevel="0" collapsed="false">
      <c r="A24" s="1"/>
    </row>
    <row r="25" customFormat="false" ht="12.75" hidden="false" customHeight="false" outlineLevel="0" collapsed="false">
      <c r="A25" s="1" t="n">
        <v>12</v>
      </c>
      <c r="B25" s="0" t="n">
        <f aca="false">'Detailed Results'!$O$22</f>
        <v>5</v>
      </c>
      <c r="C25" s="0" t="n">
        <f aca="false">'Detailed Results'!$O$47</f>
        <v>18</v>
      </c>
      <c r="D25" s="0" t="n">
        <f aca="false">'Detailed Results'!$O$65</f>
        <v>0</v>
      </c>
      <c r="E25" s="0" t="n">
        <f aca="false">'Detailed Results'!$O$72</f>
        <v>0</v>
      </c>
      <c r="G25" s="0" t="n">
        <f aca="false">'Detailed Results'!$O$89</f>
        <v>1</v>
      </c>
    </row>
    <row r="26" customFormat="false" ht="12.75" hidden="false" customHeight="false" outlineLevel="0" collapsed="false">
      <c r="A26" s="1"/>
    </row>
    <row r="27" customFormat="false" ht="12.75" hidden="false" customHeight="false" outlineLevel="0" collapsed="false">
      <c r="A27" s="1" t="n">
        <v>13</v>
      </c>
      <c r="B27" s="0" t="n">
        <f aca="false">'Detailed Results'!$P$22</f>
        <v>4</v>
      </c>
      <c r="C27" s="0" t="n">
        <f aca="false">'Detailed Results'!$P$47</f>
        <v>19</v>
      </c>
      <c r="D27" s="0" t="n">
        <f aca="false">'Detailed Results'!$P$65</f>
        <v>0</v>
      </c>
      <c r="E27" s="0" t="n">
        <f aca="false">'Detailed Results'!$P$72</f>
        <v>0</v>
      </c>
      <c r="G27" s="0" t="n">
        <f aca="false">'Detailed Results'!$P$89</f>
        <v>1</v>
      </c>
    </row>
    <row r="28" customFormat="false" ht="12.75" hidden="false" customHeight="false" outlineLevel="0" collapsed="false">
      <c r="A28" s="1"/>
    </row>
    <row r="29" customFormat="false" ht="12.75" hidden="false" customHeight="false" outlineLevel="0" collapsed="false">
      <c r="A29" s="1" t="n">
        <v>14</v>
      </c>
      <c r="B29" s="0" t="n">
        <f aca="false">'Detailed Results'!$Q$22</f>
        <v>5</v>
      </c>
      <c r="C29" s="0" t="n">
        <f aca="false">'Detailed Results'!$Q$47</f>
        <v>19</v>
      </c>
      <c r="D29" s="0" t="n">
        <f aca="false">'Detailed Results'!$Q$65</f>
        <v>0</v>
      </c>
      <c r="E29" s="0" t="n">
        <f aca="false">'Detailed Results'!$Q$72</f>
        <v>0</v>
      </c>
      <c r="G29" s="0" t="n">
        <f aca="false">'Detailed Results'!$Q$89</f>
        <v>1</v>
      </c>
    </row>
    <row r="30" customFormat="false" ht="12.75" hidden="false" customHeight="false" outlineLevel="0" collapsed="false">
      <c r="A30" s="1"/>
    </row>
    <row r="31" customFormat="false" ht="12.75" hidden="false" customHeight="false" outlineLevel="0" collapsed="false">
      <c r="A31" s="1" t="n">
        <v>15</v>
      </c>
      <c r="B31" s="0" t="n">
        <f aca="false">'Detailed Results'!$R$22</f>
        <v>0</v>
      </c>
      <c r="C31" s="0" t="n">
        <f aca="false">'Detailed Results'!$R$47</f>
        <v>0</v>
      </c>
      <c r="D31" s="0" t="n">
        <f aca="false">'Detailed Results'!$R$65</f>
        <v>0</v>
      </c>
      <c r="E31" s="0" t="n">
        <f aca="false">'Detailed Results'!$R$72</f>
        <v>0</v>
      </c>
      <c r="G31" s="0" t="n">
        <f aca="false">'Detailed Results'!$R$89</f>
        <v>0</v>
      </c>
    </row>
    <row r="32" customFormat="false" ht="12.75" hidden="false" customHeight="false" outlineLevel="0" collapsed="false">
      <c r="A32" s="1"/>
    </row>
    <row r="33" customFormat="false" ht="12.75" hidden="false" customHeight="false" outlineLevel="0" collapsed="false">
      <c r="A33" s="1" t="n">
        <v>16</v>
      </c>
      <c r="B33" s="0" t="n">
        <f aca="false">'Detailed Results'!$S$22</f>
        <v>5</v>
      </c>
      <c r="C33" s="0" t="n">
        <f aca="false">'Detailed Results'!$S$47</f>
        <v>19</v>
      </c>
      <c r="D33" s="0" t="n">
        <f aca="false">'Detailed Results'!$S$65</f>
        <v>0</v>
      </c>
      <c r="E33" s="0" t="n">
        <f aca="false">'Detailed Results'!$S$72</f>
        <v>0</v>
      </c>
      <c r="G33" s="0" t="n">
        <f aca="false">'Detailed Results'!$S$89</f>
        <v>1</v>
      </c>
    </row>
    <row r="34" customFormat="false" ht="12.75" hidden="false" customHeight="false" outlineLevel="0" collapsed="false">
      <c r="A34" s="1"/>
    </row>
    <row r="35" customFormat="false" ht="12.75" hidden="false" customHeight="false" outlineLevel="0" collapsed="false">
      <c r="A35" s="1" t="n">
        <v>17</v>
      </c>
      <c r="B35" s="0" t="n">
        <f aca="false">'Detailed Results'!$T$22</f>
        <v>0</v>
      </c>
      <c r="C35" s="0" t="n">
        <f aca="false">'Detailed Results'!$T$47</f>
        <v>0</v>
      </c>
      <c r="D35" s="0" t="n">
        <f aca="false">'Detailed Results'!$T$65</f>
        <v>0</v>
      </c>
      <c r="E35" s="0" t="n">
        <f aca="false">'Detailed Results'!$T$72</f>
        <v>0</v>
      </c>
      <c r="G35" s="0" t="n">
        <f aca="false">'Detailed Results'!$T$89</f>
        <v>0</v>
      </c>
    </row>
    <row r="36" customFormat="false" ht="12.75" hidden="false" customHeight="false" outlineLevel="0" collapsed="false">
      <c r="A36" s="1"/>
    </row>
    <row r="37" customFormat="false" ht="12.75" hidden="false" customHeight="false" outlineLevel="0" collapsed="false">
      <c r="A37" s="1" t="n">
        <v>18</v>
      </c>
      <c r="B37" s="0" t="n">
        <f aca="false">'Detailed Results'!$U$22</f>
        <v>5</v>
      </c>
      <c r="C37" s="0" t="n">
        <f aca="false">'Detailed Results'!$U$47</f>
        <v>18.5</v>
      </c>
      <c r="D37" s="0" t="n">
        <f aca="false">'Detailed Results'!$U$65</f>
        <v>0</v>
      </c>
      <c r="E37" s="0" t="n">
        <f aca="false">'Detailed Results'!$U$72</f>
        <v>0</v>
      </c>
      <c r="G37" s="0" t="n">
        <f aca="false">'Detailed Results'!$U$89</f>
        <v>1</v>
      </c>
    </row>
    <row r="38" customFormat="false" ht="12.75" hidden="false" customHeight="false" outlineLevel="0" collapsed="false">
      <c r="A38" s="1"/>
    </row>
    <row r="39" customFormat="false" ht="12.75" hidden="false" customHeight="false" outlineLevel="0" collapsed="false">
      <c r="A39" s="1" t="n">
        <v>19</v>
      </c>
      <c r="B39" s="0" t="n">
        <f aca="false">'Detailed Results'!$V$22</f>
        <v>3.5</v>
      </c>
      <c r="C39" s="0" t="n">
        <f aca="false">'Detailed Results'!$V$47</f>
        <v>19</v>
      </c>
      <c r="D39" s="0" t="n">
        <f aca="false">'Detailed Results'!$V$65</f>
        <v>0</v>
      </c>
      <c r="E39" s="0" t="n">
        <f aca="false">'Detailed Results'!$V$72</f>
        <v>0</v>
      </c>
      <c r="G39" s="0" t="n">
        <f aca="false">'Detailed Results'!$V$89</f>
        <v>1</v>
      </c>
    </row>
    <row r="40" customFormat="false" ht="12.75" hidden="false" customHeight="false" outlineLevel="0" collapsed="false">
      <c r="A40" s="1"/>
    </row>
    <row r="41" customFormat="false" ht="12.75" hidden="false" customHeight="false" outlineLevel="0" collapsed="false">
      <c r="A41" s="1" t="n">
        <v>20</v>
      </c>
      <c r="B41" s="0" t="n">
        <f aca="false">'Detailed Results'!$W$22</f>
        <v>5</v>
      </c>
      <c r="C41" s="0" t="n">
        <f aca="false">'Detailed Results'!$W$47</f>
        <v>19</v>
      </c>
      <c r="D41" s="0" t="n">
        <f aca="false">'Detailed Results'!$W$65</f>
        <v>0</v>
      </c>
      <c r="E41" s="0" t="n">
        <f aca="false">'Detailed Results'!$W$72</f>
        <v>0</v>
      </c>
      <c r="G41" s="0" t="n">
        <f aca="false">'Detailed Results'!$W$89</f>
        <v>1</v>
      </c>
    </row>
    <row r="42" customFormat="false" ht="12.75" hidden="false" customHeight="false" outlineLevel="0" collapsed="false">
      <c r="A42" s="1"/>
    </row>
    <row r="43" customFormat="false" ht="12.75" hidden="false" customHeight="false" outlineLevel="0" collapsed="false">
      <c r="A43" s="1" t="n">
        <v>21</v>
      </c>
      <c r="B43" s="0" t="n">
        <f aca="false">'Detailed Results'!$X$22</f>
        <v>5</v>
      </c>
      <c r="C43" s="0" t="n">
        <f aca="false">'Detailed Results'!$X$47</f>
        <v>16</v>
      </c>
      <c r="D43" s="0" t="n">
        <f aca="false">'Detailed Results'!$X$65</f>
        <v>0</v>
      </c>
      <c r="E43" s="0" t="n">
        <f aca="false">'Detailed Results'!$X$72</f>
        <v>0</v>
      </c>
      <c r="G43" s="0" t="n">
        <f aca="false">'Detailed Results'!$X$89</f>
        <v>1</v>
      </c>
    </row>
    <row r="44" customFormat="false" ht="12.75" hidden="false" customHeight="false" outlineLevel="0" collapsed="false">
      <c r="A44" s="1"/>
    </row>
    <row r="45" customFormat="false" ht="12.75" hidden="false" customHeight="false" outlineLevel="0" collapsed="false">
      <c r="A45" s="1" t="n">
        <v>22</v>
      </c>
      <c r="B45" s="0" t="n">
        <f aca="false">'Detailed Results'!$Y$22</f>
        <v>5</v>
      </c>
      <c r="C45" s="0" t="n">
        <f aca="false">'Detailed Results'!$Y$47</f>
        <v>19</v>
      </c>
      <c r="D45" s="0" t="n">
        <f aca="false">'Detailed Results'!$Y$65</f>
        <v>0</v>
      </c>
      <c r="E45" s="0" t="n">
        <f aca="false">'Detailed Results'!$Y$72</f>
        <v>0</v>
      </c>
      <c r="G45" s="0" t="n">
        <f aca="false">'Detailed Results'!$Y$89</f>
        <v>1</v>
      </c>
    </row>
    <row r="46" customFormat="false" ht="12.75" hidden="false" customHeight="false" outlineLevel="0" collapsed="false">
      <c r="A46" s="1"/>
    </row>
    <row r="47" customFormat="false" ht="12.75" hidden="false" customHeight="false" outlineLevel="0" collapsed="false">
      <c r="A47" s="1" t="n">
        <v>23</v>
      </c>
      <c r="B47" s="0" t="n">
        <f aca="false">'Detailed Results'!$Z$22</f>
        <v>4</v>
      </c>
      <c r="C47" s="0" t="n">
        <f aca="false">'Detailed Results'!$Z$47</f>
        <v>19</v>
      </c>
      <c r="D47" s="0" t="n">
        <f aca="false">'Detailed Results'!$Z$65</f>
        <v>0</v>
      </c>
      <c r="E47" s="0" t="n">
        <f aca="false">'Detailed Results'!$Z$72</f>
        <v>0</v>
      </c>
      <c r="G47" s="0" t="n">
        <f aca="false">'Detailed Results'!$Z$89</f>
        <v>1</v>
      </c>
    </row>
    <row r="48" customFormat="false" ht="12.75" hidden="false" customHeight="false" outlineLevel="0" collapsed="false">
      <c r="A48" s="1"/>
    </row>
    <row r="49" customFormat="false" ht="12.75" hidden="false" customHeight="false" outlineLevel="0" collapsed="false">
      <c r="A49" s="1" t="n">
        <v>24</v>
      </c>
      <c r="B49" s="0" t="n">
        <f aca="false">'Detailed Results'!$AA$22</f>
        <v>5</v>
      </c>
      <c r="C49" s="0" t="n">
        <f aca="false">'Detailed Results'!$AA$47</f>
        <v>19</v>
      </c>
      <c r="D49" s="0" t="n">
        <f aca="false">'Detailed Results'!$AA$65</f>
        <v>0</v>
      </c>
      <c r="E49" s="0" t="n">
        <f aca="false">'Detailed Results'!$AA$72</f>
        <v>0</v>
      </c>
      <c r="G49" s="0" t="n">
        <f aca="false">'Detailed Results'!$AA$89</f>
        <v>1</v>
      </c>
    </row>
    <row r="50" customFormat="false" ht="12.75" hidden="false" customHeight="false" outlineLevel="0" collapsed="false">
      <c r="A50" s="1"/>
    </row>
    <row r="51" customFormat="false" ht="12.75" hidden="false" customHeight="false" outlineLevel="0" collapsed="false">
      <c r="A51" s="1" t="n">
        <v>25</v>
      </c>
      <c r="B51" s="0" t="n">
        <f aca="false">'Detailed Results'!$AB$22</f>
        <v>4.5</v>
      </c>
      <c r="C51" s="0" t="n">
        <f aca="false">'Detailed Results'!$AB$47</f>
        <v>19</v>
      </c>
      <c r="D51" s="0" t="n">
        <f aca="false">'Detailed Results'!$AB$65</f>
        <v>0</v>
      </c>
      <c r="E51" s="0" t="n">
        <f aca="false">'Detailed Results'!$AB$72</f>
        <v>0</v>
      </c>
      <c r="G51" s="0" t="n">
        <f aca="false">'Detailed Results'!$AB$89</f>
        <v>1</v>
      </c>
    </row>
    <row r="52" customFormat="false" ht="12.75" hidden="false" customHeight="false" outlineLevel="0" collapsed="false">
      <c r="A52" s="1"/>
    </row>
    <row r="53" customFormat="false" ht="12.75" hidden="false" customHeight="false" outlineLevel="0" collapsed="false">
      <c r="A53" s="1" t="n">
        <v>26</v>
      </c>
      <c r="B53" s="0" t="n">
        <f aca="false">'Detailed Results'!$AC$22</f>
        <v>5</v>
      </c>
      <c r="C53" s="0" t="n">
        <f aca="false">'Detailed Results'!$AC$47</f>
        <v>19</v>
      </c>
      <c r="D53" s="0" t="n">
        <f aca="false">'Detailed Results'!$AC$65</f>
        <v>0</v>
      </c>
      <c r="E53" s="0" t="n">
        <f aca="false">'Detailed Results'!$AC$72</f>
        <v>0</v>
      </c>
      <c r="G53" s="0" t="n">
        <f aca="false">'Detailed Results'!$AC$89</f>
        <v>1</v>
      </c>
    </row>
    <row r="54" customFormat="false" ht="12.75" hidden="false" customHeight="false" outlineLevel="0" collapsed="false">
      <c r="A54" s="1"/>
    </row>
    <row r="55" customFormat="false" ht="12.75" hidden="false" customHeight="false" outlineLevel="0" collapsed="false">
      <c r="A55" s="1" t="n">
        <v>27</v>
      </c>
      <c r="B55" s="0" t="n">
        <f aca="false">'Detailed Results'!$AD$22</f>
        <v>4</v>
      </c>
      <c r="C55" s="0" t="n">
        <f aca="false">'Detailed Results'!$AD$47</f>
        <v>19</v>
      </c>
      <c r="D55" s="0" t="n">
        <f aca="false">'Detailed Results'!$AD$65</f>
        <v>0</v>
      </c>
      <c r="E55" s="0" t="n">
        <f aca="false">'Detailed Results'!$AD$72</f>
        <v>0</v>
      </c>
      <c r="G55" s="0" t="n">
        <f aca="false">'Detailed Results'!$AD$89</f>
        <v>1</v>
      </c>
    </row>
    <row r="56" customFormat="false" ht="12.75" hidden="false" customHeight="false" outlineLevel="0" collapsed="false">
      <c r="A56" s="1"/>
    </row>
    <row r="57" customFormat="false" ht="12.75" hidden="false" customHeight="false" outlineLevel="0" collapsed="false">
      <c r="A57" s="1" t="n">
        <v>28</v>
      </c>
      <c r="B57" s="0" t="n">
        <f aca="false">'Detailed Results'!$AE$22</f>
        <v>5</v>
      </c>
      <c r="C57" s="0" t="n">
        <f aca="false">'Detailed Results'!$AE$47</f>
        <v>19</v>
      </c>
      <c r="D57" s="0" t="n">
        <f aca="false">'Detailed Results'!$AE$65</f>
        <v>0</v>
      </c>
      <c r="E57" s="0" t="n">
        <f aca="false">'Detailed Results'!$AE$72</f>
        <v>0</v>
      </c>
      <c r="G57" s="0" t="n">
        <f aca="false">'Detailed Results'!$AE$89</f>
        <v>1</v>
      </c>
    </row>
    <row r="58" customFormat="false" ht="12.75" hidden="false" customHeight="false" outlineLevel="0" collapsed="false">
      <c r="A58" s="1"/>
    </row>
    <row r="59" customFormat="false" ht="12.75" hidden="false" customHeight="false" outlineLevel="0" collapsed="false">
      <c r="A59" s="1" t="n">
        <v>29</v>
      </c>
      <c r="B59" s="0" t="n">
        <f aca="false">'Detailed Results'!$AF$22</f>
        <v>5</v>
      </c>
      <c r="C59" s="0" t="n">
        <f aca="false">'Detailed Results'!$AF$47</f>
        <v>16</v>
      </c>
      <c r="D59" s="0" t="n">
        <f aca="false">'Detailed Results'!$AF$65</f>
        <v>0</v>
      </c>
      <c r="E59" s="0" t="n">
        <f aca="false">'Detailed Results'!$AF$72</f>
        <v>0</v>
      </c>
      <c r="G59" s="0" t="n">
        <f aca="false">'Detailed Results'!$AF$89</f>
        <v>1</v>
      </c>
    </row>
    <row r="60" customFormat="false" ht="12.75" hidden="false" customHeight="false" outlineLevel="0" collapsed="false">
      <c r="A60" s="1"/>
    </row>
    <row r="61" customFormat="false" ht="12.75" hidden="false" customHeight="false" outlineLevel="0" collapsed="false">
      <c r="A61" s="1" t="n">
        <v>30</v>
      </c>
      <c r="B61" s="0" t="n">
        <f aca="false">'Detailed Results'!$AG$22</f>
        <v>5</v>
      </c>
      <c r="C61" s="0" t="n">
        <f aca="false">'Detailed Results'!$AG$47</f>
        <v>16</v>
      </c>
      <c r="D61" s="0" t="n">
        <f aca="false">'Detailed Results'!$AG$65</f>
        <v>0</v>
      </c>
      <c r="E61" s="0" t="n">
        <f aca="false">'Detailed Results'!$AG$72</f>
        <v>0</v>
      </c>
      <c r="G61" s="0" t="n">
        <f aca="false">'Detailed Results'!$AG$89</f>
        <v>1</v>
      </c>
    </row>
    <row r="62" customFormat="false" ht="12.75" hidden="false" customHeight="false" outlineLevel="0" collapsed="false">
      <c r="A62" s="1"/>
    </row>
    <row r="63" customFormat="false" ht="12.75" hidden="false" customHeight="false" outlineLevel="0" collapsed="false">
      <c r="A63" s="1" t="n">
        <v>31</v>
      </c>
      <c r="B63" s="0" t="n">
        <f aca="false">'Detailed Results'!$AH$22</f>
        <v>4</v>
      </c>
      <c r="C63" s="0" t="n">
        <f aca="false">'Detailed Results'!$AH$47</f>
        <v>16</v>
      </c>
      <c r="D63" s="0" t="n">
        <f aca="false">'Detailed Results'!$AH$65</f>
        <v>0</v>
      </c>
      <c r="E63" s="0" t="n">
        <f aca="false">'Detailed Results'!$AH$72</f>
        <v>0</v>
      </c>
      <c r="G63" s="0" t="n">
        <f aca="false">'Detailed Results'!$AH$89</f>
        <v>1</v>
      </c>
    </row>
    <row r="64" customFormat="false" ht="12.75" hidden="false" customHeight="false" outlineLevel="0" collapsed="false">
      <c r="A64" s="1"/>
    </row>
    <row r="65" customFormat="false" ht="12.75" hidden="false" customHeight="false" outlineLevel="0" collapsed="false">
      <c r="A65" s="1" t="n">
        <v>32</v>
      </c>
      <c r="B65" s="0" t="n">
        <f aca="false">'Detailed Results'!$AI$22</f>
        <v>4</v>
      </c>
      <c r="C65" s="0" t="n">
        <f aca="false">'Detailed Results'!$AI$47</f>
        <v>16</v>
      </c>
      <c r="D65" s="0" t="n">
        <f aca="false">'Detailed Results'!$AI$65</f>
        <v>0</v>
      </c>
      <c r="E65" s="0" t="n">
        <f aca="false">'Detailed Results'!$AI$72</f>
        <v>0</v>
      </c>
      <c r="G65" s="0" t="n">
        <f aca="false">'Detailed Results'!$AI$89</f>
        <v>1</v>
      </c>
    </row>
    <row r="66" customFormat="false" ht="12.75" hidden="false" customHeight="false" outlineLevel="0" collapsed="false">
      <c r="A66" s="1"/>
    </row>
    <row r="67" customFormat="false" ht="12.75" hidden="false" customHeight="false" outlineLevel="0" collapsed="false">
      <c r="A67" s="1" t="n">
        <v>33</v>
      </c>
      <c r="B67" s="0" t="n">
        <f aca="false">'Detailed Results'!$AJ$22</f>
        <v>4</v>
      </c>
      <c r="C67" s="0" t="n">
        <f aca="false">'Detailed Results'!$AJ$47</f>
        <v>16</v>
      </c>
      <c r="D67" s="0" t="n">
        <f aca="false">'Detailed Results'!$AJ$65</f>
        <v>0</v>
      </c>
      <c r="E67" s="0" t="n">
        <f aca="false">'Detailed Results'!$AJ$72</f>
        <v>0</v>
      </c>
      <c r="G67" s="0" t="n">
        <f aca="false">'Detailed Results'!$AJ$89</f>
        <v>1</v>
      </c>
    </row>
    <row r="68" customFormat="false" ht="12.75" hidden="false" customHeight="false" outlineLevel="0" collapsed="false">
      <c r="A68" s="1"/>
    </row>
    <row r="69" customFormat="false" ht="12.75" hidden="false" customHeight="false" outlineLevel="0" collapsed="false">
      <c r="A69" s="1" t="n">
        <v>34</v>
      </c>
      <c r="B69" s="0" t="n">
        <f aca="false">'Detailed Results'!$AK$22</f>
        <v>5</v>
      </c>
      <c r="C69" s="0" t="n">
        <f aca="false">'Detailed Results'!$AK$47</f>
        <v>16</v>
      </c>
      <c r="D69" s="0" t="n">
        <f aca="false">'Detailed Results'!$AK$65</f>
        <v>0</v>
      </c>
      <c r="E69" s="0" t="n">
        <f aca="false">'Detailed Results'!$AK$72</f>
        <v>0</v>
      </c>
      <c r="G69" s="0" t="n">
        <f aca="false">'Detailed Results'!$AK$89</f>
        <v>1</v>
      </c>
    </row>
    <row r="70" customFormat="false" ht="12.75" hidden="false" customHeight="false" outlineLevel="0" collapsed="false">
      <c r="A70" s="1"/>
    </row>
    <row r="71" customFormat="false" ht="12.75" hidden="false" customHeight="false" outlineLevel="0" collapsed="false">
      <c r="A71" s="1" t="n">
        <v>35</v>
      </c>
      <c r="B71" s="0" t="n">
        <f aca="false">'Detailed Results'!$AL$22</f>
        <v>5</v>
      </c>
      <c r="C71" s="0" t="n">
        <f aca="false">'Detailed Results'!$AL$47</f>
        <v>16</v>
      </c>
      <c r="D71" s="0" t="n">
        <f aca="false">'Detailed Results'!$AL$65</f>
        <v>0</v>
      </c>
      <c r="E71" s="0" t="n">
        <f aca="false">'Detailed Results'!$AL$72</f>
        <v>0</v>
      </c>
      <c r="G71" s="0" t="n">
        <f aca="false">'Detailed Results'!$AL$89</f>
        <v>1</v>
      </c>
    </row>
    <row r="72" customFormat="false" ht="12.75" hidden="false" customHeight="false" outlineLevel="0" collapsed="false">
      <c r="A72" s="1"/>
    </row>
    <row r="73" customFormat="false" ht="12.75" hidden="false" customHeight="false" outlineLevel="0" collapsed="false">
      <c r="A73" s="1" t="n">
        <v>36</v>
      </c>
      <c r="B73" s="0" t="n">
        <f aca="false">'Detailed Results'!$AM$22</f>
        <v>4</v>
      </c>
      <c r="C73" s="0" t="n">
        <f aca="false">'Detailed Results'!$AM$47</f>
        <v>16</v>
      </c>
      <c r="D73" s="0" t="n">
        <f aca="false">'Detailed Results'!$AM$65</f>
        <v>0</v>
      </c>
      <c r="E73" s="0" t="n">
        <f aca="false">'Detailed Results'!$AM$72</f>
        <v>0</v>
      </c>
      <c r="G73" s="0" t="n">
        <f aca="false">'Detailed Results'!$AM$89</f>
        <v>1</v>
      </c>
    </row>
    <row r="74" customFormat="false" ht="12.75" hidden="false" customHeight="false" outlineLevel="0" collapsed="false">
      <c r="A74" s="1"/>
    </row>
    <row r="75" customFormat="false" ht="12.75" hidden="false" customHeight="false" outlineLevel="0" collapsed="false">
      <c r="A75" s="1" t="n">
        <v>37</v>
      </c>
      <c r="B75" s="0" t="n">
        <f aca="false">'Detailed Results'!$AN$22</f>
        <v>4</v>
      </c>
      <c r="C75" s="0" t="n">
        <f aca="false">'Detailed Results'!$AN$47</f>
        <v>16</v>
      </c>
      <c r="D75" s="0" t="n">
        <f aca="false">'Detailed Results'!$AN$65</f>
        <v>0</v>
      </c>
      <c r="E75" s="0" t="n">
        <f aca="false">'Detailed Results'!$AN$72</f>
        <v>0</v>
      </c>
      <c r="G75" s="0" t="n">
        <f aca="false">'Detailed Results'!$AN$89</f>
        <v>1</v>
      </c>
    </row>
    <row r="76" customFormat="false" ht="12.75" hidden="false" customHeight="false" outlineLevel="0" collapsed="false">
      <c r="A76" s="1"/>
    </row>
    <row r="77" customFormat="false" ht="12.75" hidden="false" customHeight="false" outlineLevel="0" collapsed="false">
      <c r="A77" s="1" t="n">
        <v>38</v>
      </c>
      <c r="B77" s="0" t="n">
        <f aca="false">'Detailed Results'!$AO$22</f>
        <v>5</v>
      </c>
      <c r="C77" s="0" t="n">
        <f aca="false">'Detailed Results'!$AO$47</f>
        <v>16</v>
      </c>
      <c r="D77" s="0" t="n">
        <f aca="false">'Detailed Results'!$AO$65</f>
        <v>0</v>
      </c>
      <c r="E77" s="0" t="n">
        <f aca="false">'Detailed Results'!$AO$72</f>
        <v>0</v>
      </c>
      <c r="G77" s="0" t="n">
        <f aca="false">'Detailed Results'!$AO$89</f>
        <v>1</v>
      </c>
    </row>
    <row r="78" customFormat="false" ht="12.75" hidden="false" customHeight="false" outlineLevel="0" collapsed="false">
      <c r="A78" s="1"/>
    </row>
    <row r="79" customFormat="false" ht="12.75" hidden="false" customHeight="false" outlineLevel="0" collapsed="false">
      <c r="A79" s="1" t="n">
        <v>39</v>
      </c>
      <c r="B79" s="0" t="n">
        <f aca="false">'Detailed Results'!$AP$22</f>
        <v>5</v>
      </c>
      <c r="C79" s="0" t="n">
        <f aca="false">'Detailed Results'!$AP$47</f>
        <v>16</v>
      </c>
      <c r="D79" s="0" t="n">
        <f aca="false">'Detailed Results'!$AP$65</f>
        <v>0</v>
      </c>
      <c r="E79" s="0" t="n">
        <f aca="false">'Detailed Results'!$AP$72</f>
        <v>0</v>
      </c>
      <c r="G79" s="0" t="n">
        <f aca="false">'Detailed Results'!$AP$89</f>
        <v>1</v>
      </c>
    </row>
    <row r="80" customFormat="false" ht="12.75" hidden="false" customHeight="false" outlineLevel="0" collapsed="false">
      <c r="A80" s="1"/>
    </row>
    <row r="81" customFormat="false" ht="12.75" hidden="false" customHeight="false" outlineLevel="0" collapsed="false">
      <c r="A81" s="1" t="n">
        <v>40</v>
      </c>
      <c r="B81" s="0" t="n">
        <f aca="false">'Detailed Results'!$AQ$22</f>
        <v>4</v>
      </c>
      <c r="C81" s="0" t="n">
        <f aca="false">'Detailed Results'!$AQ$47</f>
        <v>16</v>
      </c>
      <c r="D81" s="0" t="n">
        <f aca="false">'Detailed Results'!$AQ$65</f>
        <v>0</v>
      </c>
      <c r="E81" s="0" t="n">
        <f aca="false">'Detailed Results'!$AQ$72</f>
        <v>0</v>
      </c>
      <c r="G81" s="0" t="n">
        <f aca="false">'Detailed Results'!$AQ$89</f>
        <v>1</v>
      </c>
    </row>
    <row r="82" customFormat="false" ht="12.75" hidden="false" customHeight="false" outlineLevel="0" collapsed="false">
      <c r="A82" s="1"/>
    </row>
    <row r="83" customFormat="false" ht="12.75" hidden="false" customHeight="false" outlineLevel="0" collapsed="false">
      <c r="A83" s="1" t="n">
        <v>41</v>
      </c>
      <c r="B83" s="0" t="n">
        <f aca="false">'Detailed Results'!$AR$22</f>
        <v>4</v>
      </c>
      <c r="C83" s="0" t="n">
        <f aca="false">'Detailed Results'!$AR$47</f>
        <v>16</v>
      </c>
      <c r="D83" s="0" t="n">
        <f aca="false">'Detailed Results'!$AR$65</f>
        <v>0</v>
      </c>
      <c r="E83" s="0" t="n">
        <f aca="false">'Detailed Results'!$AR$72</f>
        <v>0</v>
      </c>
      <c r="G83" s="0" t="n">
        <f aca="false">'Detailed Results'!$AR$89</f>
        <v>1</v>
      </c>
    </row>
    <row r="84" customFormat="false" ht="12.75" hidden="false" customHeight="false" outlineLevel="0" collapsed="false">
      <c r="A84" s="1"/>
    </row>
    <row r="85" customFormat="false" ht="12.75" hidden="false" customHeight="false" outlineLevel="0" collapsed="false">
      <c r="A85" s="1" t="n">
        <v>42</v>
      </c>
      <c r="B85" s="0" t="n">
        <f aca="false">'Detailed Results'!$AS$22</f>
        <v>5</v>
      </c>
      <c r="C85" s="0" t="n">
        <f aca="false">'Detailed Results'!$AS$47</f>
        <v>16</v>
      </c>
      <c r="D85" s="0" t="n">
        <f aca="false">'Detailed Results'!$AS$65</f>
        <v>0</v>
      </c>
      <c r="E85" s="0" t="n">
        <f aca="false">'Detailed Results'!$AS$72</f>
        <v>0</v>
      </c>
      <c r="G85" s="0" t="n">
        <f aca="false">'Detailed Results'!$AS$89</f>
        <v>1</v>
      </c>
    </row>
    <row r="86" customFormat="false" ht="12.75" hidden="false" customHeight="false" outlineLevel="0" collapsed="false">
      <c r="A86" s="1"/>
    </row>
    <row r="87" customFormat="false" ht="12.75" hidden="false" customHeight="false" outlineLevel="0" collapsed="false">
      <c r="A87" s="1" t="n">
        <v>43</v>
      </c>
      <c r="B87" s="0" t="n">
        <f aca="false">'Detailed Results'!$AT$22</f>
        <v>4</v>
      </c>
      <c r="C87" s="0" t="n">
        <f aca="false">'Detailed Results'!$AT$47</f>
        <v>16</v>
      </c>
      <c r="D87" s="0" t="n">
        <f aca="false">'Detailed Results'!$AT$65</f>
        <v>0</v>
      </c>
      <c r="E87" s="0" t="n">
        <f aca="false">'Detailed Results'!$AT$72</f>
        <v>0</v>
      </c>
      <c r="G87" s="0" t="n">
        <f aca="false">'Detailed Results'!$AT$89</f>
        <v>1</v>
      </c>
    </row>
    <row r="88" customFormat="false" ht="12.75" hidden="false" customHeight="false" outlineLevel="0" collapsed="false">
      <c r="A88" s="1"/>
    </row>
    <row r="89" customFormat="false" ht="12.75" hidden="false" customHeight="false" outlineLevel="0" collapsed="false">
      <c r="A89" s="1" t="n">
        <v>44</v>
      </c>
      <c r="B89" s="0" t="n">
        <f aca="false">'Detailed Results'!$AU$22</f>
        <v>5</v>
      </c>
      <c r="C89" s="0" t="n">
        <f aca="false">'Detailed Results'!$AU$47</f>
        <v>16</v>
      </c>
      <c r="D89" s="0" t="n">
        <f aca="false">'Detailed Results'!$AU$65</f>
        <v>0</v>
      </c>
      <c r="E89" s="0" t="n">
        <f aca="false">'Detailed Results'!$AU$72</f>
        <v>0</v>
      </c>
      <c r="G89" s="0" t="n">
        <f aca="false">'Detailed Results'!$AU$89</f>
        <v>1</v>
      </c>
    </row>
    <row r="90" customFormat="false" ht="12.75" hidden="false" customHeight="false" outlineLevel="0" collapsed="false">
      <c r="A90" s="1"/>
    </row>
    <row r="91" customFormat="false" ht="12.75" hidden="false" customHeight="false" outlineLevel="0" collapsed="false">
      <c r="A91" s="1" t="n">
        <v>45</v>
      </c>
      <c r="B91" s="0" t="n">
        <f aca="false">'Detailed Results'!$AV$22</f>
        <v>5</v>
      </c>
      <c r="C91" s="0" t="n">
        <f aca="false">'Detailed Results'!$AV$47</f>
        <v>16</v>
      </c>
      <c r="D91" s="0" t="n">
        <f aca="false">'Detailed Results'!$AV$65</f>
        <v>0</v>
      </c>
      <c r="E91" s="0" t="n">
        <f aca="false">'Detailed Results'!$AV$72</f>
        <v>0</v>
      </c>
      <c r="G91" s="0" t="n">
        <f aca="false">'Detailed Results'!$AV$89</f>
        <v>1</v>
      </c>
    </row>
    <row r="92" customFormat="false" ht="12.75" hidden="false" customHeight="false" outlineLevel="0" collapsed="false">
      <c r="A92" s="1"/>
    </row>
    <row r="93" customFormat="false" ht="12.75" hidden="false" customHeight="false" outlineLevel="0" collapsed="false">
      <c r="A93" s="1" t="n">
        <v>46</v>
      </c>
      <c r="B93" s="0" t="n">
        <f aca="false">'Detailed Results'!$AW$22</f>
        <v>5</v>
      </c>
      <c r="C93" s="0" t="n">
        <f aca="false">'Detailed Results'!$AW$47</f>
        <v>16</v>
      </c>
      <c r="D93" s="0" t="n">
        <f aca="false">'Detailed Results'!$AW$65</f>
        <v>0</v>
      </c>
      <c r="E93" s="0" t="n">
        <f aca="false">'Detailed Results'!$AW$72</f>
        <v>0</v>
      </c>
      <c r="G93" s="0" t="n">
        <f aca="false">'Detailed Results'!$AW$89</f>
        <v>1</v>
      </c>
    </row>
    <row r="94" customFormat="false" ht="12.75" hidden="false" customHeight="false" outlineLevel="0" collapsed="false">
      <c r="A94" s="1"/>
    </row>
    <row r="95" customFormat="false" ht="12.75" hidden="false" customHeight="false" outlineLevel="0" collapsed="false">
      <c r="A95" s="1" t="n">
        <v>47</v>
      </c>
      <c r="B95" s="0" t="n">
        <f aca="false">'Detailed Results'!$AX$22</f>
        <v>5</v>
      </c>
      <c r="C95" s="0" t="n">
        <f aca="false">'Detailed Results'!$AX$47</f>
        <v>16</v>
      </c>
      <c r="D95" s="0" t="n">
        <f aca="false">'Detailed Results'!$AX$65</f>
        <v>0</v>
      </c>
      <c r="E95" s="0" t="n">
        <f aca="false">'Detailed Results'!$AX$72</f>
        <v>0</v>
      </c>
      <c r="G95" s="0" t="n">
        <f aca="false">'Detailed Results'!$AX$89</f>
        <v>0.5</v>
      </c>
    </row>
    <row r="96" customFormat="false" ht="12.75" hidden="false" customHeight="false" outlineLevel="0" collapsed="false">
      <c r="A96" s="1"/>
    </row>
    <row r="97" customFormat="false" ht="12.75" hidden="false" customHeight="false" outlineLevel="0" collapsed="false">
      <c r="A97" s="1" t="n">
        <v>48</v>
      </c>
      <c r="B97" s="0" t="n">
        <f aca="false">'Detailed Results'!$AY$22</f>
        <v>5</v>
      </c>
      <c r="C97" s="0" t="n">
        <f aca="false">'Detailed Results'!$AY$47</f>
        <v>16</v>
      </c>
      <c r="D97" s="0" t="n">
        <f aca="false">'Detailed Results'!$AY$65</f>
        <v>0</v>
      </c>
      <c r="E97" s="0" t="n">
        <f aca="false">'Detailed Results'!$AY$72</f>
        <v>0</v>
      </c>
      <c r="G97" s="0" t="n">
        <f aca="false">'Detailed Results'!$AY$89</f>
        <v>1</v>
      </c>
    </row>
    <row r="98" customFormat="false" ht="12.75" hidden="false" customHeight="false" outlineLevel="0" collapsed="false">
      <c r="A98" s="1"/>
    </row>
    <row r="99" customFormat="false" ht="12.75" hidden="false" customHeight="false" outlineLevel="0" collapsed="false">
      <c r="A99" s="1" t="n">
        <v>49</v>
      </c>
      <c r="B99" s="0" t="n">
        <f aca="false">'Detailed Results'!$AZ$22</f>
        <v>4</v>
      </c>
      <c r="C99" s="0" t="n">
        <f aca="false">'Detailed Results'!$AZ$47</f>
        <v>6</v>
      </c>
      <c r="D99" s="0" t="n">
        <f aca="false">'Detailed Results'!$AZ$65</f>
        <v>0</v>
      </c>
      <c r="E99" s="0" t="n">
        <f aca="false">'Detailed Results'!$AZ$72</f>
        <v>0</v>
      </c>
      <c r="G99" s="0" t="n">
        <f aca="false">'Detailed Results'!$AZ$89</f>
        <v>1</v>
      </c>
    </row>
    <row r="100" customFormat="false" ht="12.75" hidden="false" customHeight="false" outlineLevel="0" collapsed="false">
      <c r="A100" s="1"/>
    </row>
    <row r="101" customFormat="false" ht="12.75" hidden="false" customHeight="false" outlineLevel="0" collapsed="false">
      <c r="A101" s="1" t="n">
        <v>50</v>
      </c>
      <c r="B101" s="0" t="n">
        <f aca="false">'Detailed Results'!$BA$22</f>
        <v>5</v>
      </c>
      <c r="C101" s="0" t="n">
        <f aca="false">'Detailed Results'!$BA$47</f>
        <v>16</v>
      </c>
      <c r="D101" s="0" t="n">
        <f aca="false">'Detailed Results'!$BA$65</f>
        <v>0</v>
      </c>
      <c r="E101" s="0" t="n">
        <f aca="false">'Detailed Results'!$BA$72</f>
        <v>0</v>
      </c>
      <c r="G101" s="0" t="n">
        <f aca="false">'Detailed Results'!$BA$89</f>
        <v>1</v>
      </c>
    </row>
    <row r="102" customFormat="false" ht="12.75" hidden="false" customHeight="false" outlineLevel="0" collapsed="false">
      <c r="A102" s="1"/>
    </row>
    <row r="103" customFormat="false" ht="12.75" hidden="false" customHeight="false" outlineLevel="0" collapsed="false">
      <c r="A103" s="1" t="n">
        <v>51</v>
      </c>
      <c r="B103" s="0" t="n">
        <f aca="false">'Detailed Results'!$BB$22</f>
        <v>4</v>
      </c>
      <c r="C103" s="0" t="n">
        <f aca="false">'Detailed Results'!$BB$47</f>
        <v>0</v>
      </c>
      <c r="D103" s="0" t="n">
        <f aca="false">'Detailed Results'!$BB$65</f>
        <v>0</v>
      </c>
      <c r="E103" s="0" t="n">
        <f aca="false">'Detailed Results'!$BB$72</f>
        <v>0</v>
      </c>
      <c r="G103" s="0" t="n">
        <f aca="false">'Detailed Results'!$BB$89</f>
        <v>1</v>
      </c>
    </row>
    <row r="104" customFormat="false" ht="12.75" hidden="false" customHeight="false" outlineLevel="0" collapsed="false">
      <c r="A104" s="1"/>
    </row>
    <row r="105" customFormat="false" ht="12.75" hidden="false" customHeight="false" outlineLevel="0" collapsed="false">
      <c r="A105" s="1" t="n">
        <v>52</v>
      </c>
      <c r="B105" s="0" t="n">
        <f aca="false">'Detailed Results'!$BC$22</f>
        <v>5</v>
      </c>
      <c r="C105" s="0" t="n">
        <f aca="false">'Detailed Results'!$BC$47</f>
        <v>16</v>
      </c>
      <c r="D105" s="0" t="n">
        <f aca="false">'Detailed Results'!$BC$65</f>
        <v>0</v>
      </c>
      <c r="E105" s="0" t="n">
        <f aca="false">'Detailed Results'!$BC$72</f>
        <v>0</v>
      </c>
      <c r="G105" s="0" t="n">
        <f aca="false">'Detailed Results'!$BC$89</f>
        <v>0</v>
      </c>
    </row>
    <row r="106" customFormat="false" ht="12.75" hidden="false" customHeight="false" outlineLevel="0" collapsed="false">
      <c r="A106" s="1"/>
    </row>
    <row r="107" customFormat="false" ht="12.75" hidden="false" customHeight="false" outlineLevel="0" collapsed="false">
      <c r="A107" s="1" t="n">
        <v>53</v>
      </c>
      <c r="B107" s="0" t="n">
        <f aca="false">'Detailed Results'!$BD$22</f>
        <v>5</v>
      </c>
      <c r="C107" s="0" t="n">
        <f aca="false">'Detailed Results'!$BD$47</f>
        <v>16</v>
      </c>
      <c r="D107" s="0" t="n">
        <f aca="false">'Detailed Results'!$BD$65</f>
        <v>0</v>
      </c>
      <c r="E107" s="0" t="n">
        <f aca="false">'Detailed Results'!$BD$72</f>
        <v>0</v>
      </c>
      <c r="G107" s="0" t="n">
        <f aca="false">'Detailed Results'!$BD$89</f>
        <v>1</v>
      </c>
    </row>
    <row r="108" customFormat="false" ht="12.75" hidden="false" customHeight="false" outlineLevel="0" collapsed="false">
      <c r="A108" s="1"/>
    </row>
    <row r="109" customFormat="false" ht="12.75" hidden="false" customHeight="false" outlineLevel="0" collapsed="false">
      <c r="A109" s="1" t="n">
        <v>54</v>
      </c>
      <c r="B109" s="0" t="n">
        <f aca="false">'Detailed Results'!$BE$22</f>
        <v>5</v>
      </c>
      <c r="C109" s="0" t="n">
        <f aca="false">'Detailed Results'!$BE$47</f>
        <v>16</v>
      </c>
      <c r="D109" s="0" t="n">
        <f aca="false">'Detailed Results'!$BE$65</f>
        <v>0</v>
      </c>
      <c r="E109" s="0" t="n">
        <f aca="false">'Detailed Results'!$BE$72</f>
        <v>0</v>
      </c>
      <c r="G109" s="0" t="n">
        <f aca="false">'Detailed Results'!$BE$89</f>
        <v>1</v>
      </c>
    </row>
    <row r="110" customFormat="false" ht="12.75" hidden="false" customHeight="false" outlineLevel="0" collapsed="false">
      <c r="A110" s="1"/>
    </row>
    <row r="111" customFormat="false" ht="12.75" hidden="false" customHeight="false" outlineLevel="0" collapsed="false">
      <c r="A111" s="1" t="n">
        <v>55</v>
      </c>
      <c r="B111" s="0" t="n">
        <f aca="false">'Detailed Results'!$BF$22</f>
        <v>5</v>
      </c>
      <c r="C111" s="0" t="n">
        <f aca="false">'Detailed Results'!$BF$47</f>
        <v>16</v>
      </c>
      <c r="D111" s="0" t="n">
        <f aca="false">'Detailed Results'!$BF$65</f>
        <v>0</v>
      </c>
      <c r="E111" s="0" t="n">
        <f aca="false">'Detailed Results'!$BF$72</f>
        <v>0</v>
      </c>
      <c r="G111" s="0" t="n">
        <f aca="false">'Detailed Results'!$BF$89</f>
        <v>1</v>
      </c>
    </row>
    <row r="112" customFormat="false" ht="12.75" hidden="false" customHeight="false" outlineLevel="0" collapsed="false">
      <c r="A112" s="1"/>
    </row>
    <row r="113" customFormat="false" ht="12.75" hidden="false" customHeight="false" outlineLevel="0" collapsed="false">
      <c r="A113" s="1" t="n">
        <v>56</v>
      </c>
      <c r="B113" s="0" t="n">
        <f aca="false">'Detailed Results'!$BG$22</f>
        <v>4</v>
      </c>
      <c r="C113" s="0" t="n">
        <f aca="false">'Detailed Results'!$BG$47</f>
        <v>16</v>
      </c>
      <c r="D113" s="0" t="n">
        <f aca="false">'Detailed Results'!$BG$65</f>
        <v>0</v>
      </c>
      <c r="E113" s="0" t="n">
        <f aca="false">'Detailed Results'!$BG$72</f>
        <v>0</v>
      </c>
      <c r="G113" s="0" t="n">
        <f aca="false">'Detailed Results'!$BG$89</f>
        <v>1</v>
      </c>
    </row>
    <row r="114" customFormat="false" ht="12.75" hidden="false" customHeight="false" outlineLevel="0" collapsed="false">
      <c r="A114" s="1"/>
    </row>
    <row r="115" customFormat="false" ht="12.75" hidden="false" customHeight="false" outlineLevel="0" collapsed="false">
      <c r="A115" s="1" t="n">
        <v>57</v>
      </c>
      <c r="B115" s="0" t="n">
        <f aca="false">'Detailed Results'!$BH$22</f>
        <v>5</v>
      </c>
      <c r="C115" s="0" t="n">
        <f aca="false">'Detailed Results'!$BH$47</f>
        <v>16</v>
      </c>
      <c r="D115" s="0" t="n">
        <f aca="false">'Detailed Results'!$BH$65</f>
        <v>0</v>
      </c>
      <c r="E115" s="0" t="n">
        <f aca="false">'Detailed Results'!$BH$72</f>
        <v>0</v>
      </c>
      <c r="G115" s="0" t="n">
        <f aca="false">'Detailed Results'!$BH$89</f>
        <v>1</v>
      </c>
    </row>
    <row r="116" customFormat="false" ht="12.75" hidden="false" customHeight="false" outlineLevel="0" collapsed="false">
      <c r="A116" s="1"/>
    </row>
    <row r="117" customFormat="false" ht="12.75" hidden="false" customHeight="false" outlineLevel="0" collapsed="false">
      <c r="A117" s="1" t="n">
        <v>58</v>
      </c>
      <c r="B117" s="0" t="n">
        <f aca="false">'Detailed Results'!$BI$22</f>
        <v>0</v>
      </c>
      <c r="C117" s="0" t="n">
        <f aca="false">'Detailed Results'!$BI$47</f>
        <v>0</v>
      </c>
      <c r="D117" s="0" t="n">
        <f aca="false">'Detailed Results'!$BI$65</f>
        <v>0</v>
      </c>
      <c r="E117" s="0" t="n">
        <f aca="false">'Detailed Results'!$BI$72</f>
        <v>0</v>
      </c>
      <c r="G117" s="0" t="n">
        <f aca="false">'Detailed Results'!$BI$89</f>
        <v>0</v>
      </c>
    </row>
    <row r="118" customFormat="false" ht="12.75" hidden="false" customHeight="false" outlineLevel="0" collapsed="false">
      <c r="A118" s="1"/>
    </row>
    <row r="119" customFormat="false" ht="12.75" hidden="false" customHeight="false" outlineLevel="0" collapsed="false">
      <c r="A119" s="1" t="n">
        <v>59</v>
      </c>
      <c r="B119" s="0" t="n">
        <f aca="false">'Detailed Results'!$BJ$22</f>
        <v>5</v>
      </c>
      <c r="C119" s="0" t="n">
        <f aca="false">'Detailed Results'!$BJ$47</f>
        <v>16</v>
      </c>
      <c r="D119" s="0" t="n">
        <f aca="false">'Detailed Results'!$BJ$65</f>
        <v>0</v>
      </c>
      <c r="E119" s="0" t="n">
        <f aca="false">'Detailed Results'!$BJ$72</f>
        <v>0</v>
      </c>
      <c r="G119" s="0" t="n">
        <f aca="false">'Detailed Results'!$BJ$89</f>
        <v>1</v>
      </c>
    </row>
    <row r="120" customFormat="false" ht="12.75" hidden="false" customHeight="false" outlineLevel="0" collapsed="false">
      <c r="A120" s="1"/>
    </row>
    <row r="121" customFormat="false" ht="12.75" hidden="false" customHeight="false" outlineLevel="0" collapsed="false">
      <c r="A121" s="1" t="n">
        <v>60</v>
      </c>
      <c r="B121" s="0" t="n">
        <f aca="false">'Detailed Results'!$BK$22</f>
        <v>4</v>
      </c>
      <c r="C121" s="0" t="n">
        <f aca="false">'Detailed Results'!$BK$47</f>
        <v>16</v>
      </c>
      <c r="D121" s="0" t="n">
        <f aca="false">'Detailed Results'!$BK$65</f>
        <v>0</v>
      </c>
      <c r="E121" s="0" t="n">
        <f aca="false">'Detailed Results'!$BK$72</f>
        <v>0</v>
      </c>
      <c r="G121" s="0" t="n">
        <f aca="false">'Detailed Results'!$BK$89</f>
        <v>1</v>
      </c>
    </row>
    <row r="122" customFormat="false" ht="12.75" hidden="false" customHeight="false" outlineLevel="0" collapsed="false">
      <c r="A122" s="1"/>
    </row>
    <row r="123" customFormat="false" ht="12.75" hidden="false" customHeight="false" outlineLevel="0" collapsed="false">
      <c r="A123" s="1" t="n">
        <v>61</v>
      </c>
      <c r="B123" s="0" t="n">
        <f aca="false">'Detailed Results'!$BL$22</f>
        <v>5</v>
      </c>
      <c r="C123" s="0" t="n">
        <f aca="false">'Detailed Results'!$BL$47</f>
        <v>16</v>
      </c>
      <c r="D123" s="0" t="n">
        <f aca="false">'Detailed Results'!$BL$65</f>
        <v>0</v>
      </c>
      <c r="E123" s="0" t="n">
        <f aca="false">'Detailed Results'!$BL$72</f>
        <v>0</v>
      </c>
      <c r="G123" s="0" t="n">
        <f aca="false">'Detailed Results'!$BL$89</f>
        <v>1</v>
      </c>
    </row>
    <row r="124" customFormat="false" ht="12.75" hidden="false" customHeight="false" outlineLevel="0" collapsed="false">
      <c r="A124" s="1"/>
    </row>
    <row r="125" customFormat="false" ht="12.75" hidden="false" customHeight="false" outlineLevel="0" collapsed="false">
      <c r="A125" s="1" t="n">
        <v>62</v>
      </c>
      <c r="B125" s="0" t="n">
        <f aca="false">'Detailed Results'!$BM$22</f>
        <v>0</v>
      </c>
      <c r="C125" s="0" t="n">
        <f aca="false">'Detailed Results'!$BM$47</f>
        <v>0</v>
      </c>
      <c r="D125" s="0" t="n">
        <f aca="false">'Detailed Results'!$BM$65</f>
        <v>0</v>
      </c>
      <c r="E125" s="0" t="n">
        <f aca="false">'Detailed Results'!$BM$72</f>
        <v>0</v>
      </c>
      <c r="G125" s="0" t="n">
        <f aca="false">'Detailed Results'!$BM$89</f>
        <v>0</v>
      </c>
    </row>
    <row r="126" customFormat="false" ht="12.75" hidden="false" customHeight="false" outlineLevel="0" collapsed="false">
      <c r="A126" s="1"/>
    </row>
    <row r="127" customFormat="false" ht="12.75" hidden="false" customHeight="false" outlineLevel="0" collapsed="false">
      <c r="A127" s="1" t="n">
        <v>63</v>
      </c>
      <c r="B127" s="0" t="n">
        <f aca="false">'Detailed Results'!$BN$22</f>
        <v>0</v>
      </c>
      <c r="C127" s="0" t="n">
        <f aca="false">'Detailed Results'!$BN$47</f>
        <v>0</v>
      </c>
      <c r="D127" s="0" t="n">
        <f aca="false">'Detailed Results'!$BN$65</f>
        <v>0</v>
      </c>
      <c r="E127" s="0" t="n">
        <f aca="false">'Detailed Results'!$BN$72</f>
        <v>0</v>
      </c>
      <c r="G127" s="0" t="n">
        <f aca="false">'Detailed Results'!$BN$89</f>
        <v>0</v>
      </c>
    </row>
    <row r="128" customFormat="false" ht="12.75" hidden="false" customHeight="false" outlineLevel="0" collapsed="false">
      <c r="A128" s="1"/>
    </row>
    <row r="129" customFormat="false" ht="12.75" hidden="false" customHeight="false" outlineLevel="0" collapsed="false">
      <c r="A129" s="1" t="n">
        <v>64</v>
      </c>
      <c r="B129" s="0" t="n">
        <f aca="false">'Detailed Results'!$BO$22</f>
        <v>0</v>
      </c>
      <c r="C129" s="0" t="n">
        <f aca="false">'Detailed Results'!$BO$47</f>
        <v>0</v>
      </c>
      <c r="D129" s="0" t="n">
        <f aca="false">'Detailed Results'!$BO$65</f>
        <v>0</v>
      </c>
      <c r="E129" s="0" t="n">
        <f aca="false">'Detailed Results'!$BO$72</f>
        <v>0</v>
      </c>
      <c r="G129" s="0" t="n">
        <f aca="false">'Detailed Results'!$BO$89</f>
        <v>0</v>
      </c>
    </row>
    <row r="130" customFormat="false" ht="12.75" hidden="false" customHeight="false" outlineLevel="0" collapsed="false">
      <c r="A130" s="1"/>
    </row>
    <row r="131" customFormat="false" ht="12.75" hidden="false" customHeight="false" outlineLevel="0" collapsed="false">
      <c r="A131" s="1" t="n">
        <v>65</v>
      </c>
      <c r="B131" s="0" t="n">
        <f aca="false">'Detailed Results'!$BP$22</f>
        <v>5</v>
      </c>
      <c r="C131" s="0" t="n">
        <f aca="false">'Detailed Results'!$BP$47</f>
        <v>16</v>
      </c>
      <c r="D131" s="0" t="n">
        <f aca="false">'Detailed Results'!$BP$65</f>
        <v>0</v>
      </c>
      <c r="E131" s="0" t="n">
        <f aca="false">'Detailed Results'!$BP$72</f>
        <v>0</v>
      </c>
      <c r="G131" s="0" t="n">
        <f aca="false">'Detailed Results'!$BP$89</f>
        <v>1</v>
      </c>
    </row>
    <row r="132" customFormat="false" ht="12.75" hidden="false" customHeight="false" outlineLevel="0" collapsed="false">
      <c r="A132" s="1"/>
    </row>
    <row r="133" customFormat="false" ht="12.75" hidden="false" customHeight="false" outlineLevel="0" collapsed="false">
      <c r="A133" s="1" t="n">
        <v>66</v>
      </c>
      <c r="B133" s="0" t="n">
        <f aca="false">'Detailed Results'!$BQ$22</f>
        <v>5</v>
      </c>
      <c r="C133" s="0" t="n">
        <f aca="false">'Detailed Results'!$BQ$47</f>
        <v>16</v>
      </c>
      <c r="D133" s="0" t="n">
        <f aca="false">'Detailed Results'!$BQ$65</f>
        <v>0</v>
      </c>
      <c r="E133" s="0" t="n">
        <f aca="false">'Detailed Results'!$BQ$72</f>
        <v>0</v>
      </c>
      <c r="G133" s="0" t="n">
        <f aca="false">'Detailed Results'!$BQ$89</f>
        <v>1</v>
      </c>
    </row>
    <row r="134" customFormat="false" ht="12.75" hidden="false" customHeight="false" outlineLevel="0" collapsed="false">
      <c r="A134" s="1"/>
    </row>
    <row r="135" customFormat="false" ht="12.75" hidden="false" customHeight="false" outlineLevel="0" collapsed="false">
      <c r="A135" s="1" t="n">
        <v>67</v>
      </c>
      <c r="B135" s="0" t="n">
        <f aca="false">'Detailed Results'!$BR$22</f>
        <v>0</v>
      </c>
      <c r="C135" s="0" t="n">
        <f aca="false">'Detailed Results'!$BR$47</f>
        <v>0</v>
      </c>
      <c r="D135" s="0" t="n">
        <f aca="false">'Detailed Results'!$BR$65</f>
        <v>0</v>
      </c>
      <c r="E135" s="0" t="n">
        <f aca="false">'Detailed Results'!$BR$72</f>
        <v>0</v>
      </c>
      <c r="G135" s="0" t="n">
        <f aca="false">'Detailed Results'!$BR$89</f>
        <v>0</v>
      </c>
    </row>
    <row r="136" customFormat="false" ht="12.75" hidden="false" customHeight="false" outlineLevel="0" collapsed="false">
      <c r="A136" s="1"/>
    </row>
    <row r="137" customFormat="false" ht="12.75" hidden="false" customHeight="false" outlineLevel="0" collapsed="false">
      <c r="A137" s="1" t="n">
        <v>68</v>
      </c>
      <c r="B137" s="0" t="n">
        <f aca="false">'Detailed Results'!$BS$22</f>
        <v>5</v>
      </c>
      <c r="C137" s="0" t="n">
        <f aca="false">'Detailed Results'!$BS$47</f>
        <v>16</v>
      </c>
      <c r="D137" s="0" t="n">
        <f aca="false">'Detailed Results'!$BS$65</f>
        <v>0</v>
      </c>
      <c r="E137" s="0" t="n">
        <f aca="false">'Detailed Results'!$BS$72</f>
        <v>0</v>
      </c>
      <c r="G137" s="0" t="n">
        <f aca="false">'Detailed Results'!$BS$89</f>
        <v>1</v>
      </c>
    </row>
    <row r="138" customFormat="false" ht="12.75" hidden="false" customHeight="false" outlineLevel="0" collapsed="false">
      <c r="A138" s="1"/>
    </row>
    <row r="139" customFormat="false" ht="12.75" hidden="false" customHeight="false" outlineLevel="0" collapsed="false">
      <c r="A139" s="1" t="n">
        <v>69</v>
      </c>
      <c r="B139" s="0" t="n">
        <f aca="false">'Detailed Results'!$BT$22</f>
        <v>5</v>
      </c>
      <c r="C139" s="0" t="n">
        <f aca="false">'Detailed Results'!$BT$47</f>
        <v>16</v>
      </c>
      <c r="D139" s="0" t="n">
        <f aca="false">'Detailed Results'!$BT$65</f>
        <v>0</v>
      </c>
      <c r="E139" s="0" t="n">
        <f aca="false">'Detailed Results'!$BT$72</f>
        <v>0</v>
      </c>
      <c r="G139" s="0" t="n">
        <f aca="false">'Detailed Results'!$BT$89</f>
        <v>1</v>
      </c>
    </row>
    <row r="140" customFormat="false" ht="12.75" hidden="false" customHeight="false" outlineLevel="0" collapsed="false">
      <c r="A140" s="1"/>
    </row>
    <row r="141" customFormat="false" ht="12.75" hidden="false" customHeight="false" outlineLevel="0" collapsed="false">
      <c r="A141" s="1" t="n">
        <v>70</v>
      </c>
      <c r="B141" s="0" t="n">
        <f aca="false">'Detailed Results'!$BU$22</f>
        <v>5</v>
      </c>
      <c r="C141" s="0" t="n">
        <f aca="false">'Detailed Results'!$BU$47</f>
        <v>16</v>
      </c>
      <c r="D141" s="0" t="n">
        <f aca="false">'Detailed Results'!$BU$65</f>
        <v>0</v>
      </c>
      <c r="E141" s="0" t="n">
        <f aca="false">'Detailed Results'!$BU$72</f>
        <v>0</v>
      </c>
      <c r="G141" s="0" t="n">
        <f aca="false">'Detailed Results'!$BU$89</f>
        <v>1</v>
      </c>
    </row>
    <row r="142" customFormat="false" ht="12.75" hidden="false" customHeight="false" outlineLevel="0" collapsed="false">
      <c r="A142" s="1"/>
    </row>
    <row r="143" customFormat="false" ht="12.75" hidden="false" customHeight="false" outlineLevel="0" collapsed="false">
      <c r="A143" s="1" t="n">
        <v>71</v>
      </c>
      <c r="B143" s="0" t="n">
        <f aca="false">'Detailed Results'!$BV$22</f>
        <v>5</v>
      </c>
      <c r="C143" s="0" t="n">
        <f aca="false">'Detailed Results'!$BV$47</f>
        <v>16</v>
      </c>
      <c r="D143" s="0" t="n">
        <f aca="false">'Detailed Results'!$BV$65</f>
        <v>0</v>
      </c>
      <c r="E143" s="0" t="n">
        <f aca="false">'Detailed Results'!$BV$72</f>
        <v>0</v>
      </c>
      <c r="G143" s="0" t="n">
        <f aca="false">'Detailed Results'!$BV$89</f>
        <v>1</v>
      </c>
    </row>
    <row r="144" customFormat="false" ht="12.75" hidden="false" customHeight="false" outlineLevel="0" collapsed="false">
      <c r="A144" s="1"/>
    </row>
    <row r="145" customFormat="false" ht="12.75" hidden="false" customHeight="false" outlineLevel="0" collapsed="false">
      <c r="A145" s="1" t="n">
        <v>72</v>
      </c>
      <c r="B145" s="0" t="n">
        <f aca="false">'Detailed Results'!$BW$22</f>
        <v>5</v>
      </c>
      <c r="C145" s="0" t="n">
        <f aca="false">'Detailed Results'!$BW$47</f>
        <v>16</v>
      </c>
      <c r="D145" s="0" t="n">
        <f aca="false">'Detailed Results'!$BW$65</f>
        <v>0</v>
      </c>
      <c r="E145" s="0" t="n">
        <f aca="false">'Detailed Results'!$BW$72</f>
        <v>0</v>
      </c>
      <c r="G145" s="0" t="n">
        <f aca="false">'Detailed Results'!$BW$89</f>
        <v>1</v>
      </c>
    </row>
    <row r="146" customFormat="false" ht="12.75" hidden="false" customHeight="false" outlineLevel="0" collapsed="false">
      <c r="A146" s="1"/>
    </row>
    <row r="147" customFormat="false" ht="12.75" hidden="false" customHeight="false" outlineLevel="0" collapsed="false">
      <c r="A147" s="1" t="n">
        <v>73</v>
      </c>
      <c r="B147" s="0" t="n">
        <f aca="false">'Detailed Results'!$BX$22</f>
        <v>4</v>
      </c>
      <c r="C147" s="0" t="n">
        <f aca="false">'Detailed Results'!$BX$47</f>
        <v>16</v>
      </c>
      <c r="D147" s="0" t="n">
        <f aca="false">'Detailed Results'!$BX$65</f>
        <v>0</v>
      </c>
      <c r="E147" s="0" t="n">
        <f aca="false">'Detailed Results'!$BX$72</f>
        <v>0</v>
      </c>
      <c r="G147" s="0" t="n">
        <f aca="false">'Detailed Results'!$BX$89</f>
        <v>1</v>
      </c>
    </row>
    <row r="148" customFormat="false" ht="12.75" hidden="false" customHeight="false" outlineLevel="0" collapsed="false">
      <c r="A148" s="1"/>
    </row>
    <row r="149" customFormat="false" ht="12.75" hidden="false" customHeight="false" outlineLevel="0" collapsed="false">
      <c r="A149" s="1" t="n">
        <v>74</v>
      </c>
      <c r="B149" s="0" t="n">
        <f aca="false">'Detailed Results'!$BY$22</f>
        <v>5</v>
      </c>
      <c r="C149" s="0" t="n">
        <f aca="false">'Detailed Results'!$BY$47</f>
        <v>16</v>
      </c>
      <c r="D149" s="0" t="n">
        <f aca="false">'Detailed Results'!$BY$65</f>
        <v>0</v>
      </c>
      <c r="E149" s="0" t="n">
        <f aca="false">'Detailed Results'!$BY$72</f>
        <v>0</v>
      </c>
      <c r="G149" s="0" t="n">
        <f aca="false">'Detailed Results'!$BY$89</f>
        <v>1</v>
      </c>
    </row>
    <row r="150" customFormat="false" ht="12.75" hidden="false" customHeight="false" outlineLevel="0" collapsed="false">
      <c r="A150" s="1"/>
    </row>
    <row r="151" customFormat="false" ht="12.75" hidden="false" customHeight="false" outlineLevel="0" collapsed="false">
      <c r="A151" s="1" t="n">
        <v>75</v>
      </c>
      <c r="B151" s="0" t="n">
        <f aca="false">'Detailed Results'!$BZ$22</f>
        <v>5</v>
      </c>
      <c r="C151" s="0" t="n">
        <f aca="false">'Detailed Results'!$BZ$47</f>
        <v>16</v>
      </c>
      <c r="D151" s="0" t="n">
        <f aca="false">'Detailed Results'!$BZ$65</f>
        <v>0</v>
      </c>
      <c r="E151" s="0" t="n">
        <f aca="false">'Detailed Results'!$BZ$72</f>
        <v>0</v>
      </c>
      <c r="G151" s="0" t="n">
        <f aca="false">'Detailed Results'!$BZ$89</f>
        <v>1</v>
      </c>
    </row>
    <row r="152" customFormat="false" ht="12.75" hidden="false" customHeight="false" outlineLevel="0" collapsed="false">
      <c r="A152" s="1"/>
    </row>
    <row r="153" customFormat="false" ht="12.75" hidden="false" customHeight="false" outlineLevel="0" collapsed="false">
      <c r="A153" s="1" t="n">
        <v>76</v>
      </c>
      <c r="B153" s="0" t="n">
        <f aca="false">'Detailed Results'!$CA$22</f>
        <v>4</v>
      </c>
      <c r="C153" s="0" t="n">
        <f aca="false">'Detailed Results'!$CA$47</f>
        <v>0</v>
      </c>
      <c r="D153" s="0" t="n">
        <f aca="false">'Detailed Results'!$CA$65</f>
        <v>0</v>
      </c>
      <c r="E153" s="0" t="n">
        <f aca="false">'Detailed Results'!$CA$72</f>
        <v>0</v>
      </c>
      <c r="G153" s="0" t="n">
        <f aca="false">'Detailed Results'!$CA$89</f>
        <v>1</v>
      </c>
    </row>
    <row r="154" customFormat="false" ht="12.75" hidden="false" customHeight="false" outlineLevel="0" collapsed="false">
      <c r="A154" s="1"/>
    </row>
    <row r="155" customFormat="false" ht="12.75" hidden="false" customHeight="false" outlineLevel="0" collapsed="false">
      <c r="A155" s="1" t="n">
        <v>77</v>
      </c>
      <c r="B155" s="0" t="n">
        <f aca="false">'Detailed Results'!$CB$22</f>
        <v>5</v>
      </c>
      <c r="C155" s="0" t="n">
        <f aca="false">'Detailed Results'!$CB$47</f>
        <v>0</v>
      </c>
      <c r="D155" s="0" t="n">
        <f aca="false">'Detailed Results'!$CB$65</f>
        <v>0</v>
      </c>
      <c r="E155" s="0" t="n">
        <f aca="false">'Detailed Results'!$CB$72</f>
        <v>0</v>
      </c>
      <c r="G155" s="0" t="n">
        <f aca="false">'Detailed Results'!$CB$89</f>
        <v>1</v>
      </c>
    </row>
    <row r="156" customFormat="false" ht="12.75" hidden="false" customHeight="false" outlineLevel="0" collapsed="false">
      <c r="A156" s="1"/>
    </row>
    <row r="157" customFormat="false" ht="12.75" hidden="false" customHeight="false" outlineLevel="0" collapsed="false">
      <c r="A157" s="1" t="n">
        <v>78</v>
      </c>
      <c r="B157" s="0" t="n">
        <f aca="false">'Detailed Results'!$CC$22</f>
        <v>4</v>
      </c>
      <c r="C157" s="0" t="n">
        <f aca="false">'Detailed Results'!$CC$47</f>
        <v>16</v>
      </c>
      <c r="D157" s="0" t="n">
        <f aca="false">'Detailed Results'!$CC$65</f>
        <v>0</v>
      </c>
      <c r="E157" s="0" t="n">
        <f aca="false">'Detailed Results'!$CC$72</f>
        <v>0</v>
      </c>
      <c r="G157" s="0" t="n">
        <f aca="false">'Detailed Results'!$CC$89</f>
        <v>1</v>
      </c>
    </row>
    <row r="158" customFormat="false" ht="12.75" hidden="false" customHeight="false" outlineLevel="0" collapsed="false">
      <c r="A158" s="1"/>
    </row>
    <row r="159" customFormat="false" ht="12.75" hidden="false" customHeight="false" outlineLevel="0" collapsed="false">
      <c r="A159" s="1" t="n">
        <v>79</v>
      </c>
      <c r="B159" s="0" t="n">
        <f aca="false">'Detailed Results'!$CD$22</f>
        <v>5</v>
      </c>
      <c r="C159" s="0" t="n">
        <f aca="false">'Detailed Results'!$CD$47</f>
        <v>16</v>
      </c>
      <c r="D159" s="0" t="n">
        <f aca="false">'Detailed Results'!$CD$65</f>
        <v>0</v>
      </c>
      <c r="E159" s="0" t="n">
        <f aca="false">'Detailed Results'!$CD$72</f>
        <v>0</v>
      </c>
      <c r="G159" s="0" t="n">
        <f aca="false">'Detailed Results'!$CD$89</f>
        <v>1</v>
      </c>
    </row>
    <row r="160" customFormat="false" ht="12.75" hidden="false" customHeight="false" outlineLevel="0" collapsed="false">
      <c r="A160" s="1"/>
    </row>
    <row r="161" customFormat="false" ht="12.75" hidden="false" customHeight="false" outlineLevel="0" collapsed="false">
      <c r="A161" s="80" t="n">
        <v>80</v>
      </c>
      <c r="B161" s="0" t="n">
        <f aca="false">'Detailed Results'!$CE$22</f>
        <v>3</v>
      </c>
      <c r="C161" s="0" t="n">
        <f aca="false">'Detailed Results'!$CE$47</f>
        <v>16</v>
      </c>
      <c r="D161" s="0" t="n">
        <f aca="false">'Detailed Results'!$CE$65</f>
        <v>0</v>
      </c>
      <c r="E161" s="0" t="n">
        <f aca="false">'Detailed Results'!$CE$72</f>
        <v>0</v>
      </c>
      <c r="G161" s="0" t="n">
        <f aca="false">'Detailed Results'!$CE$89</f>
        <v>1</v>
      </c>
    </row>
  </sheetData>
  <mergeCells count="80">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69:A70"/>
    <mergeCell ref="A71:A72"/>
    <mergeCell ref="A73:A74"/>
    <mergeCell ref="A75:A76"/>
    <mergeCell ref="A77:A78"/>
    <mergeCell ref="A79:A80"/>
    <mergeCell ref="A81:A82"/>
    <mergeCell ref="A83:A84"/>
    <mergeCell ref="A85:A86"/>
    <mergeCell ref="A87:A88"/>
    <mergeCell ref="A89:A90"/>
    <mergeCell ref="A91:A92"/>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A128"/>
    <mergeCell ref="A129:A130"/>
    <mergeCell ref="A131:A132"/>
    <mergeCell ref="A133:A134"/>
    <mergeCell ref="A135:A136"/>
    <mergeCell ref="A137:A138"/>
    <mergeCell ref="A139:A140"/>
    <mergeCell ref="A141:A142"/>
    <mergeCell ref="A143:A144"/>
    <mergeCell ref="A145:A146"/>
    <mergeCell ref="A147:A148"/>
    <mergeCell ref="A149:A150"/>
    <mergeCell ref="A151:A152"/>
    <mergeCell ref="A153:A154"/>
    <mergeCell ref="A155:A156"/>
    <mergeCell ref="A157:A158"/>
    <mergeCell ref="A159:A160"/>
    <mergeCell ref="A161:A16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1845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2017-05-08T12:37:18Z</dcterms:created>
  <dc:creator>Jens Kober - 3ME</dc:creator>
  <dc:description/>
  <dc:language>en-GB</dc:language>
  <cp:lastModifiedBy/>
  <cp:lastPrinted>2017-05-11T15:57:34Z</cp:lastPrinted>
  <dcterms:modified xsi:type="dcterms:W3CDTF">2021-04-17T18:45:52Z</dcterms:modified>
  <cp:revision>254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