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flecchia/Desktop/UCL/QM2/"/>
    </mc:Choice>
  </mc:AlternateContent>
  <xr:revisionPtr revIDLastSave="0" documentId="13_ncr:1_{A2744851-F2AD-1346-8AF4-FC4B7651BD33}" xr6:coauthVersionLast="45" xr6:coauthVersionMax="45" xr10:uidLastSave="{00000000-0000-0000-0000-000000000000}"/>
  <bookViews>
    <workbookView xWindow="1120" yWindow="440" windowWidth="24020" windowHeight="14520" xr2:uid="{6A2D7CAC-B9AF-7646-ABE2-1ECE86F68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D47" i="1"/>
  <c r="H104" i="1" s="1"/>
  <c r="E46" i="1"/>
  <c r="D46" i="1"/>
  <c r="G103" i="1" s="1"/>
  <c r="E45" i="1"/>
  <c r="D45" i="1"/>
  <c r="G102" i="1" s="1"/>
  <c r="E44" i="1"/>
  <c r="D44" i="1"/>
  <c r="H101" i="1" s="1"/>
  <c r="E43" i="1"/>
  <c r="D43" i="1"/>
  <c r="H100" i="1" s="1"/>
  <c r="E42" i="1"/>
  <c r="D42" i="1"/>
  <c r="G99" i="1" s="1"/>
  <c r="E41" i="1"/>
  <c r="D41" i="1"/>
  <c r="G98" i="1" s="1"/>
  <c r="E40" i="1"/>
  <c r="D40" i="1"/>
  <c r="H97" i="1" s="1"/>
  <c r="E39" i="1"/>
  <c r="D39" i="1"/>
  <c r="H96" i="1" s="1"/>
  <c r="E38" i="1"/>
  <c r="D38" i="1"/>
  <c r="G95" i="1" s="1"/>
  <c r="E37" i="1"/>
  <c r="D37" i="1"/>
  <c r="G94" i="1" s="1"/>
  <c r="E36" i="1"/>
  <c r="D36" i="1"/>
  <c r="H93" i="1" s="1"/>
  <c r="E35" i="1"/>
  <c r="D35" i="1"/>
  <c r="H92" i="1" s="1"/>
  <c r="E34" i="1"/>
  <c r="D34" i="1"/>
  <c r="G91" i="1" s="1"/>
  <c r="E33" i="1"/>
  <c r="D33" i="1"/>
  <c r="G90" i="1" s="1"/>
  <c r="E32" i="1"/>
  <c r="D32" i="1"/>
  <c r="H89" i="1" s="1"/>
  <c r="E31" i="1"/>
  <c r="D31" i="1"/>
  <c r="H88" i="1" s="1"/>
  <c r="E30" i="1"/>
  <c r="D30" i="1"/>
  <c r="G87" i="1" s="1"/>
  <c r="E29" i="1"/>
  <c r="D29" i="1"/>
  <c r="G86" i="1" s="1"/>
  <c r="E28" i="1"/>
  <c r="D28" i="1"/>
  <c r="H85" i="1" s="1"/>
  <c r="E27" i="1"/>
  <c r="D27" i="1"/>
  <c r="H84" i="1" s="1"/>
  <c r="E26" i="1"/>
  <c r="D26" i="1"/>
  <c r="G83" i="1" s="1"/>
  <c r="E25" i="1"/>
  <c r="D25" i="1"/>
  <c r="G82" i="1" s="1"/>
  <c r="E24" i="1"/>
  <c r="D24" i="1"/>
  <c r="H81" i="1" s="1"/>
  <c r="E23" i="1"/>
  <c r="D23" i="1"/>
  <c r="H80" i="1" s="1"/>
  <c r="E22" i="1"/>
  <c r="D22" i="1"/>
  <c r="G79" i="1" s="1"/>
  <c r="E21" i="1"/>
  <c r="D21" i="1"/>
  <c r="G78" i="1" s="1"/>
  <c r="E20" i="1"/>
  <c r="D20" i="1"/>
  <c r="H77" i="1" s="1"/>
  <c r="E19" i="1"/>
  <c r="D19" i="1"/>
  <c r="H76" i="1" s="1"/>
  <c r="E18" i="1"/>
  <c r="D18" i="1"/>
  <c r="G75" i="1" s="1"/>
  <c r="E17" i="1"/>
  <c r="D17" i="1"/>
  <c r="G74" i="1" s="1"/>
  <c r="E16" i="1"/>
  <c r="D16" i="1"/>
  <c r="H73" i="1" s="1"/>
  <c r="E15" i="1"/>
  <c r="D15" i="1"/>
  <c r="H72" i="1" s="1"/>
  <c r="E14" i="1"/>
  <c r="D14" i="1"/>
  <c r="G71" i="1" s="1"/>
  <c r="E13" i="1"/>
  <c r="D13" i="1"/>
  <c r="G70" i="1" s="1"/>
  <c r="E12" i="1"/>
  <c r="D12" i="1"/>
  <c r="H69" i="1" s="1"/>
  <c r="E11" i="1"/>
  <c r="D11" i="1"/>
  <c r="H68" i="1" s="1"/>
  <c r="E10" i="1"/>
  <c r="D10" i="1"/>
  <c r="G67" i="1" s="1"/>
  <c r="E9" i="1"/>
  <c r="D9" i="1"/>
  <c r="G66" i="1" s="1"/>
  <c r="E8" i="1"/>
  <c r="D8" i="1"/>
  <c r="H65" i="1" s="1"/>
  <c r="E7" i="1"/>
  <c r="D7" i="1"/>
  <c r="H64" i="1" s="1"/>
  <c r="E6" i="1"/>
  <c r="D6" i="1"/>
  <c r="G63" i="1" s="1"/>
  <c r="E5" i="1"/>
  <c r="D5" i="1"/>
  <c r="G62" i="1" s="1"/>
  <c r="E4" i="1"/>
  <c r="D4" i="1"/>
  <c r="H61" i="1" s="1"/>
  <c r="E3" i="1"/>
  <c r="D3" i="1"/>
  <c r="H60" i="1" s="1"/>
  <c r="E2" i="1"/>
  <c r="D2" i="1"/>
  <c r="H59" i="1" s="1"/>
  <c r="B59" i="1" l="1"/>
  <c r="B101" i="1"/>
  <c r="B97" i="1"/>
  <c r="B93" i="1"/>
  <c r="B89" i="1"/>
  <c r="B85" i="1"/>
  <c r="B81" i="1"/>
  <c r="B77" i="1"/>
  <c r="B73" i="1"/>
  <c r="B69" i="1"/>
  <c r="B65" i="1"/>
  <c r="B61" i="1"/>
  <c r="C103" i="1"/>
  <c r="C99" i="1"/>
  <c r="C95" i="1"/>
  <c r="C91" i="1"/>
  <c r="C87" i="1"/>
  <c r="C83" i="1"/>
  <c r="C79" i="1"/>
  <c r="C75" i="1"/>
  <c r="C71" i="1"/>
  <c r="C67" i="1"/>
  <c r="C63" i="1"/>
  <c r="G59" i="1"/>
  <c r="G101" i="1"/>
  <c r="G97" i="1"/>
  <c r="G93" i="1"/>
  <c r="G89" i="1"/>
  <c r="G85" i="1"/>
  <c r="G81" i="1"/>
  <c r="G77" i="1"/>
  <c r="G73" i="1"/>
  <c r="G69" i="1"/>
  <c r="G65" i="1"/>
  <c r="G61" i="1"/>
  <c r="H103" i="1"/>
  <c r="H99" i="1"/>
  <c r="H95" i="1"/>
  <c r="H91" i="1"/>
  <c r="H87" i="1"/>
  <c r="H83" i="1"/>
  <c r="H79" i="1"/>
  <c r="H75" i="1"/>
  <c r="H71" i="1"/>
  <c r="H67" i="1"/>
  <c r="H63" i="1"/>
  <c r="B104" i="1"/>
  <c r="B100" i="1"/>
  <c r="B96" i="1"/>
  <c r="B92" i="1"/>
  <c r="B88" i="1"/>
  <c r="B84" i="1"/>
  <c r="B80" i="1"/>
  <c r="B76" i="1"/>
  <c r="B72" i="1"/>
  <c r="B68" i="1"/>
  <c r="B64" i="1"/>
  <c r="B60" i="1"/>
  <c r="C102" i="1"/>
  <c r="C98" i="1"/>
  <c r="C94" i="1"/>
  <c r="C90" i="1"/>
  <c r="C86" i="1"/>
  <c r="C82" i="1"/>
  <c r="C78" i="1"/>
  <c r="C74" i="1"/>
  <c r="C70" i="1"/>
  <c r="C66" i="1"/>
  <c r="C62" i="1"/>
  <c r="G104" i="1"/>
  <c r="G100" i="1"/>
  <c r="G96" i="1"/>
  <c r="G92" i="1"/>
  <c r="G88" i="1"/>
  <c r="G84" i="1"/>
  <c r="G80" i="1"/>
  <c r="G76" i="1"/>
  <c r="G72" i="1"/>
  <c r="G68" i="1"/>
  <c r="G64" i="1"/>
  <c r="G60" i="1"/>
  <c r="H102" i="1"/>
  <c r="H98" i="1"/>
  <c r="H94" i="1"/>
  <c r="H90" i="1"/>
  <c r="H86" i="1"/>
  <c r="H82" i="1"/>
  <c r="H78" i="1"/>
  <c r="H74" i="1"/>
  <c r="H70" i="1"/>
  <c r="H66" i="1"/>
  <c r="H62" i="1"/>
  <c r="B103" i="1"/>
  <c r="B99" i="1"/>
  <c r="B95" i="1"/>
  <c r="B91" i="1"/>
  <c r="B87" i="1"/>
  <c r="B83" i="1"/>
  <c r="B79" i="1"/>
  <c r="B75" i="1"/>
  <c r="B71" i="1"/>
  <c r="B67" i="1"/>
  <c r="B63" i="1"/>
  <c r="C59" i="1"/>
  <c r="C101" i="1"/>
  <c r="C97" i="1"/>
  <c r="C93" i="1"/>
  <c r="C89" i="1"/>
  <c r="C85" i="1"/>
  <c r="C81" i="1"/>
  <c r="C77" i="1"/>
  <c r="C73" i="1"/>
  <c r="C69" i="1"/>
  <c r="C65" i="1"/>
  <c r="C61" i="1"/>
  <c r="B102" i="1"/>
  <c r="B98" i="1"/>
  <c r="B94" i="1"/>
  <c r="B90" i="1"/>
  <c r="B86" i="1"/>
  <c r="B82" i="1"/>
  <c r="B78" i="1"/>
  <c r="B74" i="1"/>
  <c r="B70" i="1"/>
  <c r="B66" i="1"/>
  <c r="B62" i="1"/>
  <c r="C104" i="1"/>
  <c r="C100" i="1"/>
  <c r="C96" i="1"/>
  <c r="C92" i="1"/>
  <c r="C88" i="1"/>
  <c r="C84" i="1"/>
  <c r="C80" i="1"/>
  <c r="C76" i="1"/>
  <c r="C72" i="1"/>
  <c r="C68" i="1"/>
  <c r="C64" i="1"/>
  <c r="C60" i="1"/>
</calcChain>
</file>

<file path=xl/sharedStrings.xml><?xml version="1.0" encoding="utf-8"?>
<sst xmlns="http://schemas.openxmlformats.org/spreadsheetml/2006/main" count="161" uniqueCount="66">
  <si>
    <t>Date (yyyy/mm)</t>
  </si>
  <si>
    <t>Middle class population (billions)</t>
  </si>
  <si>
    <t>Demand for clothing</t>
  </si>
  <si>
    <t>Demand for t-shirts (2/3 demand for clothing)</t>
  </si>
  <si>
    <t>Demand for jeans (1/3 demand for clothing)</t>
  </si>
  <si>
    <t>2015/01</t>
  </si>
  <si>
    <t>2015/06</t>
  </si>
  <si>
    <t>2015/10</t>
  </si>
  <si>
    <t>2016/01</t>
  </si>
  <si>
    <t>2016/06</t>
  </si>
  <si>
    <t>2016/10</t>
  </si>
  <si>
    <t>2016/12</t>
  </si>
  <si>
    <t>2017/05</t>
  </si>
  <si>
    <t>2017/10</t>
  </si>
  <si>
    <t>2017/12</t>
  </si>
  <si>
    <t>2018/05</t>
  </si>
  <si>
    <t>2018/09</t>
  </si>
  <si>
    <t>2018/12</t>
  </si>
  <si>
    <t>2019/05</t>
  </si>
  <si>
    <t>2019/09</t>
  </si>
  <si>
    <t>2020/01</t>
  </si>
  <si>
    <t>2020/05</t>
  </si>
  <si>
    <t>2020/08</t>
  </si>
  <si>
    <t>2020/12</t>
  </si>
  <si>
    <t>2021/05</t>
  </si>
  <si>
    <t>2021/08</t>
  </si>
  <si>
    <t>2021/12</t>
  </si>
  <si>
    <t>2022/05</t>
  </si>
  <si>
    <t>2022/09</t>
  </si>
  <si>
    <t>2022/12</t>
  </si>
  <si>
    <t>2023/05</t>
  </si>
  <si>
    <t>2023/09</t>
  </si>
  <si>
    <t>2024/01</t>
  </si>
  <si>
    <t>2024/05</t>
  </si>
  <si>
    <t>2024/08</t>
  </si>
  <si>
    <t>2024/12</t>
  </si>
  <si>
    <t>2025/05</t>
  </si>
  <si>
    <t>2025/08</t>
  </si>
  <si>
    <t>2025/12</t>
  </si>
  <si>
    <t>2026/05</t>
  </si>
  <si>
    <t>2026/09</t>
  </si>
  <si>
    <t>2026/12</t>
  </si>
  <si>
    <t>2027/04</t>
  </si>
  <si>
    <t>2027/09</t>
  </si>
  <si>
    <t>2027/12</t>
  </si>
  <si>
    <t>2028/04</t>
  </si>
  <si>
    <t>2028/08</t>
  </si>
  <si>
    <t>2028/11</t>
  </si>
  <si>
    <t>2029/04</t>
  </si>
  <si>
    <t>2029/08</t>
  </si>
  <si>
    <t>2029/12</t>
  </si>
  <si>
    <t>Type of clothing</t>
  </si>
  <si>
    <t>CO2 emissions</t>
  </si>
  <si>
    <t>Water usage</t>
  </si>
  <si>
    <t>Percentage difference</t>
  </si>
  <si>
    <t>Fast fashion cotton t-shirt</t>
  </si>
  <si>
    <t>N/A</t>
  </si>
  <si>
    <t>Sustainable cotton t-shirt</t>
  </si>
  <si>
    <t>Fast fashion pair of jeans</t>
  </si>
  <si>
    <t>Sustainable pair of jeans</t>
  </si>
  <si>
    <t>Fast Fashion Water Usage</t>
  </si>
  <si>
    <t>Sustainable Fashion Water Usage</t>
  </si>
  <si>
    <t>WATER USAGE FORECAST</t>
  </si>
  <si>
    <t>CO2 EMISSIONS FORECAST</t>
  </si>
  <si>
    <t>Sustainable Fashion CO2 Emissions</t>
  </si>
  <si>
    <t>Fast Fashion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</si>
</sst>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 usage fast fashion vs sustainable fashion</a:t>
            </a:r>
          </a:p>
        </c:rich>
      </c:tx>
      <c:layout>
        <c:manualLayout>
          <c:xMode val="edge"/>
          <c:yMode val="edge"/>
          <c:x val="0.26547420965058238"/>
          <c:y val="7.832898172323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Fast Fashion Water Usage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Sheet1!$A$59:$A$104</c:f>
              <c:strCache>
                <c:ptCount val="46"/>
                <c:pt idx="0">
                  <c:v>2015/01</c:v>
                </c:pt>
                <c:pt idx="1">
                  <c:v>2015/06</c:v>
                </c:pt>
                <c:pt idx="2">
                  <c:v>2015/10</c:v>
                </c:pt>
                <c:pt idx="3">
                  <c:v>2016/01</c:v>
                </c:pt>
                <c:pt idx="4">
                  <c:v>2016/06</c:v>
                </c:pt>
                <c:pt idx="5">
                  <c:v>2016/10</c:v>
                </c:pt>
                <c:pt idx="6">
                  <c:v>2016/12</c:v>
                </c:pt>
                <c:pt idx="7">
                  <c:v>2017/05</c:v>
                </c:pt>
                <c:pt idx="8">
                  <c:v>2017/10</c:v>
                </c:pt>
                <c:pt idx="9">
                  <c:v>2017/12</c:v>
                </c:pt>
                <c:pt idx="10">
                  <c:v>2018/05</c:v>
                </c:pt>
                <c:pt idx="11">
                  <c:v>2018/09</c:v>
                </c:pt>
                <c:pt idx="12">
                  <c:v>2018/12</c:v>
                </c:pt>
                <c:pt idx="13">
                  <c:v>2019/05</c:v>
                </c:pt>
                <c:pt idx="14">
                  <c:v>2019/09</c:v>
                </c:pt>
                <c:pt idx="15">
                  <c:v>2020/01</c:v>
                </c:pt>
                <c:pt idx="16">
                  <c:v>2020/05</c:v>
                </c:pt>
                <c:pt idx="17">
                  <c:v>2020/08</c:v>
                </c:pt>
                <c:pt idx="18">
                  <c:v>2020/12</c:v>
                </c:pt>
                <c:pt idx="19">
                  <c:v>2021/05</c:v>
                </c:pt>
                <c:pt idx="20">
                  <c:v>2021/08</c:v>
                </c:pt>
                <c:pt idx="21">
                  <c:v>2021/12</c:v>
                </c:pt>
                <c:pt idx="22">
                  <c:v>2022/05</c:v>
                </c:pt>
                <c:pt idx="23">
                  <c:v>2022/09</c:v>
                </c:pt>
                <c:pt idx="24">
                  <c:v>2022/12</c:v>
                </c:pt>
                <c:pt idx="25">
                  <c:v>2023/05</c:v>
                </c:pt>
                <c:pt idx="26">
                  <c:v>2023/09</c:v>
                </c:pt>
                <c:pt idx="27">
                  <c:v>2024/01</c:v>
                </c:pt>
                <c:pt idx="28">
                  <c:v>2024/05</c:v>
                </c:pt>
                <c:pt idx="29">
                  <c:v>2024/08</c:v>
                </c:pt>
                <c:pt idx="30">
                  <c:v>2024/12</c:v>
                </c:pt>
                <c:pt idx="31">
                  <c:v>2025/05</c:v>
                </c:pt>
                <c:pt idx="32">
                  <c:v>2025/08</c:v>
                </c:pt>
                <c:pt idx="33">
                  <c:v>2025/12</c:v>
                </c:pt>
                <c:pt idx="34">
                  <c:v>2026/05</c:v>
                </c:pt>
                <c:pt idx="35">
                  <c:v>2026/09</c:v>
                </c:pt>
                <c:pt idx="36">
                  <c:v>2026/12</c:v>
                </c:pt>
                <c:pt idx="37">
                  <c:v>2027/04</c:v>
                </c:pt>
                <c:pt idx="38">
                  <c:v>2027/09</c:v>
                </c:pt>
                <c:pt idx="39">
                  <c:v>2027/12</c:v>
                </c:pt>
                <c:pt idx="40">
                  <c:v>2028/04</c:v>
                </c:pt>
                <c:pt idx="41">
                  <c:v>2028/08</c:v>
                </c:pt>
                <c:pt idx="42">
                  <c:v>2028/11</c:v>
                </c:pt>
                <c:pt idx="43">
                  <c:v>2029/04</c:v>
                </c:pt>
                <c:pt idx="44">
                  <c:v>2029/08</c:v>
                </c:pt>
                <c:pt idx="45">
                  <c:v>2029/12</c:v>
                </c:pt>
              </c:strCache>
            </c:strRef>
          </c:cat>
          <c:val>
            <c:numRef>
              <c:f>Sheet1!$B$59:$B$104</c:f>
              <c:numCache>
                <c:formatCode>0.000</c:formatCode>
                <c:ptCount val="46"/>
                <c:pt idx="0">
                  <c:v>469063.46666666667</c:v>
                </c:pt>
                <c:pt idx="1">
                  <c:v>477281.93333333335</c:v>
                </c:pt>
                <c:pt idx="2">
                  <c:v>485654.4</c:v>
                </c:pt>
                <c:pt idx="3">
                  <c:v>493251.73333333328</c:v>
                </c:pt>
                <c:pt idx="4">
                  <c:v>501470.19999999995</c:v>
                </c:pt>
                <c:pt idx="5">
                  <c:v>510001.8</c:v>
                </c:pt>
                <c:pt idx="6">
                  <c:v>517445.1333333333</c:v>
                </c:pt>
                <c:pt idx="7">
                  <c:v>525663.6</c:v>
                </c:pt>
                <c:pt idx="8">
                  <c:v>534190.06666666665</c:v>
                </c:pt>
                <c:pt idx="9">
                  <c:v>542100.53333333333</c:v>
                </c:pt>
                <c:pt idx="10">
                  <c:v>550159.8666666667</c:v>
                </c:pt>
                <c:pt idx="11">
                  <c:v>558224.33333333337</c:v>
                </c:pt>
                <c:pt idx="12">
                  <c:v>566288.80000000005</c:v>
                </c:pt>
                <c:pt idx="13">
                  <c:v>574353.26666666672</c:v>
                </c:pt>
                <c:pt idx="14">
                  <c:v>582412.59999999986</c:v>
                </c:pt>
                <c:pt idx="15">
                  <c:v>590790.19999999995</c:v>
                </c:pt>
                <c:pt idx="16">
                  <c:v>598695.53333333344</c:v>
                </c:pt>
                <c:pt idx="17">
                  <c:v>606760</c:v>
                </c:pt>
                <c:pt idx="18">
                  <c:v>614978.46666666667</c:v>
                </c:pt>
                <c:pt idx="19">
                  <c:v>623042.93333333335</c:v>
                </c:pt>
                <c:pt idx="20">
                  <c:v>631261.4</c:v>
                </c:pt>
                <c:pt idx="21">
                  <c:v>639320.73333333328</c:v>
                </c:pt>
                <c:pt idx="22">
                  <c:v>647385.20000000007</c:v>
                </c:pt>
                <c:pt idx="23">
                  <c:v>655141.66666666663</c:v>
                </c:pt>
                <c:pt idx="24">
                  <c:v>663668.13333333342</c:v>
                </c:pt>
                <c:pt idx="25">
                  <c:v>671886.6</c:v>
                </c:pt>
                <c:pt idx="26">
                  <c:v>679791.93333333335</c:v>
                </c:pt>
                <c:pt idx="27">
                  <c:v>687702.4</c:v>
                </c:pt>
                <c:pt idx="28">
                  <c:v>696074.86666666658</c:v>
                </c:pt>
                <c:pt idx="29">
                  <c:v>704139.33333333326</c:v>
                </c:pt>
                <c:pt idx="30">
                  <c:v>711890.66666666674</c:v>
                </c:pt>
                <c:pt idx="31">
                  <c:v>720422.26666666672</c:v>
                </c:pt>
                <c:pt idx="32">
                  <c:v>728794.7333333334</c:v>
                </c:pt>
                <c:pt idx="33">
                  <c:v>736084.06666666665</c:v>
                </c:pt>
                <c:pt idx="34">
                  <c:v>744610.53333333344</c:v>
                </c:pt>
                <c:pt idx="35">
                  <c:v>752983</c:v>
                </c:pt>
                <c:pt idx="36">
                  <c:v>760426.33333333326</c:v>
                </c:pt>
                <c:pt idx="37">
                  <c:v>768798.79999999993</c:v>
                </c:pt>
                <c:pt idx="38">
                  <c:v>777017.2666666666</c:v>
                </c:pt>
                <c:pt idx="39">
                  <c:v>784614.60000000009</c:v>
                </c:pt>
                <c:pt idx="40">
                  <c:v>792992.2</c:v>
                </c:pt>
                <c:pt idx="41">
                  <c:v>801364.66666666674</c:v>
                </c:pt>
                <c:pt idx="42">
                  <c:v>809270</c:v>
                </c:pt>
                <c:pt idx="43">
                  <c:v>817180.46666666679</c:v>
                </c:pt>
                <c:pt idx="44">
                  <c:v>825706.93333333335</c:v>
                </c:pt>
                <c:pt idx="45">
                  <c:v>832529.13333333342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A-B043-A31D-B2349CD6181B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Sustainable Fashion Water Usage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Sheet1!$A$59:$A$104</c:f>
              <c:strCache>
                <c:ptCount val="46"/>
                <c:pt idx="0">
                  <c:v>2015/01</c:v>
                </c:pt>
                <c:pt idx="1">
                  <c:v>2015/06</c:v>
                </c:pt>
                <c:pt idx="2">
                  <c:v>2015/10</c:v>
                </c:pt>
                <c:pt idx="3">
                  <c:v>2016/01</c:v>
                </c:pt>
                <c:pt idx="4">
                  <c:v>2016/06</c:v>
                </c:pt>
                <c:pt idx="5">
                  <c:v>2016/10</c:v>
                </c:pt>
                <c:pt idx="6">
                  <c:v>2016/12</c:v>
                </c:pt>
                <c:pt idx="7">
                  <c:v>2017/05</c:v>
                </c:pt>
                <c:pt idx="8">
                  <c:v>2017/10</c:v>
                </c:pt>
                <c:pt idx="9">
                  <c:v>2017/12</c:v>
                </c:pt>
                <c:pt idx="10">
                  <c:v>2018/05</c:v>
                </c:pt>
                <c:pt idx="11">
                  <c:v>2018/09</c:v>
                </c:pt>
                <c:pt idx="12">
                  <c:v>2018/12</c:v>
                </c:pt>
                <c:pt idx="13">
                  <c:v>2019/05</c:v>
                </c:pt>
                <c:pt idx="14">
                  <c:v>2019/09</c:v>
                </c:pt>
                <c:pt idx="15">
                  <c:v>2020/01</c:v>
                </c:pt>
                <c:pt idx="16">
                  <c:v>2020/05</c:v>
                </c:pt>
                <c:pt idx="17">
                  <c:v>2020/08</c:v>
                </c:pt>
                <c:pt idx="18">
                  <c:v>2020/12</c:v>
                </c:pt>
                <c:pt idx="19">
                  <c:v>2021/05</c:v>
                </c:pt>
                <c:pt idx="20">
                  <c:v>2021/08</c:v>
                </c:pt>
                <c:pt idx="21">
                  <c:v>2021/12</c:v>
                </c:pt>
                <c:pt idx="22">
                  <c:v>2022/05</c:v>
                </c:pt>
                <c:pt idx="23">
                  <c:v>2022/09</c:v>
                </c:pt>
                <c:pt idx="24">
                  <c:v>2022/12</c:v>
                </c:pt>
                <c:pt idx="25">
                  <c:v>2023/05</c:v>
                </c:pt>
                <c:pt idx="26">
                  <c:v>2023/09</c:v>
                </c:pt>
                <c:pt idx="27">
                  <c:v>2024/01</c:v>
                </c:pt>
                <c:pt idx="28">
                  <c:v>2024/05</c:v>
                </c:pt>
                <c:pt idx="29">
                  <c:v>2024/08</c:v>
                </c:pt>
                <c:pt idx="30">
                  <c:v>2024/12</c:v>
                </c:pt>
                <c:pt idx="31">
                  <c:v>2025/05</c:v>
                </c:pt>
                <c:pt idx="32">
                  <c:v>2025/08</c:v>
                </c:pt>
                <c:pt idx="33">
                  <c:v>2025/12</c:v>
                </c:pt>
                <c:pt idx="34">
                  <c:v>2026/05</c:v>
                </c:pt>
                <c:pt idx="35">
                  <c:v>2026/09</c:v>
                </c:pt>
                <c:pt idx="36">
                  <c:v>2026/12</c:v>
                </c:pt>
                <c:pt idx="37">
                  <c:v>2027/04</c:v>
                </c:pt>
                <c:pt idx="38">
                  <c:v>2027/09</c:v>
                </c:pt>
                <c:pt idx="39">
                  <c:v>2027/12</c:v>
                </c:pt>
                <c:pt idx="40">
                  <c:v>2028/04</c:v>
                </c:pt>
                <c:pt idx="41">
                  <c:v>2028/08</c:v>
                </c:pt>
                <c:pt idx="42">
                  <c:v>2028/11</c:v>
                </c:pt>
                <c:pt idx="43">
                  <c:v>2029/04</c:v>
                </c:pt>
                <c:pt idx="44">
                  <c:v>2029/08</c:v>
                </c:pt>
                <c:pt idx="45">
                  <c:v>2029/12</c:v>
                </c:pt>
              </c:strCache>
            </c:strRef>
          </c:cat>
          <c:val>
            <c:numRef>
              <c:f>Sheet1!$C$59:$C$104</c:f>
              <c:numCache>
                <c:formatCode>0.000</c:formatCode>
                <c:ptCount val="46"/>
                <c:pt idx="0">
                  <c:v>93812.693333333329</c:v>
                </c:pt>
                <c:pt idx="1">
                  <c:v>95456.386666666673</c:v>
                </c:pt>
                <c:pt idx="2">
                  <c:v>97130.880000000005</c:v>
                </c:pt>
                <c:pt idx="3">
                  <c:v>98650.346666666665</c:v>
                </c:pt>
                <c:pt idx="4">
                  <c:v>100294.03999999998</c:v>
                </c:pt>
                <c:pt idx="5">
                  <c:v>102000.36</c:v>
                </c:pt>
                <c:pt idx="6">
                  <c:v>103489.02666666666</c:v>
                </c:pt>
                <c:pt idx="7">
                  <c:v>105132.72</c:v>
                </c:pt>
                <c:pt idx="8">
                  <c:v>106838.01333333334</c:v>
                </c:pt>
                <c:pt idx="9">
                  <c:v>108420.10666666666</c:v>
                </c:pt>
                <c:pt idx="10">
                  <c:v>110031.97333333336</c:v>
                </c:pt>
                <c:pt idx="11">
                  <c:v>111644.86666666667</c:v>
                </c:pt>
                <c:pt idx="12">
                  <c:v>113257.76</c:v>
                </c:pt>
                <c:pt idx="13">
                  <c:v>114870.65333333335</c:v>
                </c:pt>
                <c:pt idx="14">
                  <c:v>116482.51999999999</c:v>
                </c:pt>
                <c:pt idx="15">
                  <c:v>118158.04000000001</c:v>
                </c:pt>
                <c:pt idx="16">
                  <c:v>119739.10666666667</c:v>
                </c:pt>
                <c:pt idx="17">
                  <c:v>121352</c:v>
                </c:pt>
                <c:pt idx="18">
                  <c:v>122995.69333333333</c:v>
                </c:pt>
                <c:pt idx="19">
                  <c:v>124608.58666666666</c:v>
                </c:pt>
                <c:pt idx="20">
                  <c:v>126252.28</c:v>
                </c:pt>
                <c:pt idx="21">
                  <c:v>127864.14666666667</c:v>
                </c:pt>
                <c:pt idx="22">
                  <c:v>129477.04000000001</c:v>
                </c:pt>
                <c:pt idx="23">
                  <c:v>131028.33333333333</c:v>
                </c:pt>
                <c:pt idx="24">
                  <c:v>132733.62666666668</c:v>
                </c:pt>
                <c:pt idx="25">
                  <c:v>134377.32</c:v>
                </c:pt>
                <c:pt idx="26">
                  <c:v>135958.38666666666</c:v>
                </c:pt>
                <c:pt idx="27">
                  <c:v>137540.47999999998</c:v>
                </c:pt>
                <c:pt idx="28">
                  <c:v>139214.97333333333</c:v>
                </c:pt>
                <c:pt idx="29">
                  <c:v>140827.86666666664</c:v>
                </c:pt>
                <c:pt idx="30">
                  <c:v>142378.13333333333</c:v>
                </c:pt>
                <c:pt idx="31">
                  <c:v>144084.45333333334</c:v>
                </c:pt>
                <c:pt idx="32">
                  <c:v>145758.94666666666</c:v>
                </c:pt>
                <c:pt idx="33">
                  <c:v>147216.81333333332</c:v>
                </c:pt>
                <c:pt idx="34">
                  <c:v>148922.10666666669</c:v>
                </c:pt>
                <c:pt idx="35">
                  <c:v>150596.6</c:v>
                </c:pt>
                <c:pt idx="36">
                  <c:v>152085.26666666666</c:v>
                </c:pt>
                <c:pt idx="37">
                  <c:v>153759.76</c:v>
                </c:pt>
                <c:pt idx="38">
                  <c:v>155403.45333333334</c:v>
                </c:pt>
                <c:pt idx="39">
                  <c:v>156922.92000000001</c:v>
                </c:pt>
                <c:pt idx="40">
                  <c:v>158598.44</c:v>
                </c:pt>
                <c:pt idx="41">
                  <c:v>160272.93333333335</c:v>
                </c:pt>
                <c:pt idx="42">
                  <c:v>161854.00000000003</c:v>
                </c:pt>
                <c:pt idx="43">
                  <c:v>163436.09333333335</c:v>
                </c:pt>
                <c:pt idx="44">
                  <c:v>165141.38666666666</c:v>
                </c:pt>
                <c:pt idx="45">
                  <c:v>166505.82666666669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A-B043-A31D-B2349CD6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4813807"/>
        <c:axId val="314815439"/>
      </c:lineChart>
      <c:catAx>
        <c:axId val="3148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5439"/>
        <c:crosses val="autoZero"/>
        <c:auto val="1"/>
        <c:lblAlgn val="ctr"/>
        <c:lblOffset val="100"/>
        <c:noMultiLvlLbl val="0"/>
      </c:catAx>
      <c:valAx>
        <c:axId val="314815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38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fast fashion vs sustainable fashion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Fast Fashion CO2 Emissions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Sheet1!$F$59:$F$104</c:f>
              <c:strCache>
                <c:ptCount val="46"/>
                <c:pt idx="0">
                  <c:v>2015/01</c:v>
                </c:pt>
                <c:pt idx="1">
                  <c:v>2015/06</c:v>
                </c:pt>
                <c:pt idx="2">
                  <c:v>2015/10</c:v>
                </c:pt>
                <c:pt idx="3">
                  <c:v>2016/01</c:v>
                </c:pt>
                <c:pt idx="4">
                  <c:v>2016/06</c:v>
                </c:pt>
                <c:pt idx="5">
                  <c:v>2016/10</c:v>
                </c:pt>
                <c:pt idx="6">
                  <c:v>2016/12</c:v>
                </c:pt>
                <c:pt idx="7">
                  <c:v>2017/05</c:v>
                </c:pt>
                <c:pt idx="8">
                  <c:v>2017/10</c:v>
                </c:pt>
                <c:pt idx="9">
                  <c:v>2017/12</c:v>
                </c:pt>
                <c:pt idx="10">
                  <c:v>2018/05</c:v>
                </c:pt>
                <c:pt idx="11">
                  <c:v>2018/09</c:v>
                </c:pt>
                <c:pt idx="12">
                  <c:v>2018/12</c:v>
                </c:pt>
                <c:pt idx="13">
                  <c:v>2019/05</c:v>
                </c:pt>
                <c:pt idx="14">
                  <c:v>2019/09</c:v>
                </c:pt>
                <c:pt idx="15">
                  <c:v>2020/01</c:v>
                </c:pt>
                <c:pt idx="16">
                  <c:v>2020/05</c:v>
                </c:pt>
                <c:pt idx="17">
                  <c:v>2020/08</c:v>
                </c:pt>
                <c:pt idx="18">
                  <c:v>2020/12</c:v>
                </c:pt>
                <c:pt idx="19">
                  <c:v>2021/05</c:v>
                </c:pt>
                <c:pt idx="20">
                  <c:v>2021/08</c:v>
                </c:pt>
                <c:pt idx="21">
                  <c:v>2021/12</c:v>
                </c:pt>
                <c:pt idx="22">
                  <c:v>2022/05</c:v>
                </c:pt>
                <c:pt idx="23">
                  <c:v>2022/09</c:v>
                </c:pt>
                <c:pt idx="24">
                  <c:v>2022/12</c:v>
                </c:pt>
                <c:pt idx="25">
                  <c:v>2023/05</c:v>
                </c:pt>
                <c:pt idx="26">
                  <c:v>2023/09</c:v>
                </c:pt>
                <c:pt idx="27">
                  <c:v>2024/01</c:v>
                </c:pt>
                <c:pt idx="28">
                  <c:v>2024/05</c:v>
                </c:pt>
                <c:pt idx="29">
                  <c:v>2024/08</c:v>
                </c:pt>
                <c:pt idx="30">
                  <c:v>2024/12</c:v>
                </c:pt>
                <c:pt idx="31">
                  <c:v>2025/05</c:v>
                </c:pt>
                <c:pt idx="32">
                  <c:v>2025/08</c:v>
                </c:pt>
                <c:pt idx="33">
                  <c:v>2025/12</c:v>
                </c:pt>
                <c:pt idx="34">
                  <c:v>2026/05</c:v>
                </c:pt>
                <c:pt idx="35">
                  <c:v>2026/09</c:v>
                </c:pt>
                <c:pt idx="36">
                  <c:v>2026/12</c:v>
                </c:pt>
                <c:pt idx="37">
                  <c:v>2027/04</c:v>
                </c:pt>
                <c:pt idx="38">
                  <c:v>2027/09</c:v>
                </c:pt>
                <c:pt idx="39">
                  <c:v>2027/12</c:v>
                </c:pt>
                <c:pt idx="40">
                  <c:v>2028/04</c:v>
                </c:pt>
                <c:pt idx="41">
                  <c:v>2028/08</c:v>
                </c:pt>
                <c:pt idx="42">
                  <c:v>2028/11</c:v>
                </c:pt>
                <c:pt idx="43">
                  <c:v>2029/04</c:v>
                </c:pt>
                <c:pt idx="44">
                  <c:v>2029/08</c:v>
                </c:pt>
                <c:pt idx="45">
                  <c:v>2029/12</c:v>
                </c:pt>
              </c:strCache>
            </c:strRef>
          </c:cat>
          <c:val>
            <c:numRef>
              <c:f>Sheet1!$G$59:$G$104</c:f>
              <c:numCache>
                <c:formatCode>0.000</c:formatCode>
                <c:ptCount val="46"/>
                <c:pt idx="0">
                  <c:v>62172.230400000008</c:v>
                </c:pt>
                <c:pt idx="1">
                  <c:v>63261.550800000005</c:v>
                </c:pt>
                <c:pt idx="2">
                  <c:v>64371.283200000005</c:v>
                </c:pt>
                <c:pt idx="3">
                  <c:v>65378.275200000004</c:v>
                </c:pt>
                <c:pt idx="4">
                  <c:v>66467.595599999986</c:v>
                </c:pt>
                <c:pt idx="5">
                  <c:v>67598.420400000003</c:v>
                </c:pt>
                <c:pt idx="6">
                  <c:v>68585.00039999999</c:v>
                </c:pt>
                <c:pt idx="7">
                  <c:v>69674.320800000001</c:v>
                </c:pt>
                <c:pt idx="8">
                  <c:v>70804.465200000006</c:v>
                </c:pt>
                <c:pt idx="9">
                  <c:v>71852.961599999995</c:v>
                </c:pt>
                <c:pt idx="10">
                  <c:v>72921.189600000012</c:v>
                </c:pt>
                <c:pt idx="11">
                  <c:v>73990.097999999998</c:v>
                </c:pt>
                <c:pt idx="12">
                  <c:v>75059.006399999998</c:v>
                </c:pt>
                <c:pt idx="13">
                  <c:v>76127.914799999999</c:v>
                </c:pt>
                <c:pt idx="14">
                  <c:v>77196.142799999987</c:v>
                </c:pt>
                <c:pt idx="15">
                  <c:v>78306.555599999992</c:v>
                </c:pt>
                <c:pt idx="16">
                  <c:v>79354.371600000013</c:v>
                </c:pt>
                <c:pt idx="17">
                  <c:v>80423.28</c:v>
                </c:pt>
                <c:pt idx="18">
                  <c:v>81512.600399999996</c:v>
                </c:pt>
                <c:pt idx="19">
                  <c:v>82581.508799999996</c:v>
                </c:pt>
                <c:pt idx="20">
                  <c:v>83670.829200000007</c:v>
                </c:pt>
                <c:pt idx="21">
                  <c:v>84739.05720000001</c:v>
                </c:pt>
                <c:pt idx="22">
                  <c:v>85807.96560000001</c:v>
                </c:pt>
                <c:pt idx="23">
                  <c:v>86836.05</c:v>
                </c:pt>
                <c:pt idx="24">
                  <c:v>87966.194400000008</c:v>
                </c:pt>
                <c:pt idx="25">
                  <c:v>89055.514800000004</c:v>
                </c:pt>
                <c:pt idx="26">
                  <c:v>90103.330799999996</c:v>
                </c:pt>
                <c:pt idx="27">
                  <c:v>91151.8272</c:v>
                </c:pt>
                <c:pt idx="28">
                  <c:v>92261.559600000008</c:v>
                </c:pt>
                <c:pt idx="29">
                  <c:v>93330.467999999993</c:v>
                </c:pt>
                <c:pt idx="30">
                  <c:v>94357.872000000003</c:v>
                </c:pt>
                <c:pt idx="31">
                  <c:v>95488.696800000005</c:v>
                </c:pt>
                <c:pt idx="32">
                  <c:v>96598.429200000013</c:v>
                </c:pt>
                <c:pt idx="33">
                  <c:v>97564.597199999989</c:v>
                </c:pt>
                <c:pt idx="34">
                  <c:v>98694.741600000008</c:v>
                </c:pt>
                <c:pt idx="35">
                  <c:v>99804.474000000017</c:v>
                </c:pt>
                <c:pt idx="36">
                  <c:v>100791.054</c:v>
                </c:pt>
                <c:pt idx="37">
                  <c:v>101900.7864</c:v>
                </c:pt>
                <c:pt idx="38">
                  <c:v>102990.10680000001</c:v>
                </c:pt>
                <c:pt idx="39">
                  <c:v>103997.09880000001</c:v>
                </c:pt>
                <c:pt idx="40">
                  <c:v>105107.5116</c:v>
                </c:pt>
                <c:pt idx="41">
                  <c:v>106217.24400000001</c:v>
                </c:pt>
                <c:pt idx="42">
                  <c:v>107265.06000000001</c:v>
                </c:pt>
                <c:pt idx="43">
                  <c:v>108313.5564</c:v>
                </c:pt>
                <c:pt idx="44">
                  <c:v>109443.70079999999</c:v>
                </c:pt>
                <c:pt idx="45">
                  <c:v>110347.95240000002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A-C749-9E1C-B32EEF4D673B}"/>
            </c:ext>
          </c:extLst>
        </c:ser>
        <c:ser>
          <c:idx val="1"/>
          <c:order val="1"/>
          <c:tx>
            <c:strRef>
              <c:f>Sheet1!$H$58</c:f>
              <c:strCache>
                <c:ptCount val="1"/>
                <c:pt idx="0">
                  <c:v>Sustainable Fashion CO2 Emissions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Sheet1!$F$59:$F$104</c:f>
              <c:strCache>
                <c:ptCount val="46"/>
                <c:pt idx="0">
                  <c:v>2015/01</c:v>
                </c:pt>
                <c:pt idx="1">
                  <c:v>2015/06</c:v>
                </c:pt>
                <c:pt idx="2">
                  <c:v>2015/10</c:v>
                </c:pt>
                <c:pt idx="3">
                  <c:v>2016/01</c:v>
                </c:pt>
                <c:pt idx="4">
                  <c:v>2016/06</c:v>
                </c:pt>
                <c:pt idx="5">
                  <c:v>2016/10</c:v>
                </c:pt>
                <c:pt idx="6">
                  <c:v>2016/12</c:v>
                </c:pt>
                <c:pt idx="7">
                  <c:v>2017/05</c:v>
                </c:pt>
                <c:pt idx="8">
                  <c:v>2017/10</c:v>
                </c:pt>
                <c:pt idx="9">
                  <c:v>2017/12</c:v>
                </c:pt>
                <c:pt idx="10">
                  <c:v>2018/05</c:v>
                </c:pt>
                <c:pt idx="11">
                  <c:v>2018/09</c:v>
                </c:pt>
                <c:pt idx="12">
                  <c:v>2018/12</c:v>
                </c:pt>
                <c:pt idx="13">
                  <c:v>2019/05</c:v>
                </c:pt>
                <c:pt idx="14">
                  <c:v>2019/09</c:v>
                </c:pt>
                <c:pt idx="15">
                  <c:v>2020/01</c:v>
                </c:pt>
                <c:pt idx="16">
                  <c:v>2020/05</c:v>
                </c:pt>
                <c:pt idx="17">
                  <c:v>2020/08</c:v>
                </c:pt>
                <c:pt idx="18">
                  <c:v>2020/12</c:v>
                </c:pt>
                <c:pt idx="19">
                  <c:v>2021/05</c:v>
                </c:pt>
                <c:pt idx="20">
                  <c:v>2021/08</c:v>
                </c:pt>
                <c:pt idx="21">
                  <c:v>2021/12</c:v>
                </c:pt>
                <c:pt idx="22">
                  <c:v>2022/05</c:v>
                </c:pt>
                <c:pt idx="23">
                  <c:v>2022/09</c:v>
                </c:pt>
                <c:pt idx="24">
                  <c:v>2022/12</c:v>
                </c:pt>
                <c:pt idx="25">
                  <c:v>2023/05</c:v>
                </c:pt>
                <c:pt idx="26">
                  <c:v>2023/09</c:v>
                </c:pt>
                <c:pt idx="27">
                  <c:v>2024/01</c:v>
                </c:pt>
                <c:pt idx="28">
                  <c:v>2024/05</c:v>
                </c:pt>
                <c:pt idx="29">
                  <c:v>2024/08</c:v>
                </c:pt>
                <c:pt idx="30">
                  <c:v>2024/12</c:v>
                </c:pt>
                <c:pt idx="31">
                  <c:v>2025/05</c:v>
                </c:pt>
                <c:pt idx="32">
                  <c:v>2025/08</c:v>
                </c:pt>
                <c:pt idx="33">
                  <c:v>2025/12</c:v>
                </c:pt>
                <c:pt idx="34">
                  <c:v>2026/05</c:v>
                </c:pt>
                <c:pt idx="35">
                  <c:v>2026/09</c:v>
                </c:pt>
                <c:pt idx="36">
                  <c:v>2026/12</c:v>
                </c:pt>
                <c:pt idx="37">
                  <c:v>2027/04</c:v>
                </c:pt>
                <c:pt idx="38">
                  <c:v>2027/09</c:v>
                </c:pt>
                <c:pt idx="39">
                  <c:v>2027/12</c:v>
                </c:pt>
                <c:pt idx="40">
                  <c:v>2028/04</c:v>
                </c:pt>
                <c:pt idx="41">
                  <c:v>2028/08</c:v>
                </c:pt>
                <c:pt idx="42">
                  <c:v>2028/11</c:v>
                </c:pt>
                <c:pt idx="43">
                  <c:v>2029/04</c:v>
                </c:pt>
                <c:pt idx="44">
                  <c:v>2029/08</c:v>
                </c:pt>
                <c:pt idx="45">
                  <c:v>2029/12</c:v>
                </c:pt>
              </c:strCache>
            </c:strRef>
          </c:cat>
          <c:val>
            <c:numRef>
              <c:f>Sheet1!$H$59:$H$104</c:f>
              <c:numCache>
                <c:formatCode>0.000</c:formatCode>
                <c:ptCount val="46"/>
                <c:pt idx="0">
                  <c:v>33849.325440000001</c:v>
                </c:pt>
                <c:pt idx="1">
                  <c:v>34442.399879999997</c:v>
                </c:pt>
                <c:pt idx="2">
                  <c:v>35046.587520000001</c:v>
                </c:pt>
                <c:pt idx="3">
                  <c:v>35594.83872</c:v>
                </c:pt>
                <c:pt idx="4">
                  <c:v>36187.913159999996</c:v>
                </c:pt>
                <c:pt idx="5">
                  <c:v>36803.584439999991</c:v>
                </c:pt>
                <c:pt idx="6">
                  <c:v>37340.722439999998</c:v>
                </c:pt>
                <c:pt idx="7">
                  <c:v>37933.796880000002</c:v>
                </c:pt>
                <c:pt idx="8">
                  <c:v>38549.097719999998</c:v>
                </c:pt>
                <c:pt idx="9">
                  <c:v>39119.945759999995</c:v>
                </c:pt>
                <c:pt idx="10">
                  <c:v>39701.536560000008</c:v>
                </c:pt>
                <c:pt idx="11">
                  <c:v>40283.497799999997</c:v>
                </c:pt>
                <c:pt idx="12">
                  <c:v>40865.459040000002</c:v>
                </c:pt>
                <c:pt idx="13">
                  <c:v>41447.420280000006</c:v>
                </c:pt>
                <c:pt idx="14">
                  <c:v>42029.011079999997</c:v>
                </c:pt>
                <c:pt idx="15">
                  <c:v>42633.569159999999</c:v>
                </c:pt>
                <c:pt idx="16">
                  <c:v>43204.046759999997</c:v>
                </c:pt>
                <c:pt idx="17">
                  <c:v>43786.008000000002</c:v>
                </c:pt>
                <c:pt idx="18">
                  <c:v>44379.082439999998</c:v>
                </c:pt>
                <c:pt idx="19">
                  <c:v>44961.043680000002</c:v>
                </c:pt>
                <c:pt idx="20">
                  <c:v>45554.118119999999</c:v>
                </c:pt>
                <c:pt idx="21">
                  <c:v>46135.708920000005</c:v>
                </c:pt>
                <c:pt idx="22">
                  <c:v>46717.670160000009</c:v>
                </c:pt>
                <c:pt idx="23">
                  <c:v>47277.404999999999</c:v>
                </c:pt>
                <c:pt idx="24">
                  <c:v>47892.705840000002</c:v>
                </c:pt>
                <c:pt idx="25">
                  <c:v>48485.780279999992</c:v>
                </c:pt>
                <c:pt idx="26">
                  <c:v>49056.257880000005</c:v>
                </c:pt>
                <c:pt idx="27">
                  <c:v>49627.105920000002</c:v>
                </c:pt>
                <c:pt idx="28">
                  <c:v>50231.293559999998</c:v>
                </c:pt>
                <c:pt idx="29">
                  <c:v>50813.254799999995</c:v>
                </c:pt>
                <c:pt idx="30">
                  <c:v>51372.619200000001</c:v>
                </c:pt>
                <c:pt idx="31">
                  <c:v>51988.290480000003</c:v>
                </c:pt>
                <c:pt idx="32">
                  <c:v>52592.47812</c:v>
                </c:pt>
                <c:pt idx="33">
                  <c:v>53118.502919999999</c:v>
                </c:pt>
                <c:pt idx="34">
                  <c:v>53733.803760000003</c:v>
                </c:pt>
                <c:pt idx="35">
                  <c:v>54337.991399999999</c:v>
                </c:pt>
                <c:pt idx="36">
                  <c:v>54875.129399999991</c:v>
                </c:pt>
                <c:pt idx="37">
                  <c:v>55479.317039999994</c:v>
                </c:pt>
                <c:pt idx="38">
                  <c:v>56072.391479999998</c:v>
                </c:pt>
                <c:pt idx="39">
                  <c:v>56620.642680000004</c:v>
                </c:pt>
                <c:pt idx="40">
                  <c:v>57225.200760000007</c:v>
                </c:pt>
                <c:pt idx="41">
                  <c:v>57829.388399999996</c:v>
                </c:pt>
                <c:pt idx="42">
                  <c:v>58399.866000000002</c:v>
                </c:pt>
                <c:pt idx="43">
                  <c:v>58970.714039999999</c:v>
                </c:pt>
                <c:pt idx="44">
                  <c:v>59586.014880000002</c:v>
                </c:pt>
                <c:pt idx="45">
                  <c:v>60078.329640000011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A-C749-9E1C-B32EEF4D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6726495"/>
        <c:axId val="316728127"/>
      </c:lineChart>
      <c:catAx>
        <c:axId val="3167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28127"/>
        <c:crosses val="autoZero"/>
        <c:auto val="1"/>
        <c:lblAlgn val="ctr"/>
        <c:lblOffset val="100"/>
        <c:noMultiLvlLbl val="0"/>
      </c:catAx>
      <c:valAx>
        <c:axId val="31672812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264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101600</xdr:rowOff>
    </xdr:from>
    <xdr:to>
      <xdr:col>4</xdr:col>
      <xdr:colOff>1524000</xdr:colOff>
      <xdr:row>79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70D3A-098C-C94C-BBC8-ED429395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1511300</xdr:colOff>
      <xdr:row>55</xdr:row>
      <xdr:rowOff>152400</xdr:rowOff>
    </xdr:from>
    <xdr:to>
      <xdr:col>7</xdr:col>
      <xdr:colOff>1587500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625552-C817-7843-8650-D098985DB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5261-A4B6-DE4D-B904-48217ECD51E7}">
  <dimension ref="A1:H104"/>
  <sheetViews>
    <sheetView tabSelected="1" topLeftCell="A51" workbookViewId="0">
      <selection activeCell="E56" sqref="E56"/>
    </sheetView>
  </sheetViews>
  <sheetFormatPr baseColWidth="10" defaultRowHeight="16" x14ac:dyDescent="0.2"/>
  <cols>
    <col min="1" max="1" width="21.83203125" customWidth="1"/>
    <col min="2" max="2" width="23.1640625" customWidth="1"/>
    <col min="3" max="3" width="18.5" customWidth="1"/>
    <col min="4" max="4" width="16.6640625" customWidth="1"/>
    <col min="5" max="5" width="36.6640625" customWidth="1"/>
    <col min="6" max="6" width="17.5" customWidth="1"/>
    <col min="7" max="7" width="23.6640625" customWidth="1"/>
    <col min="8" max="8" width="29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3.0249999999999999</v>
      </c>
      <c r="C2">
        <v>91.376000000000005</v>
      </c>
      <c r="D2" s="1">
        <f>(2*C2)/3</f>
        <v>60.917333333333339</v>
      </c>
      <c r="E2" s="1">
        <f>C2/3</f>
        <v>30.458666666666669</v>
      </c>
    </row>
    <row r="3" spans="1:5" x14ac:dyDescent="0.2">
      <c r="A3" t="s">
        <v>6</v>
      </c>
      <c r="B3">
        <v>3.0779999999999998</v>
      </c>
      <c r="C3">
        <v>92.977000000000004</v>
      </c>
      <c r="D3" s="1">
        <f t="shared" ref="D3:D47" si="0">(2*C3)/3</f>
        <v>61.984666666666669</v>
      </c>
      <c r="E3" s="1">
        <f t="shared" ref="E3:E47" si="1">C3/3</f>
        <v>30.992333333333335</v>
      </c>
    </row>
    <row r="4" spans="1:5" x14ac:dyDescent="0.2">
      <c r="A4" t="s">
        <v>7</v>
      </c>
      <c r="B4">
        <v>3.1320000000000001</v>
      </c>
      <c r="C4">
        <v>94.608000000000004</v>
      </c>
      <c r="D4" s="1">
        <f t="shared" si="0"/>
        <v>63.072000000000003</v>
      </c>
      <c r="E4" s="1">
        <f t="shared" si="1"/>
        <v>31.536000000000001</v>
      </c>
    </row>
    <row r="5" spans="1:5" x14ac:dyDescent="0.2">
      <c r="A5" t="s">
        <v>8</v>
      </c>
      <c r="B5">
        <v>3.181</v>
      </c>
      <c r="C5">
        <v>96.087999999999994</v>
      </c>
      <c r="D5" s="1">
        <f t="shared" si="0"/>
        <v>64.058666666666667</v>
      </c>
      <c r="E5" s="1">
        <f t="shared" si="1"/>
        <v>32.029333333333334</v>
      </c>
    </row>
    <row r="6" spans="1:5" x14ac:dyDescent="0.2">
      <c r="A6" t="s">
        <v>9</v>
      </c>
      <c r="B6">
        <v>3.234</v>
      </c>
      <c r="C6">
        <v>97.688999999999993</v>
      </c>
      <c r="D6" s="1">
        <f t="shared" si="0"/>
        <v>65.125999999999991</v>
      </c>
      <c r="E6" s="1">
        <f t="shared" si="1"/>
        <v>32.562999999999995</v>
      </c>
    </row>
    <row r="7" spans="1:5" x14ac:dyDescent="0.2">
      <c r="A7" t="s">
        <v>10</v>
      </c>
      <c r="B7">
        <v>3.2890000000000001</v>
      </c>
      <c r="C7">
        <v>99.350999999999999</v>
      </c>
      <c r="D7" s="1">
        <f t="shared" si="0"/>
        <v>66.233999999999995</v>
      </c>
      <c r="E7" s="1">
        <f t="shared" si="1"/>
        <v>33.116999999999997</v>
      </c>
    </row>
    <row r="8" spans="1:5" x14ac:dyDescent="0.2">
      <c r="A8" t="s">
        <v>11</v>
      </c>
      <c r="B8">
        <v>3.3370000000000002</v>
      </c>
      <c r="C8">
        <v>100.801</v>
      </c>
      <c r="D8" s="1">
        <f t="shared" si="0"/>
        <v>67.200666666666663</v>
      </c>
      <c r="E8" s="1">
        <f t="shared" si="1"/>
        <v>33.600333333333332</v>
      </c>
    </row>
    <row r="9" spans="1:5" x14ac:dyDescent="0.2">
      <c r="A9" t="s">
        <v>12</v>
      </c>
      <c r="B9">
        <v>3.39</v>
      </c>
      <c r="C9">
        <v>102.402</v>
      </c>
      <c r="D9" s="1">
        <f t="shared" si="0"/>
        <v>68.268000000000001</v>
      </c>
      <c r="E9" s="1">
        <f t="shared" si="1"/>
        <v>34.134</v>
      </c>
    </row>
    <row r="10" spans="1:5" x14ac:dyDescent="0.2">
      <c r="A10" t="s">
        <v>13</v>
      </c>
      <c r="B10">
        <v>3.4449999999999998</v>
      </c>
      <c r="C10">
        <v>104.063</v>
      </c>
      <c r="D10" s="1">
        <f t="shared" si="0"/>
        <v>69.37533333333333</v>
      </c>
      <c r="E10" s="1">
        <f t="shared" si="1"/>
        <v>34.687666666666665</v>
      </c>
    </row>
    <row r="11" spans="1:5" x14ac:dyDescent="0.2">
      <c r="A11" t="s">
        <v>14</v>
      </c>
      <c r="B11">
        <v>3.496</v>
      </c>
      <c r="C11">
        <v>105.604</v>
      </c>
      <c r="D11" s="1">
        <f t="shared" si="0"/>
        <v>70.402666666666661</v>
      </c>
      <c r="E11" s="1">
        <f t="shared" si="1"/>
        <v>35.201333333333331</v>
      </c>
    </row>
    <row r="12" spans="1:5" x14ac:dyDescent="0.2">
      <c r="A12" t="s">
        <v>15</v>
      </c>
      <c r="B12">
        <v>3.548</v>
      </c>
      <c r="C12">
        <v>107.17400000000001</v>
      </c>
      <c r="D12" s="1">
        <f t="shared" si="0"/>
        <v>71.449333333333342</v>
      </c>
      <c r="E12" s="1">
        <f t="shared" si="1"/>
        <v>35.724666666666671</v>
      </c>
    </row>
    <row r="13" spans="1:5" x14ac:dyDescent="0.2">
      <c r="A13" t="s">
        <v>16</v>
      </c>
      <c r="B13">
        <v>3.6</v>
      </c>
      <c r="C13">
        <v>108.745</v>
      </c>
      <c r="D13" s="1">
        <f t="shared" si="0"/>
        <v>72.49666666666667</v>
      </c>
      <c r="E13" s="1">
        <f t="shared" si="1"/>
        <v>36.248333333333335</v>
      </c>
    </row>
    <row r="14" spans="1:5" x14ac:dyDescent="0.2">
      <c r="A14" t="s">
        <v>17</v>
      </c>
      <c r="B14">
        <v>3.6520000000000001</v>
      </c>
      <c r="C14">
        <v>110.316</v>
      </c>
      <c r="D14" s="1">
        <f t="shared" si="0"/>
        <v>73.543999999999997</v>
      </c>
      <c r="E14" s="1">
        <f t="shared" si="1"/>
        <v>36.771999999999998</v>
      </c>
    </row>
    <row r="15" spans="1:5" x14ac:dyDescent="0.2">
      <c r="A15" t="s">
        <v>18</v>
      </c>
      <c r="B15">
        <v>3.7040000000000002</v>
      </c>
      <c r="C15">
        <v>111.887</v>
      </c>
      <c r="D15" s="1">
        <f t="shared" si="0"/>
        <v>74.591333333333338</v>
      </c>
      <c r="E15" s="1">
        <f t="shared" si="1"/>
        <v>37.295666666666669</v>
      </c>
    </row>
    <row r="16" spans="1:5" x14ac:dyDescent="0.2">
      <c r="A16" t="s">
        <v>19</v>
      </c>
      <c r="B16">
        <v>3.7559999999999998</v>
      </c>
      <c r="C16">
        <v>113.45699999999999</v>
      </c>
      <c r="D16" s="1">
        <f t="shared" si="0"/>
        <v>75.637999999999991</v>
      </c>
      <c r="E16" s="1">
        <f t="shared" si="1"/>
        <v>37.818999999999996</v>
      </c>
    </row>
    <row r="17" spans="1:5" x14ac:dyDescent="0.2">
      <c r="A17" t="s">
        <v>20</v>
      </c>
      <c r="B17">
        <v>3.81</v>
      </c>
      <c r="C17">
        <v>115.089</v>
      </c>
      <c r="D17" s="1">
        <f t="shared" si="0"/>
        <v>76.725999999999999</v>
      </c>
      <c r="E17" s="1">
        <f t="shared" si="1"/>
        <v>38.363</v>
      </c>
    </row>
    <row r="18" spans="1:5" x14ac:dyDescent="0.2">
      <c r="A18" t="s">
        <v>21</v>
      </c>
      <c r="B18">
        <v>3.8610000000000002</v>
      </c>
      <c r="C18">
        <v>116.629</v>
      </c>
      <c r="D18" s="1">
        <f t="shared" si="0"/>
        <v>77.75266666666667</v>
      </c>
      <c r="E18" s="1">
        <f t="shared" si="1"/>
        <v>38.876333333333335</v>
      </c>
    </row>
    <row r="19" spans="1:5" x14ac:dyDescent="0.2">
      <c r="A19" t="s">
        <v>22</v>
      </c>
      <c r="B19">
        <v>3.9129999999999998</v>
      </c>
      <c r="C19">
        <v>118.2</v>
      </c>
      <c r="D19" s="1">
        <f t="shared" si="0"/>
        <v>78.8</v>
      </c>
      <c r="E19" s="1">
        <f t="shared" si="1"/>
        <v>39.4</v>
      </c>
    </row>
    <row r="20" spans="1:5" x14ac:dyDescent="0.2">
      <c r="A20" t="s">
        <v>23</v>
      </c>
      <c r="B20">
        <v>3.9660000000000002</v>
      </c>
      <c r="C20">
        <v>119.801</v>
      </c>
      <c r="D20" s="1">
        <f t="shared" si="0"/>
        <v>79.867333333333335</v>
      </c>
      <c r="E20" s="1">
        <f t="shared" si="1"/>
        <v>39.933666666666667</v>
      </c>
    </row>
    <row r="21" spans="1:5" x14ac:dyDescent="0.2">
      <c r="A21" t="s">
        <v>24</v>
      </c>
      <c r="B21">
        <v>4.0179999999999998</v>
      </c>
      <c r="C21">
        <v>121.372</v>
      </c>
      <c r="D21" s="1">
        <f t="shared" si="0"/>
        <v>80.914666666666662</v>
      </c>
      <c r="E21" s="1">
        <f t="shared" si="1"/>
        <v>40.457333333333331</v>
      </c>
    </row>
    <row r="22" spans="1:5" x14ac:dyDescent="0.2">
      <c r="A22" t="s">
        <v>25</v>
      </c>
      <c r="B22">
        <v>4.0709999999999997</v>
      </c>
      <c r="C22">
        <v>122.973</v>
      </c>
      <c r="D22" s="1">
        <f t="shared" si="0"/>
        <v>81.981999999999999</v>
      </c>
      <c r="E22" s="1">
        <f t="shared" si="1"/>
        <v>40.991</v>
      </c>
    </row>
    <row r="23" spans="1:5" x14ac:dyDescent="0.2">
      <c r="A23" t="s">
        <v>26</v>
      </c>
      <c r="B23">
        <v>4.1230000000000002</v>
      </c>
      <c r="C23">
        <v>124.54300000000001</v>
      </c>
      <c r="D23" s="1">
        <f t="shared" si="0"/>
        <v>83.028666666666666</v>
      </c>
      <c r="E23" s="1">
        <f t="shared" si="1"/>
        <v>41.514333333333333</v>
      </c>
    </row>
    <row r="24" spans="1:5" x14ac:dyDescent="0.2">
      <c r="A24" t="s">
        <v>27</v>
      </c>
      <c r="B24">
        <v>4.1749999999999998</v>
      </c>
      <c r="C24">
        <v>126.114</v>
      </c>
      <c r="D24" s="1">
        <f t="shared" si="0"/>
        <v>84.076000000000008</v>
      </c>
      <c r="E24" s="1">
        <f t="shared" si="1"/>
        <v>42.038000000000004</v>
      </c>
    </row>
    <row r="25" spans="1:5" x14ac:dyDescent="0.2">
      <c r="A25" t="s">
        <v>28</v>
      </c>
      <c r="B25">
        <v>4.2249999999999996</v>
      </c>
      <c r="C25">
        <v>127.625</v>
      </c>
      <c r="D25" s="1">
        <f t="shared" si="0"/>
        <v>85.083333333333329</v>
      </c>
      <c r="E25" s="1">
        <f t="shared" si="1"/>
        <v>42.541666666666664</v>
      </c>
    </row>
    <row r="26" spans="1:5" x14ac:dyDescent="0.2">
      <c r="A26" t="s">
        <v>29</v>
      </c>
      <c r="B26">
        <v>4.28</v>
      </c>
      <c r="C26">
        <v>129.286</v>
      </c>
      <c r="D26" s="1">
        <f t="shared" si="0"/>
        <v>86.190666666666672</v>
      </c>
      <c r="E26" s="1">
        <f t="shared" si="1"/>
        <v>43.095333333333336</v>
      </c>
    </row>
    <row r="27" spans="1:5" x14ac:dyDescent="0.2">
      <c r="A27" t="s">
        <v>30</v>
      </c>
      <c r="B27">
        <v>4.3330000000000002</v>
      </c>
      <c r="C27">
        <v>130.887</v>
      </c>
      <c r="D27" s="1">
        <f t="shared" si="0"/>
        <v>87.257999999999996</v>
      </c>
      <c r="E27" s="1">
        <f t="shared" si="1"/>
        <v>43.628999999999998</v>
      </c>
    </row>
    <row r="28" spans="1:5" x14ac:dyDescent="0.2">
      <c r="A28" t="s">
        <v>31</v>
      </c>
      <c r="B28">
        <v>4.3840000000000003</v>
      </c>
      <c r="C28">
        <v>132.42699999999999</v>
      </c>
      <c r="D28" s="1">
        <f t="shared" si="0"/>
        <v>88.284666666666666</v>
      </c>
      <c r="E28" s="1">
        <f t="shared" si="1"/>
        <v>44.142333333333333</v>
      </c>
    </row>
    <row r="29" spans="1:5" x14ac:dyDescent="0.2">
      <c r="A29" t="s">
        <v>32</v>
      </c>
      <c r="B29">
        <v>4.4349999999999996</v>
      </c>
      <c r="C29">
        <v>133.96799999999999</v>
      </c>
      <c r="D29" s="1">
        <f t="shared" si="0"/>
        <v>89.311999999999998</v>
      </c>
      <c r="E29" s="1">
        <f t="shared" si="1"/>
        <v>44.655999999999999</v>
      </c>
    </row>
    <row r="30" spans="1:5" x14ac:dyDescent="0.2">
      <c r="A30" t="s">
        <v>33</v>
      </c>
      <c r="B30">
        <v>4.4889999999999999</v>
      </c>
      <c r="C30">
        <v>135.59899999999999</v>
      </c>
      <c r="D30" s="1">
        <f t="shared" si="0"/>
        <v>90.399333333333331</v>
      </c>
      <c r="E30" s="1">
        <f t="shared" si="1"/>
        <v>45.199666666666666</v>
      </c>
    </row>
    <row r="31" spans="1:5" x14ac:dyDescent="0.2">
      <c r="A31" t="s">
        <v>34</v>
      </c>
      <c r="B31">
        <v>4.5410000000000004</v>
      </c>
      <c r="C31">
        <v>137.16999999999999</v>
      </c>
      <c r="D31" s="1">
        <f t="shared" si="0"/>
        <v>91.446666666666658</v>
      </c>
      <c r="E31" s="1">
        <f t="shared" si="1"/>
        <v>45.723333333333329</v>
      </c>
    </row>
    <row r="32" spans="1:5" x14ac:dyDescent="0.2">
      <c r="A32" t="s">
        <v>35</v>
      </c>
      <c r="B32">
        <v>4.5910000000000002</v>
      </c>
      <c r="C32">
        <v>138.68</v>
      </c>
      <c r="D32" s="1">
        <f t="shared" si="0"/>
        <v>92.453333333333333</v>
      </c>
      <c r="E32" s="1">
        <f t="shared" si="1"/>
        <v>46.226666666666667</v>
      </c>
    </row>
    <row r="33" spans="1:5" x14ac:dyDescent="0.2">
      <c r="A33" t="s">
        <v>36</v>
      </c>
      <c r="B33">
        <v>4.6459999999999999</v>
      </c>
      <c r="C33">
        <v>140.34200000000001</v>
      </c>
      <c r="D33" s="1">
        <f t="shared" si="0"/>
        <v>93.561333333333337</v>
      </c>
      <c r="E33" s="1">
        <f t="shared" si="1"/>
        <v>46.780666666666669</v>
      </c>
    </row>
    <row r="34" spans="1:5" x14ac:dyDescent="0.2">
      <c r="A34" t="s">
        <v>37</v>
      </c>
      <c r="B34">
        <v>4.7</v>
      </c>
      <c r="C34">
        <v>141.97300000000001</v>
      </c>
      <c r="D34" s="1">
        <f t="shared" si="0"/>
        <v>94.648666666666671</v>
      </c>
      <c r="E34" s="1">
        <f t="shared" si="1"/>
        <v>47.324333333333335</v>
      </c>
    </row>
    <row r="35" spans="1:5" x14ac:dyDescent="0.2">
      <c r="A35" t="s">
        <v>38</v>
      </c>
      <c r="B35">
        <v>4.7469999999999999</v>
      </c>
      <c r="C35">
        <v>143.393</v>
      </c>
      <c r="D35" s="1">
        <f t="shared" si="0"/>
        <v>95.595333333333329</v>
      </c>
      <c r="E35" s="1">
        <f t="shared" si="1"/>
        <v>47.797666666666665</v>
      </c>
    </row>
    <row r="36" spans="1:5" x14ac:dyDescent="0.2">
      <c r="A36" t="s">
        <v>39</v>
      </c>
      <c r="B36">
        <v>4.8019999999999996</v>
      </c>
      <c r="C36">
        <v>145.054</v>
      </c>
      <c r="D36" s="1">
        <f t="shared" si="0"/>
        <v>96.702666666666673</v>
      </c>
      <c r="E36" s="1">
        <f t="shared" si="1"/>
        <v>48.351333333333336</v>
      </c>
    </row>
    <row r="37" spans="1:5" x14ac:dyDescent="0.2">
      <c r="A37" t="s">
        <v>40</v>
      </c>
      <c r="B37">
        <v>4.8559999999999999</v>
      </c>
      <c r="C37">
        <v>146.685</v>
      </c>
      <c r="D37" s="1">
        <f t="shared" si="0"/>
        <v>97.79</v>
      </c>
      <c r="E37" s="1">
        <f t="shared" si="1"/>
        <v>48.895000000000003</v>
      </c>
    </row>
    <row r="38" spans="1:5" x14ac:dyDescent="0.2">
      <c r="A38" t="s">
        <v>41</v>
      </c>
      <c r="B38">
        <v>4.9039999999999999</v>
      </c>
      <c r="C38">
        <v>148.13499999999999</v>
      </c>
      <c r="D38" s="1">
        <f t="shared" si="0"/>
        <v>98.756666666666661</v>
      </c>
      <c r="E38" s="1">
        <f t="shared" si="1"/>
        <v>49.37833333333333</v>
      </c>
    </row>
    <row r="39" spans="1:5" x14ac:dyDescent="0.2">
      <c r="A39" t="s">
        <v>42</v>
      </c>
      <c r="B39">
        <v>4.9580000000000002</v>
      </c>
      <c r="C39">
        <v>149.76599999999999</v>
      </c>
      <c r="D39" s="1">
        <f t="shared" si="0"/>
        <v>99.843999999999994</v>
      </c>
      <c r="E39" s="1">
        <f t="shared" si="1"/>
        <v>49.921999999999997</v>
      </c>
    </row>
    <row r="40" spans="1:5" x14ac:dyDescent="0.2">
      <c r="A40" t="s">
        <v>43</v>
      </c>
      <c r="B40">
        <v>5.0110000000000001</v>
      </c>
      <c r="C40">
        <v>151.36699999999999</v>
      </c>
      <c r="D40" s="1">
        <f t="shared" si="0"/>
        <v>100.91133333333333</v>
      </c>
      <c r="E40" s="1">
        <f t="shared" si="1"/>
        <v>50.455666666666666</v>
      </c>
    </row>
    <row r="41" spans="1:5" x14ac:dyDescent="0.2">
      <c r="A41" t="s">
        <v>44</v>
      </c>
      <c r="B41">
        <v>5.0599999999999996</v>
      </c>
      <c r="C41">
        <v>152.84700000000001</v>
      </c>
      <c r="D41" s="1">
        <f t="shared" si="0"/>
        <v>101.89800000000001</v>
      </c>
      <c r="E41" s="1">
        <f t="shared" si="1"/>
        <v>50.949000000000005</v>
      </c>
    </row>
    <row r="42" spans="1:5" x14ac:dyDescent="0.2">
      <c r="A42" t="s">
        <v>45</v>
      </c>
      <c r="B42">
        <v>5.1139999999999999</v>
      </c>
      <c r="C42">
        <v>154.47900000000001</v>
      </c>
      <c r="D42" s="1">
        <f t="shared" si="0"/>
        <v>102.986</v>
      </c>
      <c r="E42" s="1">
        <f t="shared" si="1"/>
        <v>51.493000000000002</v>
      </c>
    </row>
    <row r="43" spans="1:5" x14ac:dyDescent="0.2">
      <c r="A43" t="s">
        <v>46</v>
      </c>
      <c r="B43">
        <v>5.1680000000000001</v>
      </c>
      <c r="C43">
        <v>156.11000000000001</v>
      </c>
      <c r="D43" s="1">
        <f t="shared" si="0"/>
        <v>104.07333333333334</v>
      </c>
      <c r="E43" s="1">
        <f t="shared" si="1"/>
        <v>52.036666666666669</v>
      </c>
    </row>
    <row r="44" spans="1:5" x14ac:dyDescent="0.2">
      <c r="A44" t="s">
        <v>47</v>
      </c>
      <c r="B44">
        <v>5.2190000000000003</v>
      </c>
      <c r="C44">
        <v>157.65</v>
      </c>
      <c r="D44" s="1">
        <f t="shared" si="0"/>
        <v>105.10000000000001</v>
      </c>
      <c r="E44" s="1">
        <f t="shared" si="1"/>
        <v>52.550000000000004</v>
      </c>
    </row>
    <row r="45" spans="1:5" x14ac:dyDescent="0.2">
      <c r="A45" t="s">
        <v>48</v>
      </c>
      <c r="B45">
        <v>5.27</v>
      </c>
      <c r="C45">
        <v>159.191</v>
      </c>
      <c r="D45" s="1">
        <f t="shared" si="0"/>
        <v>106.12733333333334</v>
      </c>
      <c r="E45" s="1">
        <f t="shared" si="1"/>
        <v>53.06366666666667</v>
      </c>
    </row>
    <row r="46" spans="1:5" x14ac:dyDescent="0.2">
      <c r="A46" t="s">
        <v>49</v>
      </c>
      <c r="B46">
        <v>5.3250000000000002</v>
      </c>
      <c r="C46">
        <v>160.852</v>
      </c>
      <c r="D46" s="1">
        <f t="shared" si="0"/>
        <v>107.23466666666667</v>
      </c>
      <c r="E46" s="1">
        <f t="shared" si="1"/>
        <v>53.617333333333335</v>
      </c>
    </row>
    <row r="47" spans="1:5" x14ac:dyDescent="0.2">
      <c r="A47" t="s">
        <v>50</v>
      </c>
      <c r="B47">
        <v>5.3689999999999998</v>
      </c>
      <c r="C47">
        <v>162.18100000000001</v>
      </c>
      <c r="D47" s="1">
        <f t="shared" si="0"/>
        <v>108.12066666666668</v>
      </c>
      <c r="E47" s="1">
        <f t="shared" si="1"/>
        <v>54.06033333333334</v>
      </c>
    </row>
    <row r="49" spans="1:8" x14ac:dyDescent="0.2">
      <c r="A49" s="3" t="s">
        <v>51</v>
      </c>
      <c r="B49" s="3" t="s">
        <v>52</v>
      </c>
      <c r="C49" s="3" t="s">
        <v>53</v>
      </c>
      <c r="D49" s="3" t="s">
        <v>54</v>
      </c>
    </row>
    <row r="50" spans="1:8" x14ac:dyDescent="0.2">
      <c r="A50" s="3" t="s">
        <v>55</v>
      </c>
      <c r="B50" s="3">
        <v>408.6</v>
      </c>
      <c r="C50" s="3">
        <v>2700</v>
      </c>
      <c r="D50" s="3" t="s">
        <v>56</v>
      </c>
    </row>
    <row r="51" spans="1:8" x14ac:dyDescent="0.2">
      <c r="A51" s="3" t="s">
        <v>57</v>
      </c>
      <c r="B51" s="3">
        <v>222.46</v>
      </c>
      <c r="C51" s="3">
        <v>540</v>
      </c>
      <c r="D51" s="3">
        <v>-46</v>
      </c>
    </row>
    <row r="52" spans="1:8" x14ac:dyDescent="0.2">
      <c r="A52" s="3" t="s">
        <v>58</v>
      </c>
      <c r="B52" s="3">
        <v>1224</v>
      </c>
      <c r="C52" s="3">
        <v>10000</v>
      </c>
      <c r="D52" s="3" t="s">
        <v>56</v>
      </c>
    </row>
    <row r="53" spans="1:8" x14ac:dyDescent="0.2">
      <c r="A53" s="3" t="s">
        <v>59</v>
      </c>
      <c r="B53" s="3">
        <v>666.4</v>
      </c>
      <c r="C53" s="3">
        <v>2000</v>
      </c>
      <c r="D53" s="3">
        <v>-46</v>
      </c>
    </row>
    <row r="55" spans="1:8" x14ac:dyDescent="0.2">
      <c r="B55" s="2" t="s">
        <v>62</v>
      </c>
      <c r="G55" s="2" t="s">
        <v>63</v>
      </c>
    </row>
    <row r="58" spans="1:8" x14ac:dyDescent="0.2">
      <c r="A58" t="s">
        <v>0</v>
      </c>
      <c r="B58" t="s">
        <v>60</v>
      </c>
      <c r="C58" t="s">
        <v>61</v>
      </c>
      <c r="F58" t="s">
        <v>0</v>
      </c>
      <c r="G58" t="s">
        <v>65</v>
      </c>
      <c r="H58" t="s">
        <v>64</v>
      </c>
    </row>
    <row r="59" spans="1:8" x14ac:dyDescent="0.2">
      <c r="A59" t="s">
        <v>5</v>
      </c>
      <c r="B59" s="1">
        <f>(2700*D2)+(10000*E2)</f>
        <v>469063.46666666667</v>
      </c>
      <c r="C59" s="1">
        <f>(540*D2)+(2000*E2)</f>
        <v>93812.693333333329</v>
      </c>
      <c r="F59" t="s">
        <v>5</v>
      </c>
      <c r="G59" s="1">
        <f>(408.6*D2)+(1224*E2)</f>
        <v>62172.230400000008</v>
      </c>
      <c r="H59" s="1">
        <f>(222.46*D2)+(666.4*E2)</f>
        <v>33849.325440000001</v>
      </c>
    </row>
    <row r="60" spans="1:8" x14ac:dyDescent="0.2">
      <c r="A60" t="s">
        <v>6</v>
      </c>
      <c r="B60" s="1">
        <f t="shared" ref="B60:B104" si="2">(2700*D3)+(10000*E3)</f>
        <v>477281.93333333335</v>
      </c>
      <c r="C60" s="1">
        <f t="shared" ref="C60:C104" si="3">(540*D3)+(2000*E3)</f>
        <v>95456.386666666673</v>
      </c>
      <c r="F60" t="s">
        <v>6</v>
      </c>
      <c r="G60" s="1">
        <f t="shared" ref="G60:G104" si="4">(408.6*D3)+(1224*E3)</f>
        <v>63261.550800000005</v>
      </c>
      <c r="H60" s="1">
        <f t="shared" ref="H60:H104" si="5">(222.46*D3)+(666.4*E3)</f>
        <v>34442.399879999997</v>
      </c>
    </row>
    <row r="61" spans="1:8" x14ac:dyDescent="0.2">
      <c r="A61" t="s">
        <v>7</v>
      </c>
      <c r="B61" s="1">
        <f t="shared" si="2"/>
        <v>485654.4</v>
      </c>
      <c r="C61" s="1">
        <f t="shared" si="3"/>
        <v>97130.880000000005</v>
      </c>
      <c r="F61" t="s">
        <v>7</v>
      </c>
      <c r="G61" s="1">
        <f t="shared" si="4"/>
        <v>64371.283200000005</v>
      </c>
      <c r="H61" s="1">
        <f t="shared" si="5"/>
        <v>35046.587520000001</v>
      </c>
    </row>
    <row r="62" spans="1:8" x14ac:dyDescent="0.2">
      <c r="A62" t="s">
        <v>8</v>
      </c>
      <c r="B62" s="1">
        <f t="shared" si="2"/>
        <v>493251.73333333328</v>
      </c>
      <c r="C62" s="1">
        <f t="shared" si="3"/>
        <v>98650.346666666665</v>
      </c>
      <c r="F62" t="s">
        <v>8</v>
      </c>
      <c r="G62" s="1">
        <f t="shared" si="4"/>
        <v>65378.275200000004</v>
      </c>
      <c r="H62" s="1">
        <f t="shared" si="5"/>
        <v>35594.83872</v>
      </c>
    </row>
    <row r="63" spans="1:8" x14ac:dyDescent="0.2">
      <c r="A63" t="s">
        <v>9</v>
      </c>
      <c r="B63" s="1">
        <f t="shared" si="2"/>
        <v>501470.19999999995</v>
      </c>
      <c r="C63" s="1">
        <f t="shared" si="3"/>
        <v>100294.03999999998</v>
      </c>
      <c r="F63" t="s">
        <v>9</v>
      </c>
      <c r="G63" s="1">
        <f t="shared" si="4"/>
        <v>66467.595599999986</v>
      </c>
      <c r="H63" s="1">
        <f t="shared" si="5"/>
        <v>36187.913159999996</v>
      </c>
    </row>
    <row r="64" spans="1:8" x14ac:dyDescent="0.2">
      <c r="A64" t="s">
        <v>10</v>
      </c>
      <c r="B64" s="1">
        <f t="shared" si="2"/>
        <v>510001.8</v>
      </c>
      <c r="C64" s="1">
        <f t="shared" si="3"/>
        <v>102000.36</v>
      </c>
      <c r="F64" t="s">
        <v>10</v>
      </c>
      <c r="G64" s="1">
        <f t="shared" si="4"/>
        <v>67598.420400000003</v>
      </c>
      <c r="H64" s="1">
        <f t="shared" si="5"/>
        <v>36803.584439999991</v>
      </c>
    </row>
    <row r="65" spans="1:8" x14ac:dyDescent="0.2">
      <c r="A65" t="s">
        <v>11</v>
      </c>
      <c r="B65" s="1">
        <f t="shared" si="2"/>
        <v>517445.1333333333</v>
      </c>
      <c r="C65" s="1">
        <f t="shared" si="3"/>
        <v>103489.02666666666</v>
      </c>
      <c r="F65" t="s">
        <v>11</v>
      </c>
      <c r="G65" s="1">
        <f t="shared" si="4"/>
        <v>68585.00039999999</v>
      </c>
      <c r="H65" s="1">
        <f t="shared" si="5"/>
        <v>37340.722439999998</v>
      </c>
    </row>
    <row r="66" spans="1:8" x14ac:dyDescent="0.2">
      <c r="A66" t="s">
        <v>12</v>
      </c>
      <c r="B66" s="1">
        <f t="shared" si="2"/>
        <v>525663.6</v>
      </c>
      <c r="C66" s="1">
        <f t="shared" si="3"/>
        <v>105132.72</v>
      </c>
      <c r="F66" t="s">
        <v>12</v>
      </c>
      <c r="G66" s="1">
        <f t="shared" si="4"/>
        <v>69674.320800000001</v>
      </c>
      <c r="H66" s="1">
        <f t="shared" si="5"/>
        <v>37933.796880000002</v>
      </c>
    </row>
    <row r="67" spans="1:8" x14ac:dyDescent="0.2">
      <c r="A67" t="s">
        <v>13</v>
      </c>
      <c r="B67" s="1">
        <f t="shared" si="2"/>
        <v>534190.06666666665</v>
      </c>
      <c r="C67" s="1">
        <f t="shared" si="3"/>
        <v>106838.01333333334</v>
      </c>
      <c r="F67" t="s">
        <v>13</v>
      </c>
      <c r="G67" s="1">
        <f t="shared" si="4"/>
        <v>70804.465200000006</v>
      </c>
      <c r="H67" s="1">
        <f t="shared" si="5"/>
        <v>38549.097719999998</v>
      </c>
    </row>
    <row r="68" spans="1:8" x14ac:dyDescent="0.2">
      <c r="A68" t="s">
        <v>14</v>
      </c>
      <c r="B68" s="1">
        <f t="shared" si="2"/>
        <v>542100.53333333333</v>
      </c>
      <c r="C68" s="1">
        <f t="shared" si="3"/>
        <v>108420.10666666666</v>
      </c>
      <c r="F68" t="s">
        <v>14</v>
      </c>
      <c r="G68" s="1">
        <f t="shared" si="4"/>
        <v>71852.961599999995</v>
      </c>
      <c r="H68" s="1">
        <f t="shared" si="5"/>
        <v>39119.945759999995</v>
      </c>
    </row>
    <row r="69" spans="1:8" x14ac:dyDescent="0.2">
      <c r="A69" t="s">
        <v>15</v>
      </c>
      <c r="B69" s="1">
        <f t="shared" si="2"/>
        <v>550159.8666666667</v>
      </c>
      <c r="C69" s="1">
        <f t="shared" si="3"/>
        <v>110031.97333333336</v>
      </c>
      <c r="F69" t="s">
        <v>15</v>
      </c>
      <c r="G69" s="1">
        <f t="shared" si="4"/>
        <v>72921.189600000012</v>
      </c>
      <c r="H69" s="1">
        <f t="shared" si="5"/>
        <v>39701.536560000008</v>
      </c>
    </row>
    <row r="70" spans="1:8" x14ac:dyDescent="0.2">
      <c r="A70" t="s">
        <v>16</v>
      </c>
      <c r="B70" s="1">
        <f t="shared" si="2"/>
        <v>558224.33333333337</v>
      </c>
      <c r="C70" s="1">
        <f t="shared" si="3"/>
        <v>111644.86666666667</v>
      </c>
      <c r="F70" t="s">
        <v>16</v>
      </c>
      <c r="G70" s="1">
        <f t="shared" si="4"/>
        <v>73990.097999999998</v>
      </c>
      <c r="H70" s="1">
        <f t="shared" si="5"/>
        <v>40283.497799999997</v>
      </c>
    </row>
    <row r="71" spans="1:8" x14ac:dyDescent="0.2">
      <c r="A71" t="s">
        <v>17</v>
      </c>
      <c r="B71" s="1">
        <f t="shared" si="2"/>
        <v>566288.80000000005</v>
      </c>
      <c r="C71" s="1">
        <f t="shared" si="3"/>
        <v>113257.76</v>
      </c>
      <c r="F71" t="s">
        <v>17</v>
      </c>
      <c r="G71" s="1">
        <f t="shared" si="4"/>
        <v>75059.006399999998</v>
      </c>
      <c r="H71" s="1">
        <f t="shared" si="5"/>
        <v>40865.459040000002</v>
      </c>
    </row>
    <row r="72" spans="1:8" x14ac:dyDescent="0.2">
      <c r="A72" t="s">
        <v>18</v>
      </c>
      <c r="B72" s="1">
        <f t="shared" si="2"/>
        <v>574353.26666666672</v>
      </c>
      <c r="C72" s="1">
        <f t="shared" si="3"/>
        <v>114870.65333333335</v>
      </c>
      <c r="F72" t="s">
        <v>18</v>
      </c>
      <c r="G72" s="1">
        <f t="shared" si="4"/>
        <v>76127.914799999999</v>
      </c>
      <c r="H72" s="1">
        <f t="shared" si="5"/>
        <v>41447.420280000006</v>
      </c>
    </row>
    <row r="73" spans="1:8" x14ac:dyDescent="0.2">
      <c r="A73" t="s">
        <v>19</v>
      </c>
      <c r="B73" s="1">
        <f t="shared" si="2"/>
        <v>582412.59999999986</v>
      </c>
      <c r="C73" s="1">
        <f t="shared" si="3"/>
        <v>116482.51999999999</v>
      </c>
      <c r="F73" t="s">
        <v>19</v>
      </c>
      <c r="G73" s="1">
        <f t="shared" si="4"/>
        <v>77196.142799999987</v>
      </c>
      <c r="H73" s="1">
        <f t="shared" si="5"/>
        <v>42029.011079999997</v>
      </c>
    </row>
    <row r="74" spans="1:8" x14ac:dyDescent="0.2">
      <c r="A74" t="s">
        <v>20</v>
      </c>
      <c r="B74" s="1">
        <f t="shared" si="2"/>
        <v>590790.19999999995</v>
      </c>
      <c r="C74" s="1">
        <f t="shared" si="3"/>
        <v>118158.04000000001</v>
      </c>
      <c r="F74" t="s">
        <v>20</v>
      </c>
      <c r="G74" s="1">
        <f t="shared" si="4"/>
        <v>78306.555599999992</v>
      </c>
      <c r="H74" s="1">
        <f t="shared" si="5"/>
        <v>42633.569159999999</v>
      </c>
    </row>
    <row r="75" spans="1:8" x14ac:dyDescent="0.2">
      <c r="A75" t="s">
        <v>21</v>
      </c>
      <c r="B75" s="1">
        <f t="shared" si="2"/>
        <v>598695.53333333344</v>
      </c>
      <c r="C75" s="1">
        <f t="shared" si="3"/>
        <v>119739.10666666667</v>
      </c>
      <c r="F75" t="s">
        <v>21</v>
      </c>
      <c r="G75" s="1">
        <f t="shared" si="4"/>
        <v>79354.371600000013</v>
      </c>
      <c r="H75" s="1">
        <f t="shared" si="5"/>
        <v>43204.046759999997</v>
      </c>
    </row>
    <row r="76" spans="1:8" x14ac:dyDescent="0.2">
      <c r="A76" t="s">
        <v>22</v>
      </c>
      <c r="B76" s="1">
        <f t="shared" si="2"/>
        <v>606760</v>
      </c>
      <c r="C76" s="1">
        <f t="shared" si="3"/>
        <v>121352</v>
      </c>
      <c r="F76" t="s">
        <v>22</v>
      </c>
      <c r="G76" s="1">
        <f t="shared" si="4"/>
        <v>80423.28</v>
      </c>
      <c r="H76" s="1">
        <f t="shared" si="5"/>
        <v>43786.008000000002</v>
      </c>
    </row>
    <row r="77" spans="1:8" x14ac:dyDescent="0.2">
      <c r="A77" t="s">
        <v>23</v>
      </c>
      <c r="B77" s="1">
        <f t="shared" si="2"/>
        <v>614978.46666666667</v>
      </c>
      <c r="C77" s="1">
        <f t="shared" si="3"/>
        <v>122995.69333333333</v>
      </c>
      <c r="F77" t="s">
        <v>23</v>
      </c>
      <c r="G77" s="1">
        <f t="shared" si="4"/>
        <v>81512.600399999996</v>
      </c>
      <c r="H77" s="1">
        <f t="shared" si="5"/>
        <v>44379.082439999998</v>
      </c>
    </row>
    <row r="78" spans="1:8" x14ac:dyDescent="0.2">
      <c r="A78" t="s">
        <v>24</v>
      </c>
      <c r="B78" s="1">
        <f t="shared" si="2"/>
        <v>623042.93333333335</v>
      </c>
      <c r="C78" s="1">
        <f t="shared" si="3"/>
        <v>124608.58666666666</v>
      </c>
      <c r="F78" t="s">
        <v>24</v>
      </c>
      <c r="G78" s="1">
        <f t="shared" si="4"/>
        <v>82581.508799999996</v>
      </c>
      <c r="H78" s="1">
        <f t="shared" si="5"/>
        <v>44961.043680000002</v>
      </c>
    </row>
    <row r="79" spans="1:8" x14ac:dyDescent="0.2">
      <c r="A79" t="s">
        <v>25</v>
      </c>
      <c r="B79" s="1">
        <f t="shared" si="2"/>
        <v>631261.4</v>
      </c>
      <c r="C79" s="1">
        <f t="shared" si="3"/>
        <v>126252.28</v>
      </c>
      <c r="F79" t="s">
        <v>25</v>
      </c>
      <c r="G79" s="1">
        <f t="shared" si="4"/>
        <v>83670.829200000007</v>
      </c>
      <c r="H79" s="1">
        <f t="shared" si="5"/>
        <v>45554.118119999999</v>
      </c>
    </row>
    <row r="80" spans="1:8" x14ac:dyDescent="0.2">
      <c r="A80" t="s">
        <v>26</v>
      </c>
      <c r="B80" s="1">
        <f t="shared" si="2"/>
        <v>639320.73333333328</v>
      </c>
      <c r="C80" s="1">
        <f t="shared" si="3"/>
        <v>127864.14666666667</v>
      </c>
      <c r="F80" t="s">
        <v>26</v>
      </c>
      <c r="G80" s="1">
        <f t="shared" si="4"/>
        <v>84739.05720000001</v>
      </c>
      <c r="H80" s="1">
        <f t="shared" si="5"/>
        <v>46135.708920000005</v>
      </c>
    </row>
    <row r="81" spans="1:8" x14ac:dyDescent="0.2">
      <c r="A81" t="s">
        <v>27</v>
      </c>
      <c r="B81" s="1">
        <f t="shared" si="2"/>
        <v>647385.20000000007</v>
      </c>
      <c r="C81" s="1">
        <f t="shared" si="3"/>
        <v>129477.04000000001</v>
      </c>
      <c r="F81" t="s">
        <v>27</v>
      </c>
      <c r="G81" s="1">
        <f t="shared" si="4"/>
        <v>85807.96560000001</v>
      </c>
      <c r="H81" s="1">
        <f t="shared" si="5"/>
        <v>46717.670160000009</v>
      </c>
    </row>
    <row r="82" spans="1:8" x14ac:dyDescent="0.2">
      <c r="A82" t="s">
        <v>28</v>
      </c>
      <c r="B82" s="1">
        <f t="shared" si="2"/>
        <v>655141.66666666663</v>
      </c>
      <c r="C82" s="1">
        <f t="shared" si="3"/>
        <v>131028.33333333333</v>
      </c>
      <c r="F82" t="s">
        <v>28</v>
      </c>
      <c r="G82" s="1">
        <f t="shared" si="4"/>
        <v>86836.05</v>
      </c>
      <c r="H82" s="1">
        <f t="shared" si="5"/>
        <v>47277.404999999999</v>
      </c>
    </row>
    <row r="83" spans="1:8" x14ac:dyDescent="0.2">
      <c r="A83" t="s">
        <v>29</v>
      </c>
      <c r="B83" s="1">
        <f t="shared" si="2"/>
        <v>663668.13333333342</v>
      </c>
      <c r="C83" s="1">
        <f t="shared" si="3"/>
        <v>132733.62666666668</v>
      </c>
      <c r="F83" t="s">
        <v>29</v>
      </c>
      <c r="G83" s="1">
        <f t="shared" si="4"/>
        <v>87966.194400000008</v>
      </c>
      <c r="H83" s="1">
        <f t="shared" si="5"/>
        <v>47892.705840000002</v>
      </c>
    </row>
    <row r="84" spans="1:8" x14ac:dyDescent="0.2">
      <c r="A84" t="s">
        <v>30</v>
      </c>
      <c r="B84" s="1">
        <f t="shared" si="2"/>
        <v>671886.6</v>
      </c>
      <c r="C84" s="1">
        <f t="shared" si="3"/>
        <v>134377.32</v>
      </c>
      <c r="F84" t="s">
        <v>30</v>
      </c>
      <c r="G84" s="1">
        <f t="shared" si="4"/>
        <v>89055.514800000004</v>
      </c>
      <c r="H84" s="1">
        <f t="shared" si="5"/>
        <v>48485.780279999992</v>
      </c>
    </row>
    <row r="85" spans="1:8" x14ac:dyDescent="0.2">
      <c r="A85" t="s">
        <v>31</v>
      </c>
      <c r="B85" s="1">
        <f t="shared" si="2"/>
        <v>679791.93333333335</v>
      </c>
      <c r="C85" s="1">
        <f t="shared" si="3"/>
        <v>135958.38666666666</v>
      </c>
      <c r="F85" t="s">
        <v>31</v>
      </c>
      <c r="G85" s="1">
        <f t="shared" si="4"/>
        <v>90103.330799999996</v>
      </c>
      <c r="H85" s="1">
        <f t="shared" si="5"/>
        <v>49056.257880000005</v>
      </c>
    </row>
    <row r="86" spans="1:8" x14ac:dyDescent="0.2">
      <c r="A86" t="s">
        <v>32</v>
      </c>
      <c r="B86" s="1">
        <f t="shared" si="2"/>
        <v>687702.4</v>
      </c>
      <c r="C86" s="1">
        <f t="shared" si="3"/>
        <v>137540.47999999998</v>
      </c>
      <c r="F86" t="s">
        <v>32</v>
      </c>
      <c r="G86" s="1">
        <f t="shared" si="4"/>
        <v>91151.8272</v>
      </c>
      <c r="H86" s="1">
        <f t="shared" si="5"/>
        <v>49627.105920000002</v>
      </c>
    </row>
    <row r="87" spans="1:8" x14ac:dyDescent="0.2">
      <c r="A87" t="s">
        <v>33</v>
      </c>
      <c r="B87" s="1">
        <f t="shared" si="2"/>
        <v>696074.86666666658</v>
      </c>
      <c r="C87" s="1">
        <f t="shared" si="3"/>
        <v>139214.97333333333</v>
      </c>
      <c r="F87" t="s">
        <v>33</v>
      </c>
      <c r="G87" s="1">
        <f t="shared" si="4"/>
        <v>92261.559600000008</v>
      </c>
      <c r="H87" s="1">
        <f t="shared" si="5"/>
        <v>50231.293559999998</v>
      </c>
    </row>
    <row r="88" spans="1:8" x14ac:dyDescent="0.2">
      <c r="A88" t="s">
        <v>34</v>
      </c>
      <c r="B88" s="1">
        <f t="shared" si="2"/>
        <v>704139.33333333326</v>
      </c>
      <c r="C88" s="1">
        <f t="shared" si="3"/>
        <v>140827.86666666664</v>
      </c>
      <c r="F88" t="s">
        <v>34</v>
      </c>
      <c r="G88" s="1">
        <f t="shared" si="4"/>
        <v>93330.467999999993</v>
      </c>
      <c r="H88" s="1">
        <f t="shared" si="5"/>
        <v>50813.254799999995</v>
      </c>
    </row>
    <row r="89" spans="1:8" x14ac:dyDescent="0.2">
      <c r="A89" t="s">
        <v>35</v>
      </c>
      <c r="B89" s="1">
        <f t="shared" si="2"/>
        <v>711890.66666666674</v>
      </c>
      <c r="C89" s="1">
        <f t="shared" si="3"/>
        <v>142378.13333333333</v>
      </c>
      <c r="F89" t="s">
        <v>35</v>
      </c>
      <c r="G89" s="1">
        <f t="shared" si="4"/>
        <v>94357.872000000003</v>
      </c>
      <c r="H89" s="1">
        <f t="shared" si="5"/>
        <v>51372.619200000001</v>
      </c>
    </row>
    <row r="90" spans="1:8" x14ac:dyDescent="0.2">
      <c r="A90" t="s">
        <v>36</v>
      </c>
      <c r="B90" s="1">
        <f t="shared" si="2"/>
        <v>720422.26666666672</v>
      </c>
      <c r="C90" s="1">
        <f t="shared" si="3"/>
        <v>144084.45333333334</v>
      </c>
      <c r="F90" t="s">
        <v>36</v>
      </c>
      <c r="G90" s="1">
        <f t="shared" si="4"/>
        <v>95488.696800000005</v>
      </c>
      <c r="H90" s="1">
        <f t="shared" si="5"/>
        <v>51988.290480000003</v>
      </c>
    </row>
    <row r="91" spans="1:8" x14ac:dyDescent="0.2">
      <c r="A91" t="s">
        <v>37</v>
      </c>
      <c r="B91" s="1">
        <f t="shared" si="2"/>
        <v>728794.7333333334</v>
      </c>
      <c r="C91" s="1">
        <f t="shared" si="3"/>
        <v>145758.94666666666</v>
      </c>
      <c r="F91" t="s">
        <v>37</v>
      </c>
      <c r="G91" s="1">
        <f t="shared" si="4"/>
        <v>96598.429200000013</v>
      </c>
      <c r="H91" s="1">
        <f t="shared" si="5"/>
        <v>52592.47812</v>
      </c>
    </row>
    <row r="92" spans="1:8" x14ac:dyDescent="0.2">
      <c r="A92" t="s">
        <v>38</v>
      </c>
      <c r="B92" s="1">
        <f t="shared" si="2"/>
        <v>736084.06666666665</v>
      </c>
      <c r="C92" s="1">
        <f t="shared" si="3"/>
        <v>147216.81333333332</v>
      </c>
      <c r="F92" t="s">
        <v>38</v>
      </c>
      <c r="G92" s="1">
        <f t="shared" si="4"/>
        <v>97564.597199999989</v>
      </c>
      <c r="H92" s="1">
        <f t="shared" si="5"/>
        <v>53118.502919999999</v>
      </c>
    </row>
    <row r="93" spans="1:8" x14ac:dyDescent="0.2">
      <c r="A93" t="s">
        <v>39</v>
      </c>
      <c r="B93" s="1">
        <f t="shared" si="2"/>
        <v>744610.53333333344</v>
      </c>
      <c r="C93" s="1">
        <f t="shared" si="3"/>
        <v>148922.10666666669</v>
      </c>
      <c r="F93" t="s">
        <v>39</v>
      </c>
      <c r="G93" s="1">
        <f t="shared" si="4"/>
        <v>98694.741600000008</v>
      </c>
      <c r="H93" s="1">
        <f t="shared" si="5"/>
        <v>53733.803760000003</v>
      </c>
    </row>
    <row r="94" spans="1:8" x14ac:dyDescent="0.2">
      <c r="A94" t="s">
        <v>40</v>
      </c>
      <c r="B94" s="1">
        <f t="shared" si="2"/>
        <v>752983</v>
      </c>
      <c r="C94" s="1">
        <f t="shared" si="3"/>
        <v>150596.6</v>
      </c>
      <c r="F94" t="s">
        <v>40</v>
      </c>
      <c r="G94" s="1">
        <f t="shared" si="4"/>
        <v>99804.474000000017</v>
      </c>
      <c r="H94" s="1">
        <f t="shared" si="5"/>
        <v>54337.991399999999</v>
      </c>
    </row>
    <row r="95" spans="1:8" x14ac:dyDescent="0.2">
      <c r="A95" t="s">
        <v>41</v>
      </c>
      <c r="B95" s="1">
        <f t="shared" si="2"/>
        <v>760426.33333333326</v>
      </c>
      <c r="C95" s="1">
        <f t="shared" si="3"/>
        <v>152085.26666666666</v>
      </c>
      <c r="F95" t="s">
        <v>41</v>
      </c>
      <c r="G95" s="1">
        <f t="shared" si="4"/>
        <v>100791.054</v>
      </c>
      <c r="H95" s="1">
        <f t="shared" si="5"/>
        <v>54875.129399999991</v>
      </c>
    </row>
    <row r="96" spans="1:8" x14ac:dyDescent="0.2">
      <c r="A96" t="s">
        <v>42</v>
      </c>
      <c r="B96" s="1">
        <f t="shared" si="2"/>
        <v>768798.79999999993</v>
      </c>
      <c r="C96" s="1">
        <f t="shared" si="3"/>
        <v>153759.76</v>
      </c>
      <c r="F96" t="s">
        <v>42</v>
      </c>
      <c r="G96" s="1">
        <f t="shared" si="4"/>
        <v>101900.7864</v>
      </c>
      <c r="H96" s="1">
        <f t="shared" si="5"/>
        <v>55479.317039999994</v>
      </c>
    </row>
    <row r="97" spans="1:8" x14ac:dyDescent="0.2">
      <c r="A97" t="s">
        <v>43</v>
      </c>
      <c r="B97" s="1">
        <f t="shared" si="2"/>
        <v>777017.2666666666</v>
      </c>
      <c r="C97" s="1">
        <f t="shared" si="3"/>
        <v>155403.45333333334</v>
      </c>
      <c r="F97" t="s">
        <v>43</v>
      </c>
      <c r="G97" s="1">
        <f t="shared" si="4"/>
        <v>102990.10680000001</v>
      </c>
      <c r="H97" s="1">
        <f t="shared" si="5"/>
        <v>56072.391479999998</v>
      </c>
    </row>
    <row r="98" spans="1:8" x14ac:dyDescent="0.2">
      <c r="A98" t="s">
        <v>44</v>
      </c>
      <c r="B98" s="1">
        <f t="shared" si="2"/>
        <v>784614.60000000009</v>
      </c>
      <c r="C98" s="1">
        <f t="shared" si="3"/>
        <v>156922.92000000001</v>
      </c>
      <c r="F98" t="s">
        <v>44</v>
      </c>
      <c r="G98" s="1">
        <f t="shared" si="4"/>
        <v>103997.09880000001</v>
      </c>
      <c r="H98" s="1">
        <f t="shared" si="5"/>
        <v>56620.642680000004</v>
      </c>
    </row>
    <row r="99" spans="1:8" x14ac:dyDescent="0.2">
      <c r="A99" t="s">
        <v>45</v>
      </c>
      <c r="B99" s="1">
        <f t="shared" si="2"/>
        <v>792992.2</v>
      </c>
      <c r="C99" s="1">
        <f t="shared" si="3"/>
        <v>158598.44</v>
      </c>
      <c r="F99" t="s">
        <v>45</v>
      </c>
      <c r="G99" s="1">
        <f t="shared" si="4"/>
        <v>105107.5116</v>
      </c>
      <c r="H99" s="1">
        <f t="shared" si="5"/>
        <v>57225.200760000007</v>
      </c>
    </row>
    <row r="100" spans="1:8" x14ac:dyDescent="0.2">
      <c r="A100" t="s">
        <v>46</v>
      </c>
      <c r="B100" s="1">
        <f t="shared" si="2"/>
        <v>801364.66666666674</v>
      </c>
      <c r="C100" s="1">
        <f t="shared" si="3"/>
        <v>160272.93333333335</v>
      </c>
      <c r="F100" t="s">
        <v>46</v>
      </c>
      <c r="G100" s="1">
        <f t="shared" si="4"/>
        <v>106217.24400000001</v>
      </c>
      <c r="H100" s="1">
        <f t="shared" si="5"/>
        <v>57829.388399999996</v>
      </c>
    </row>
    <row r="101" spans="1:8" x14ac:dyDescent="0.2">
      <c r="A101" t="s">
        <v>47</v>
      </c>
      <c r="B101" s="1">
        <f t="shared" si="2"/>
        <v>809270</v>
      </c>
      <c r="C101" s="1">
        <f t="shared" si="3"/>
        <v>161854.00000000003</v>
      </c>
      <c r="F101" t="s">
        <v>47</v>
      </c>
      <c r="G101" s="1">
        <f t="shared" si="4"/>
        <v>107265.06000000001</v>
      </c>
      <c r="H101" s="1">
        <f t="shared" si="5"/>
        <v>58399.866000000002</v>
      </c>
    </row>
    <row r="102" spans="1:8" x14ac:dyDescent="0.2">
      <c r="A102" t="s">
        <v>48</v>
      </c>
      <c r="B102" s="1">
        <f t="shared" si="2"/>
        <v>817180.46666666679</v>
      </c>
      <c r="C102" s="1">
        <f t="shared" si="3"/>
        <v>163436.09333333335</v>
      </c>
      <c r="F102" t="s">
        <v>48</v>
      </c>
      <c r="G102" s="1">
        <f t="shared" si="4"/>
        <v>108313.5564</v>
      </c>
      <c r="H102" s="1">
        <f t="shared" si="5"/>
        <v>58970.714039999999</v>
      </c>
    </row>
    <row r="103" spans="1:8" x14ac:dyDescent="0.2">
      <c r="A103" t="s">
        <v>49</v>
      </c>
      <c r="B103" s="1">
        <f t="shared" si="2"/>
        <v>825706.93333333335</v>
      </c>
      <c r="C103" s="1">
        <f t="shared" si="3"/>
        <v>165141.38666666666</v>
      </c>
      <c r="F103" t="s">
        <v>49</v>
      </c>
      <c r="G103" s="1">
        <f t="shared" si="4"/>
        <v>109443.70079999999</v>
      </c>
      <c r="H103" s="1">
        <f t="shared" si="5"/>
        <v>59586.014880000002</v>
      </c>
    </row>
    <row r="104" spans="1:8" x14ac:dyDescent="0.2">
      <c r="A104" t="s">
        <v>50</v>
      </c>
      <c r="B104" s="1">
        <f t="shared" si="2"/>
        <v>832529.13333333342</v>
      </c>
      <c r="C104" s="1">
        <f t="shared" si="3"/>
        <v>166505.82666666669</v>
      </c>
      <c r="F104" t="s">
        <v>50</v>
      </c>
      <c r="G104" s="1">
        <f t="shared" si="4"/>
        <v>110347.95240000002</v>
      </c>
      <c r="H104" s="1">
        <f t="shared" si="5"/>
        <v>60078.329640000011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Flecchia</dc:creator>
  <cp:lastModifiedBy>Diane Flecchia</cp:lastModifiedBy>
  <dcterms:created xsi:type="dcterms:W3CDTF">2021-01-05T17:45:00Z</dcterms:created>
  <dcterms:modified xsi:type="dcterms:W3CDTF">2021-01-06T10:31:29Z</dcterms:modified>
</cp:coreProperties>
</file>