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C:\Users\HP\3D Objects\fvr\UK Sialkot CLient\final\"/>
    </mc:Choice>
  </mc:AlternateContent>
  <xr:revisionPtr revIDLastSave="0" documentId="13_ncr:1_{E7B39864-1148-40AB-A2AF-7A2114D2842C}" xr6:coauthVersionLast="47" xr6:coauthVersionMax="47" xr10:uidLastSave="{00000000-0000-0000-0000-000000000000}"/>
  <bookViews>
    <workbookView xWindow="-120" yWindow="-120" windowWidth="29040" windowHeight="15840" xr2:uid="{E49151F9-CAB0-4183-8506-586AFE198F93}"/>
  </bookViews>
  <sheets>
    <sheet name="PMAT DAQ" sheetId="22" r:id="rId1"/>
    <sheet name="PMAT Test" sheetId="2" r:id="rId2"/>
    <sheet name="Service Report" sheetId="19" r:id="rId3"/>
    <sheet name="Reporting Tool" sheetId="20" r:id="rId4"/>
    <sheet name="DPGC" sheetId="4" r:id="rId5"/>
    <sheet name="Fluke 753" sheetId="7" r:id="rId6"/>
    <sheet name="Fluke 175" sheetId="8" r:id="rId7"/>
    <sheet name="MA-EC" sheetId="9" r:id="rId8"/>
    <sheet name="AM-EC" sheetId="11" state="hidden" r:id="rId9"/>
    <sheet name="7" sheetId="12" state="hidden" r:id="rId10"/>
    <sheet name="8" sheetId="13" state="hidden" r:id="rId11"/>
    <sheet name="9" sheetId="14" state="hidden" r:id="rId12"/>
    <sheet name="10" sheetId="15" state="hidden" r:id="rId13"/>
    <sheet name="11" sheetId="16" state="hidden" r:id="rId14"/>
    <sheet name="12" sheetId="17" state="hidden" r:id="rId15"/>
    <sheet name="13" sheetId="18" state="hidden" r:id="rId16"/>
    <sheet name="AI-EC" sheetId="10" state="hidden" r:id="rId17"/>
    <sheet name="Database" sheetId="3" r:id="rId1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 i="20" l="1"/>
  <c r="D11" i="22"/>
  <c r="D10" i="22"/>
  <c r="D9" i="22"/>
  <c r="D8" i="22"/>
  <c r="D7" i="22"/>
  <c r="D4" i="22"/>
  <c r="D39" i="22"/>
  <c r="F4" i="19"/>
  <c r="C74" i="2"/>
  <c r="C69" i="2"/>
  <c r="C73" i="2"/>
  <c r="C72" i="2"/>
  <c r="C71" i="2"/>
  <c r="C70" i="2"/>
  <c r="C68" i="2"/>
  <c r="L13" i="2"/>
  <c r="L9" i="2"/>
  <c r="AI78" i="2"/>
  <c r="M78" i="2"/>
  <c r="K10" i="4" s="1"/>
  <c r="L12" i="2"/>
  <c r="AI80" i="2"/>
  <c r="AI79" i="2"/>
  <c r="A7" i="9"/>
  <c r="A7" i="10"/>
  <c r="K10" i="10"/>
  <c r="K11" i="18"/>
  <c r="K11" i="17"/>
  <c r="K11" i="16"/>
  <c r="K11" i="15"/>
  <c r="K11" i="14"/>
  <c r="K11" i="13"/>
  <c r="K11" i="12"/>
  <c r="K11" i="11"/>
  <c r="AP90" i="2"/>
  <c r="AJ90" i="2"/>
  <c r="AC90" i="2"/>
  <c r="K12" i="18" s="1"/>
  <c r="O90" i="2"/>
  <c r="K10" i="18" s="1"/>
  <c r="C90" i="2"/>
  <c r="A7" i="18" s="1"/>
  <c r="AP89" i="2"/>
  <c r="AJ89" i="2"/>
  <c r="AC89" i="2"/>
  <c r="K12" i="17" s="1"/>
  <c r="O89" i="2"/>
  <c r="K10" i="17" s="1"/>
  <c r="C89" i="2"/>
  <c r="A7" i="17" s="1"/>
  <c r="AP88" i="2"/>
  <c r="AJ88" i="2"/>
  <c r="AC88" i="2"/>
  <c r="K12" i="16" s="1"/>
  <c r="O88" i="2"/>
  <c r="K10" i="16" s="1"/>
  <c r="C88" i="2"/>
  <c r="A7" i="16" s="1"/>
  <c r="AP87" i="2"/>
  <c r="AJ87" i="2"/>
  <c r="AC87" i="2"/>
  <c r="K12" i="15" s="1"/>
  <c r="O87" i="2"/>
  <c r="K10" i="15" s="1"/>
  <c r="C87" i="2"/>
  <c r="A7" i="15" s="1"/>
  <c r="AP86" i="2"/>
  <c r="AJ86" i="2"/>
  <c r="AC86" i="2"/>
  <c r="K12" i="14" s="1"/>
  <c r="O86" i="2"/>
  <c r="K10" i="14" s="1"/>
  <c r="C86" i="2"/>
  <c r="A7" i="14" s="1"/>
  <c r="AP85" i="2"/>
  <c r="AJ85" i="2"/>
  <c r="AC85" i="2"/>
  <c r="K12" i="13" s="1"/>
  <c r="O85" i="2"/>
  <c r="K10" i="13" s="1"/>
  <c r="C85" i="2"/>
  <c r="A7" i="13" s="1"/>
  <c r="AP84" i="2"/>
  <c r="AJ84" i="2"/>
  <c r="AC84" i="2"/>
  <c r="K12" i="12" s="1"/>
  <c r="O84" i="2"/>
  <c r="K10" i="12" s="1"/>
  <c r="C84" i="2"/>
  <c r="A7" i="12" s="1"/>
  <c r="K12" i="11"/>
  <c r="K10" i="11"/>
  <c r="A7" i="11"/>
  <c r="K11" i="10"/>
  <c r="K12" i="10"/>
  <c r="B46" i="2"/>
  <c r="A46" i="2"/>
  <c r="B45" i="2"/>
  <c r="A45" i="2"/>
  <c r="B38" i="2"/>
  <c r="A38" i="2"/>
  <c r="B37" i="2"/>
  <c r="A37" i="2"/>
  <c r="B36" i="2"/>
  <c r="A36" i="2"/>
  <c r="B35" i="2"/>
  <c r="A35" i="2"/>
  <c r="B34" i="2"/>
  <c r="A34" i="2"/>
  <c r="A24" i="2"/>
  <c r="B24" i="2"/>
  <c r="A25" i="2"/>
  <c r="B25" i="2"/>
  <c r="A26" i="2"/>
  <c r="B26" i="2"/>
  <c r="A27" i="2"/>
  <c r="B27" i="2"/>
  <c r="B23" i="2"/>
  <c r="A23" i="2"/>
  <c r="L16" i="2"/>
  <c r="L15" i="2"/>
  <c r="L14" i="2"/>
  <c r="AO79" i="2"/>
  <c r="AO80" i="2"/>
  <c r="AO78" i="2"/>
  <c r="AA79" i="2"/>
  <c r="K12" i="7" s="1"/>
  <c r="AA80" i="2"/>
  <c r="AA78" i="2"/>
  <c r="K12" i="4" s="1"/>
  <c r="M79" i="2"/>
  <c r="K10" i="7" s="1"/>
  <c r="M80" i="2"/>
  <c r="K10" i="8" s="1"/>
  <c r="A7" i="4"/>
  <c r="C79" i="2"/>
  <c r="A7" i="7" s="1"/>
  <c r="C80" i="2"/>
  <c r="A7" i="8" s="1"/>
  <c r="K11" i="7"/>
  <c r="K11" i="8"/>
  <c r="K11" i="4"/>
  <c r="K12" i="8" l="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futureMetadata>
  <valueMetadata count="5">
    <bk>
      <rc t="1" v="0"/>
    </bk>
    <bk>
      <rc t="1" v="1"/>
    </bk>
    <bk>
      <rc t="1" v="2"/>
    </bk>
    <bk>
      <rc t="1" v="3"/>
    </bk>
    <bk>
      <rc t="1" v="4"/>
    </bk>
  </valueMetadata>
</metadata>
</file>

<file path=xl/sharedStrings.xml><?xml version="1.0" encoding="utf-8"?>
<sst xmlns="http://schemas.openxmlformats.org/spreadsheetml/2006/main" count="366" uniqueCount="169">
  <si>
    <t>PMAT Calibration Verification Certificate</t>
  </si>
  <si>
    <t>Customer</t>
  </si>
  <si>
    <t>Certificate No:</t>
  </si>
  <si>
    <t>Manufacturer</t>
  </si>
  <si>
    <t>Model</t>
  </si>
  <si>
    <t>Serial No:</t>
  </si>
  <si>
    <t>Firmware No:</t>
  </si>
  <si>
    <t>Checksum No:</t>
  </si>
  <si>
    <t xml:space="preserve">Pressure Accuracy Test (mV Generator) </t>
  </si>
  <si>
    <t>P1</t>
  </si>
  <si>
    <t>P2</t>
  </si>
  <si>
    <t>P3</t>
  </si>
  <si>
    <t>Tare</t>
  </si>
  <si>
    <t>Pressure Accuracy Test (with sensor)</t>
  </si>
  <si>
    <t>Relay Output Test</t>
  </si>
  <si>
    <t>Port</t>
  </si>
  <si>
    <t>Datalogger Functional Test</t>
  </si>
  <si>
    <t>Channel 1</t>
  </si>
  <si>
    <t>Channel 2</t>
  </si>
  <si>
    <t>Channel 3</t>
  </si>
  <si>
    <t>Channel 4</t>
  </si>
  <si>
    <t>Record units transferred</t>
  </si>
  <si>
    <t>Comments</t>
  </si>
  <si>
    <t xml:space="preserve">Test Instruments Used </t>
  </si>
  <si>
    <t>Instrument</t>
  </si>
  <si>
    <t>Manufacturer &amp; Model</t>
  </si>
  <si>
    <t>Serial Number</t>
  </si>
  <si>
    <t>Cal Date</t>
  </si>
  <si>
    <t>Re-Cal Date</t>
  </si>
  <si>
    <t>Fluke 753</t>
  </si>
  <si>
    <t>F9394021</t>
  </si>
  <si>
    <t>Fluke 175</t>
  </si>
  <si>
    <t xml:space="preserve">Performed by </t>
  </si>
  <si>
    <t>Pressure
reading
bar</t>
  </si>
  <si>
    <t>Applied
 Voltage
 (mV)</t>
  </si>
  <si>
    <t>As
Found</t>
  </si>
  <si>
    <t>As
Left</t>
  </si>
  <si>
    <t>Analog Output Functional/Scaling Test (mA)</t>
  </si>
  <si>
    <t>Theoretical
 mA</t>
  </si>
  <si>
    <t>Manufacturer 
&amp; Model</t>
  </si>
  <si>
    <t>Signed</t>
  </si>
  <si>
    <t>-</t>
  </si>
  <si>
    <t>Certificate Number</t>
  </si>
  <si>
    <t>Dropdowns for 1st table</t>
  </si>
  <si>
    <t xml:space="preserve">Dropdowns for Test Instruments Used </t>
  </si>
  <si>
    <t>Model:</t>
  </si>
  <si>
    <t>Date:</t>
  </si>
  <si>
    <t>Customer:</t>
  </si>
  <si>
    <t>Serial No</t>
  </si>
  <si>
    <t>Firmware No</t>
  </si>
  <si>
    <t>Checksum No</t>
  </si>
  <si>
    <t>P4</t>
  </si>
  <si>
    <t>Pressure reading on PMAT (bar)</t>
  </si>
  <si>
    <t>Druck PD1705 20B</t>
  </si>
  <si>
    <t>Digital Pressure Gauge</t>
  </si>
  <si>
    <t>Digital Multimeter</t>
  </si>
  <si>
    <t>Re-Calibration Date</t>
  </si>
  <si>
    <t>N/A</t>
  </si>
  <si>
    <t>Calibration Date</t>
  </si>
  <si>
    <t>R1</t>
  </si>
  <si>
    <t>Relay state changed 
on alarm</t>
  </si>
  <si>
    <t>R2</t>
  </si>
  <si>
    <t>R3</t>
  </si>
  <si>
    <t xml:space="preserve">Datalogger collected onto Spreadsheet </t>
  </si>
  <si>
    <t>R4</t>
  </si>
  <si>
    <t>Alan Irvine - Field service engineer</t>
  </si>
  <si>
    <t>Andrew Meyer - Field service engineer</t>
  </si>
  <si>
    <t>Misbah Ahmad - Field service engineer</t>
  </si>
  <si>
    <t>PendoTECH</t>
  </si>
  <si>
    <t>Oxford Biomedica</t>
  </si>
  <si>
    <t>PMAT4R With datalogger function</t>
  </si>
  <si>
    <t>V15.04.16</t>
  </si>
  <si>
    <t>315C7F</t>
  </si>
  <si>
    <t>Alan Irvine - Field service 
engineer</t>
  </si>
  <si>
    <t>Andrew Meyer - Field service 
engineer</t>
  </si>
  <si>
    <r>
      <t xml:space="preserve">Applied Pressure (bar) </t>
    </r>
    <r>
      <rPr>
        <sz val="9"/>
        <color theme="1"/>
        <rFont val="Yu Gothic"/>
        <family val="2"/>
      </rPr>
      <t>(using calibrated gauge)</t>
    </r>
  </si>
  <si>
    <t>Allowable
Deviation
 (± bar)</t>
  </si>
  <si>
    <t>Date and time successfully corrected.</t>
  </si>
  <si>
    <t>RS-232 communication works.</t>
  </si>
  <si>
    <t>OXF15032024MA</t>
  </si>
  <si>
    <t>4 pressure cable faulty. Used working cable from other PMAT3. As Found fail on P4 physical pressure readings. Adjusted P4 channel using mV generator. As Left passed on P4. All other tests passed.</t>
  </si>
  <si>
    <t xml:space="preserve">Selection BOX </t>
  </si>
  <si>
    <t>15th March 2024</t>
  </si>
  <si>
    <t>PMAT3 Pressure Monitor</t>
  </si>
  <si>
    <t>PMAT - DAQ Flow Monitor</t>
  </si>
  <si>
    <t>PMAT is in good condition, no obvious damage and is suitable for its desired application.</t>
  </si>
  <si>
    <t>16786     (19MAN275)</t>
  </si>
  <si>
    <t>19116     (20MAN132)</t>
  </si>
  <si>
    <t>19113     (20MAN133)</t>
  </si>
  <si>
    <t>Main LCD screen functional.</t>
  </si>
  <si>
    <t>PendoTECH PMAT compliant with all PM specifications.</t>
  </si>
  <si>
    <t>V17.11.22</t>
  </si>
  <si>
    <t>3373FE</t>
  </si>
  <si>
    <t>Power supply cable showing intermittent fault when touched underneath barrel connector.</t>
  </si>
  <si>
    <t>3..44</t>
  </si>
  <si>
    <t>PendoTECH PMAT4R S/N 16786 (19MAN275) compliant with all PM specifications.</t>
  </si>
  <si>
    <t>Analog Output Functional/Scaling Test (mA) NOT APPLICABLE for this PMAT device and marked as N/A</t>
  </si>
  <si>
    <r>
      <t>Manufacturers</t>
    </r>
    <r>
      <rPr>
        <sz val="8"/>
        <color theme="1"/>
        <rFont val="Arial"/>
        <family val="2"/>
      </rPr>
      <t xml:space="preserve"> of Sensors, Bioreactors, and Process Control Automation</t>
    </r>
  </si>
  <si>
    <t>Service Report</t>
  </si>
  <si>
    <t>Paige Harwood</t>
  </si>
  <si>
    <t>Oxford Biomedica (UK) Ltd</t>
  </si>
  <si>
    <t>Document Number:</t>
  </si>
  <si>
    <t>OXF15032024</t>
  </si>
  <si>
    <t>Windrush Court</t>
  </si>
  <si>
    <t>Customer Order No:</t>
  </si>
  <si>
    <t>Transport Way</t>
  </si>
  <si>
    <t>Model No:</t>
  </si>
  <si>
    <t>Oxford, Oxfordshire</t>
  </si>
  <si>
    <t>OX4 6LT</t>
  </si>
  <si>
    <t xml:space="preserve">Phone:  </t>
  </si>
  <si>
    <t>01865 783000</t>
  </si>
  <si>
    <t>Parts Used</t>
  </si>
  <si>
    <t>Qty</t>
  </si>
  <si>
    <t>Part No</t>
  </si>
  <si>
    <t>Description</t>
  </si>
  <si>
    <t>Report</t>
  </si>
  <si>
    <t>Additional Comments</t>
  </si>
  <si>
    <t xml:space="preserve">Engineer </t>
  </si>
  <si>
    <t>Authorisation</t>
  </si>
  <si>
    <t>Name</t>
  </si>
  <si>
    <t>Title</t>
  </si>
  <si>
    <t>I confirm the work has been completed to my satisfaction</t>
  </si>
  <si>
    <t>Misbah Ahmad</t>
  </si>
  <si>
    <t>Field Service Engineer</t>
  </si>
  <si>
    <t>Broadley-James Ltd</t>
  </si>
  <si>
    <t>Office Use Only</t>
  </si>
  <si>
    <t>Chargeable</t>
  </si>
  <si>
    <t>Contract</t>
  </si>
  <si>
    <t>Warranty</t>
  </si>
  <si>
    <t>Delivery</t>
  </si>
  <si>
    <t>Return</t>
  </si>
  <si>
    <t>Other</t>
  </si>
  <si>
    <t>fax</t>
  </si>
  <si>
    <t>web</t>
  </si>
  <si>
    <t>email</t>
  </si>
  <si>
    <t>+44 (0) 1525 862811</t>
  </si>
  <si>
    <t>broadleyjames.co.uk</t>
  </si>
  <si>
    <t>sales@broadleyjames.co.uk</t>
  </si>
  <si>
    <t>Wrest Park, Silsoe, Beds MK45 4HS UK</t>
  </si>
  <si>
    <t xml:space="preserve">+44 (0) 1525 862518  </t>
  </si>
  <si>
    <t xml:space="preserve">phone  </t>
  </si>
  <si>
    <t>All orders are subject to our Terms and Conditions of Sale, a copy is included with this quotation.
Delivery times quoted are correct at the date of this quotation.
Prices are exclusive of VAT unless otherwise stated.
E&amp;OE.</t>
  </si>
  <si>
    <t xml:space="preserve">     Please sign and return to sales@broadleyjames.co.uk</t>
  </si>
  <si>
    <t>Customer Email</t>
  </si>
  <si>
    <t>amalexcel923@gmail.com</t>
  </si>
  <si>
    <t>Date</t>
  </si>
  <si>
    <t>Checksum no:</t>
  </si>
  <si>
    <t>OXF260822AI-4</t>
  </si>
  <si>
    <t>As Found</t>
  </si>
  <si>
    <t>As Left</t>
  </si>
  <si>
    <t>Record setup for each input channel (Analog (mA) / Frequency (Hz))</t>
  </si>
  <si>
    <t>Hz</t>
  </si>
  <si>
    <t>mA</t>
  </si>
  <si>
    <t>Apply 4 mA to Analog input</t>
  </si>
  <si>
    <t>Apply 20mA to Analog input</t>
  </si>
  <si>
    <t>Apply 5000 Hz to Frequency input</t>
  </si>
  <si>
    <t>Allowable Deviation: +/- 0.02 mA for analog input, +/- 2 Hz for frequency input</t>
  </si>
  <si>
    <t>Datalogger collects a record and transfers data to Data Direct Spreadsheet on PC</t>
  </si>
  <si>
    <t>Pass</t>
  </si>
  <si>
    <t>Time Corrected. All test Passed</t>
  </si>
  <si>
    <t>Test and Instruments Used</t>
  </si>
  <si>
    <t>Certificate
Number</t>
  </si>
  <si>
    <t>Digital pressure Indicator</t>
  </si>
  <si>
    <t>Process meter</t>
  </si>
  <si>
    <t>Druck DPI705</t>
  </si>
  <si>
    <t>A Irvine</t>
  </si>
  <si>
    <t>.......................................</t>
  </si>
  <si>
    <t>Email</t>
  </si>
  <si>
    <t xml:space="preserve">Serial Number: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</si>
</sst>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numFmt numFmtId="165" formatCode="0.0"/>
    <numFmt numFmtId="166" formatCode="0.000"/>
    <numFmt numFmtId="169" formatCode="0.000000"/>
  </numFmts>
  <fonts count="32" x14ac:knownFonts="1">
    <font>
      <sz val="11"/>
      <color theme="1"/>
      <name val="Aptos Narrow"/>
      <family val="2"/>
      <scheme val="minor"/>
    </font>
    <font>
      <sz val="10"/>
      <color theme="1"/>
      <name val="Calibri"/>
      <family val="2"/>
    </font>
    <font>
      <b/>
      <sz val="16"/>
      <color theme="1"/>
      <name val="Calibri"/>
      <family val="2"/>
    </font>
    <font>
      <sz val="8"/>
      <color rgb="FF000000"/>
      <name val="Segoe UI"/>
      <family val="2"/>
    </font>
    <font>
      <sz val="8"/>
      <name val="Aptos Narrow"/>
      <family val="2"/>
      <scheme val="minor"/>
    </font>
    <font>
      <sz val="11"/>
      <color theme="1"/>
      <name val="Century Gothic"/>
      <family val="2"/>
    </font>
    <font>
      <sz val="9"/>
      <color theme="1"/>
      <name val="Yu Gothic"/>
      <family val="2"/>
    </font>
    <font>
      <b/>
      <sz val="9"/>
      <color theme="1"/>
      <name val="Yu Gothic"/>
      <family val="2"/>
    </font>
    <font>
      <sz val="7"/>
      <color theme="1"/>
      <name val="Yu Gothic"/>
      <family val="2"/>
    </font>
    <font>
      <b/>
      <sz val="16"/>
      <color theme="1"/>
      <name val="Yu Gothic"/>
      <family val="2"/>
    </font>
    <font>
      <sz val="11"/>
      <color theme="1"/>
      <name val="Yu Gothic"/>
      <family val="2"/>
    </font>
    <font>
      <sz val="10"/>
      <color theme="1"/>
      <name val="Yu Gothic"/>
      <family val="2"/>
    </font>
    <font>
      <b/>
      <sz val="22"/>
      <color theme="1"/>
      <name val="Yu Gothic"/>
      <family val="2"/>
    </font>
    <font>
      <b/>
      <sz val="11"/>
      <color theme="1"/>
      <name val="Yu Gothic"/>
      <family val="2"/>
    </font>
    <font>
      <sz val="11"/>
      <color rgb="FF006100"/>
      <name val="Aptos Narrow"/>
      <family val="2"/>
      <scheme val="minor"/>
    </font>
    <font>
      <b/>
      <sz val="11"/>
      <color theme="1"/>
      <name val="Aptos Narrow"/>
      <family val="2"/>
      <scheme val="minor"/>
    </font>
    <font>
      <u/>
      <sz val="11"/>
      <color theme="10"/>
      <name val="Aptos Narrow"/>
      <family val="2"/>
      <scheme val="minor"/>
    </font>
    <font>
      <sz val="8"/>
      <color theme="1"/>
      <name val="Calibri"/>
      <family val="2"/>
    </font>
    <font>
      <sz val="8"/>
      <color theme="1"/>
      <name val="Arial"/>
      <family val="2"/>
    </font>
    <font>
      <b/>
      <sz val="18"/>
      <color rgb="FF0070C0"/>
      <name val="Calibri"/>
      <family val="2"/>
    </font>
    <font>
      <b/>
      <sz val="11"/>
      <color theme="1"/>
      <name val="Calibri"/>
      <family val="2"/>
    </font>
    <font>
      <sz val="11"/>
      <color theme="1"/>
      <name val="Calibri"/>
      <family val="2"/>
    </font>
    <font>
      <sz val="11"/>
      <color rgb="FF000000"/>
      <name val="Calibri"/>
      <family val="2"/>
    </font>
    <font>
      <b/>
      <sz val="12"/>
      <color theme="1"/>
      <name val="Calibri"/>
      <family val="2"/>
    </font>
    <font>
      <sz val="8"/>
      <color rgb="FF595959"/>
      <name val="Calibri"/>
      <family val="2"/>
    </font>
    <font>
      <sz val="10"/>
      <color theme="1"/>
      <name val="Aptos Narrow"/>
      <family val="2"/>
      <scheme val="minor"/>
    </font>
    <font>
      <b/>
      <sz val="8"/>
      <color rgb="FF595959"/>
      <name val="Calibri"/>
      <family val="2"/>
    </font>
    <font>
      <sz val="18"/>
      <color rgb="FF006100"/>
      <name val="Aptos Narrow"/>
      <family val="2"/>
      <scheme val="minor"/>
    </font>
    <font>
      <sz val="16"/>
      <color theme="10"/>
      <name val="Aptos Narrow"/>
      <family val="2"/>
      <scheme val="minor"/>
    </font>
    <font>
      <sz val="10"/>
      <color rgb="FF000000"/>
      <name val="Calibri"/>
      <family val="2"/>
    </font>
    <font>
      <sz val="8"/>
      <color rgb="FF000000"/>
      <name val="Calibri"/>
      <family val="2"/>
    </font>
    <font>
      <b/>
      <sz val="10"/>
      <color rgb="FF000000"/>
      <name val="Calibri"/>
      <family val="2"/>
    </font>
  </fonts>
  <fills count="6">
    <fill>
      <patternFill patternType="none"/>
    </fill>
    <fill>
      <patternFill patternType="gray125"/>
    </fill>
    <fill>
      <patternFill patternType="solid">
        <fgColor rgb="FFFFFFC5"/>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s>
  <borders count="3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hair">
        <color auto="1"/>
      </left>
      <right style="hair">
        <color auto="1"/>
      </right>
      <top style="hair">
        <color auto="1"/>
      </top>
      <bottom style="hair">
        <color auto="1"/>
      </bottom>
      <diagonal/>
    </border>
    <border>
      <left style="thin">
        <color indexed="64"/>
      </left>
      <right style="thin">
        <color indexed="64"/>
      </right>
      <top/>
      <bottom style="thin">
        <color indexed="64"/>
      </bottom>
      <diagonal/>
    </border>
    <border>
      <left/>
      <right/>
      <top style="hair">
        <color indexed="64"/>
      </top>
      <bottom style="hair">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hair">
        <color indexed="64"/>
      </left>
      <right/>
      <top/>
      <bottom/>
      <diagonal/>
    </border>
    <border>
      <left/>
      <right style="hair">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hair">
        <color auto="1"/>
      </left>
      <right style="hair">
        <color auto="1"/>
      </right>
      <top/>
      <bottom style="hair">
        <color auto="1"/>
      </bottom>
      <diagonal/>
    </border>
  </borders>
  <cellStyleXfs count="3">
    <xf numFmtId="0" fontId="0" fillId="0" borderId="0"/>
    <xf numFmtId="0" fontId="14" fillId="4" borderId="0" applyNumberFormat="0" applyBorder="0" applyAlignment="0" applyProtection="0"/>
    <xf numFmtId="0" fontId="16" fillId="0" borderId="0" applyNumberFormat="0" applyFill="0" applyBorder="0" applyAlignment="0" applyProtection="0"/>
  </cellStyleXfs>
  <cellXfs count="219">
    <xf numFmtId="0" fontId="0" fillId="0" borderId="0" xfId="0"/>
    <xf numFmtId="0" fontId="1" fillId="0" borderId="0" xfId="0" applyFont="1" applyAlignment="1">
      <alignment vertical="center"/>
    </xf>
    <xf numFmtId="0" fontId="1" fillId="0" borderId="3" xfId="0" applyFont="1" applyBorder="1" applyAlignment="1">
      <alignment vertical="center"/>
    </xf>
    <xf numFmtId="0" fontId="2" fillId="0" borderId="0" xfId="0" applyFont="1" applyAlignment="1">
      <alignment horizontal="center" vertical="center"/>
    </xf>
    <xf numFmtId="0" fontId="5" fillId="0" borderId="0" xfId="0" applyFont="1"/>
    <xf numFmtId="0" fontId="6" fillId="0" borderId="0" xfId="0" applyFont="1" applyAlignment="1" applyProtection="1">
      <alignment vertical="center"/>
      <protection locked="0"/>
    </xf>
    <xf numFmtId="0" fontId="6" fillId="0" borderId="0" xfId="0" applyFont="1" applyProtection="1">
      <protection locked="0"/>
    </xf>
    <xf numFmtId="0" fontId="6" fillId="0" borderId="3" xfId="0" applyFont="1" applyBorder="1" applyAlignment="1" applyProtection="1">
      <alignment vertical="center"/>
      <protection locked="0"/>
    </xf>
    <xf numFmtId="2" fontId="6" fillId="0" borderId="0" xfId="0" applyNumberFormat="1" applyFont="1" applyAlignment="1" applyProtection="1">
      <alignment vertical="center"/>
      <protection locked="0"/>
    </xf>
    <xf numFmtId="0" fontId="6" fillId="0" borderId="0" xfId="0" applyFont="1" applyAlignment="1" applyProtection="1">
      <alignment vertical="top" wrapText="1"/>
      <protection locked="0"/>
    </xf>
    <xf numFmtId="0" fontId="9" fillId="0" borderId="0" xfId="0" applyFont="1" applyAlignment="1">
      <alignment horizontal="center" vertical="center"/>
    </xf>
    <xf numFmtId="0" fontId="10" fillId="0" borderId="0" xfId="0" applyFont="1"/>
    <xf numFmtId="0" fontId="11" fillId="0" borderId="3" xfId="0" applyFont="1" applyBorder="1" applyAlignment="1">
      <alignment vertical="center"/>
    </xf>
    <xf numFmtId="0" fontId="11" fillId="0" borderId="0" xfId="0" applyFont="1" applyAlignment="1">
      <alignment vertical="center"/>
    </xf>
    <xf numFmtId="0" fontId="10" fillId="0" borderId="0" xfId="0" applyFont="1" applyAlignment="1">
      <alignment horizontal="left"/>
    </xf>
    <xf numFmtId="0" fontId="11" fillId="0" borderId="3" xfId="0" applyFont="1" applyBorder="1" applyAlignment="1">
      <alignment horizontal="left"/>
    </xf>
    <xf numFmtId="0" fontId="11" fillId="0" borderId="0" xfId="0" applyFont="1" applyAlignment="1">
      <alignment horizontal="left"/>
    </xf>
    <xf numFmtId="0" fontId="9" fillId="0" borderId="0" xfId="0" applyFont="1" applyAlignment="1">
      <alignment horizontal="left"/>
    </xf>
    <xf numFmtId="0" fontId="8" fillId="0" borderId="0" xfId="0" applyFont="1" applyAlignment="1" applyProtection="1">
      <alignment vertical="center"/>
      <protection locked="0"/>
    </xf>
    <xf numFmtId="0" fontId="10" fillId="0" borderId="0" xfId="0" applyFont="1" applyAlignment="1">
      <alignment horizontal="left" vertical="center" indent="1"/>
    </xf>
    <xf numFmtId="0" fontId="11" fillId="3" borderId="0" xfId="0" applyFont="1" applyFill="1" applyAlignment="1">
      <alignment horizontal="left" vertical="center" indent="1"/>
    </xf>
    <xf numFmtId="0" fontId="10" fillId="3" borderId="0" xfId="0" applyFont="1" applyFill="1" applyAlignment="1">
      <alignment horizontal="left" vertical="center" indent="1"/>
    </xf>
    <xf numFmtId="0" fontId="10" fillId="2" borderId="10" xfId="0" applyFont="1" applyFill="1" applyBorder="1" applyAlignment="1">
      <alignment horizontal="left" vertical="center" indent="1"/>
    </xf>
    <xf numFmtId="14" fontId="10" fillId="2" borderId="10" xfId="0" applyNumberFormat="1" applyFont="1" applyFill="1" applyBorder="1" applyAlignment="1">
      <alignment horizontal="left" vertical="center" indent="1"/>
    </xf>
    <xf numFmtId="0" fontId="10" fillId="2" borderId="9" xfId="0" applyFont="1" applyFill="1" applyBorder="1" applyAlignment="1">
      <alignment horizontal="left" vertical="center" indent="1"/>
    </xf>
    <xf numFmtId="14" fontId="10" fillId="2" borderId="9" xfId="0" applyNumberFormat="1" applyFont="1" applyFill="1" applyBorder="1" applyAlignment="1">
      <alignment horizontal="left" vertical="center" indent="1"/>
    </xf>
    <xf numFmtId="0" fontId="10" fillId="2" borderId="10" xfId="0" applyFont="1" applyFill="1" applyBorder="1" applyAlignment="1">
      <alignment horizontal="left" vertical="center" indent="2"/>
    </xf>
    <xf numFmtId="0" fontId="10" fillId="2" borderId="9" xfId="0" applyFont="1" applyFill="1" applyBorder="1" applyAlignment="1">
      <alignment horizontal="left" vertical="center" wrapText="1" indent="2"/>
    </xf>
    <xf numFmtId="0" fontId="10" fillId="2" borderId="9" xfId="0" applyFont="1" applyFill="1" applyBorder="1" applyAlignment="1">
      <alignment horizontal="left" vertical="center" indent="2"/>
    </xf>
    <xf numFmtId="0" fontId="13" fillId="2" borderId="9" xfId="0" applyFont="1" applyFill="1" applyBorder="1" applyAlignment="1">
      <alignment horizontal="left" vertical="center" indent="2"/>
    </xf>
    <xf numFmtId="0" fontId="0" fillId="0" borderId="5" xfId="0" applyBorder="1"/>
    <xf numFmtId="0" fontId="17" fillId="0" borderId="0" xfId="0" applyFont="1" applyAlignment="1">
      <alignment vertical="center"/>
    </xf>
    <xf numFmtId="0" fontId="0" fillId="0" borderId="0" xfId="0" applyAlignment="1">
      <alignment vertical="center"/>
    </xf>
    <xf numFmtId="0" fontId="19" fillId="0" borderId="0" xfId="0" applyFont="1" applyAlignment="1">
      <alignment vertical="center"/>
    </xf>
    <xf numFmtId="0" fontId="15" fillId="0" borderId="0" xfId="0" quotePrefix="1" applyFont="1" applyAlignment="1">
      <alignment horizontal="left"/>
    </xf>
    <xf numFmtId="15" fontId="21" fillId="0" borderId="1" xfId="0" applyNumberFormat="1" applyFont="1" applyBorder="1" applyAlignment="1">
      <alignment horizontal="left" vertical="center" wrapText="1"/>
    </xf>
    <xf numFmtId="0" fontId="21" fillId="0" borderId="1" xfId="0" applyFont="1" applyBorder="1" applyAlignment="1">
      <alignment horizontal="left" vertical="center" wrapText="1"/>
    </xf>
    <xf numFmtId="0" fontId="0" fillId="0" borderId="1" xfId="0" applyBorder="1"/>
    <xf numFmtId="0" fontId="0" fillId="0" borderId="1" xfId="0" quotePrefix="1" applyBorder="1" applyAlignment="1">
      <alignment horizontal="left"/>
    </xf>
    <xf numFmtId="0" fontId="23" fillId="0" borderId="0" xfId="0" applyFont="1"/>
    <xf numFmtId="0" fontId="21" fillId="0" borderId="0" xfId="0" applyFont="1"/>
    <xf numFmtId="0" fontId="21" fillId="0" borderId="0" xfId="0" applyFont="1" applyAlignment="1">
      <alignment vertical="center"/>
    </xf>
    <xf numFmtId="0" fontId="24" fillId="0" borderId="0" xfId="0" applyFont="1" applyAlignment="1">
      <alignment horizontal="right"/>
    </xf>
    <xf numFmtId="0" fontId="0" fillId="0" borderId="0" xfId="0" applyAlignment="1">
      <alignment horizontal="right"/>
    </xf>
    <xf numFmtId="0" fontId="24" fillId="0" borderId="0" xfId="0" applyFont="1" applyAlignment="1">
      <alignment horizontal="right" vertical="center"/>
    </xf>
    <xf numFmtId="49" fontId="17" fillId="0" borderId="0" xfId="0" applyNumberFormat="1" applyFont="1" applyAlignment="1">
      <alignment horizontal="right"/>
    </xf>
    <xf numFmtId="49" fontId="17" fillId="0" borderId="0" xfId="0" quotePrefix="1" applyNumberFormat="1" applyFont="1" applyAlignment="1">
      <alignment horizontal="right"/>
    </xf>
    <xf numFmtId="0" fontId="15" fillId="0" borderId="0" xfId="0" applyFont="1" applyAlignment="1">
      <alignment vertical="center"/>
    </xf>
    <xf numFmtId="0" fontId="17" fillId="0" borderId="5" xfId="0" applyFont="1" applyBorder="1" applyAlignment="1">
      <alignment vertical="center"/>
    </xf>
    <xf numFmtId="0" fontId="15" fillId="0" borderId="0" xfId="0" quotePrefix="1" applyFont="1" applyAlignment="1">
      <alignment horizontal="left" vertical="center"/>
    </xf>
    <xf numFmtId="0" fontId="19" fillId="0" borderId="0" xfId="0" applyFont="1" applyAlignment="1">
      <alignment horizontal="left" vertical="center"/>
    </xf>
    <xf numFmtId="0" fontId="25" fillId="0" borderId="0" xfId="0" applyFont="1"/>
    <xf numFmtId="0" fontId="27" fillId="4" borderId="28" xfId="1" applyFont="1" applyBorder="1" applyAlignment="1">
      <alignment vertical="center"/>
    </xf>
    <xf numFmtId="0" fontId="0" fillId="0" borderId="29" xfId="0" applyBorder="1"/>
    <xf numFmtId="0" fontId="0" fillId="0" borderId="30" xfId="0" applyBorder="1"/>
    <xf numFmtId="0" fontId="28" fillId="5" borderId="29" xfId="2" quotePrefix="1" applyFont="1" applyFill="1" applyBorder="1" applyAlignment="1">
      <alignment horizontal="right"/>
    </xf>
    <xf numFmtId="0" fontId="22" fillId="0" borderId="0" xfId="0" applyFont="1" applyAlignment="1">
      <alignment horizontal="left" vertical="center" wrapText="1"/>
    </xf>
    <xf numFmtId="0" fontId="21" fillId="0" borderId="0" xfId="0" applyFont="1" applyAlignment="1">
      <alignment horizontal="left" vertical="center" wrapText="1"/>
    </xf>
    <xf numFmtId="0" fontId="0" fillId="0" borderId="1" xfId="0" applyBorder="1" applyAlignment="1">
      <alignment horizontal="center" vertical="center"/>
    </xf>
    <xf numFmtId="0" fontId="15" fillId="0" borderId="1" xfId="0" applyFont="1" applyBorder="1" applyAlignment="1">
      <alignment horizontal="center" vertical="center"/>
    </xf>
    <xf numFmtId="0" fontId="29" fillId="0" borderId="1" xfId="0" applyFont="1" applyBorder="1" applyAlignment="1">
      <alignment vertical="center" wrapText="1"/>
    </xf>
    <xf numFmtId="0" fontId="29" fillId="0" borderId="1" xfId="0" applyFont="1" applyBorder="1" applyAlignment="1">
      <alignment horizontal="center" vertical="center" wrapText="1"/>
    </xf>
    <xf numFmtId="0" fontId="30" fillId="0" borderId="0" xfId="0" applyFont="1"/>
    <xf numFmtId="0" fontId="15" fillId="0" borderId="1" xfId="0" applyFont="1" applyBorder="1" applyAlignment="1">
      <alignment vertical="center"/>
    </xf>
    <xf numFmtId="0" fontId="0" fillId="0" borderId="0" xfId="0" applyAlignment="1">
      <alignment horizontal="center" vertical="center"/>
    </xf>
    <xf numFmtId="0" fontId="29" fillId="0" borderId="0" xfId="0" applyFont="1"/>
    <xf numFmtId="0" fontId="15" fillId="0" borderId="1" xfId="0" quotePrefix="1" applyFont="1" applyBorder="1" applyAlignment="1">
      <alignment horizontal="center" vertical="center"/>
    </xf>
    <xf numFmtId="0" fontId="31" fillId="0" borderId="0" xfId="0" applyFont="1"/>
    <xf numFmtId="0" fontId="29" fillId="0" borderId="0" xfId="0" quotePrefix="1" applyFont="1" applyAlignment="1">
      <alignment horizontal="left"/>
    </xf>
    <xf numFmtId="0" fontId="15" fillId="0" borderId="0" xfId="0" applyFont="1"/>
    <xf numFmtId="0" fontId="6" fillId="0" borderId="5" xfId="0" applyFont="1" applyBorder="1" applyAlignment="1" applyProtection="1">
      <alignment vertical="center"/>
      <protection locked="0"/>
    </xf>
    <xf numFmtId="0" fontId="16" fillId="2" borderId="10" xfId="2" applyFill="1" applyBorder="1" applyAlignment="1">
      <alignment horizontal="left" vertical="center" indent="1"/>
    </xf>
    <xf numFmtId="0" fontId="6" fillId="0" borderId="5" xfId="0" quotePrefix="1" applyFont="1" applyBorder="1" applyAlignment="1" applyProtection="1">
      <alignment horizontal="right" vertical="center"/>
      <protection locked="0"/>
    </xf>
    <xf numFmtId="0" fontId="15" fillId="0" borderId="1" xfId="0" quotePrefix="1" applyFont="1" applyBorder="1" applyAlignment="1">
      <alignment horizontal="left" vertical="center"/>
    </xf>
    <xf numFmtId="0" fontId="0" fillId="0" borderId="1" xfId="0" applyBorder="1" applyAlignment="1">
      <alignment horizontal="center" vertical="center"/>
    </xf>
    <xf numFmtId="15" fontId="0" fillId="0" borderId="1" xfId="0" applyNumberFormat="1" applyBorder="1" applyAlignment="1">
      <alignment horizontal="center" vertical="center"/>
    </xf>
    <xf numFmtId="0" fontId="29" fillId="0" borderId="1" xfId="0" applyFont="1" applyBorder="1" applyAlignment="1">
      <alignment horizontal="center"/>
    </xf>
    <xf numFmtId="0" fontId="15" fillId="0" borderId="1" xfId="0" quotePrefix="1" applyFont="1" applyBorder="1" applyAlignment="1">
      <alignment horizontal="center" vertical="center" wrapText="1"/>
    </xf>
    <xf numFmtId="0" fontId="15" fillId="0" borderId="1" xfId="0" quotePrefix="1" applyFont="1" applyBorder="1" applyAlignment="1">
      <alignment horizontal="center" vertical="center"/>
    </xf>
    <xf numFmtId="0" fontId="15" fillId="0" borderId="1" xfId="0" quotePrefix="1" applyFont="1" applyBorder="1" applyAlignment="1">
      <alignment horizontal="center"/>
    </xf>
    <xf numFmtId="0" fontId="0" fillId="0" borderId="1" xfId="0" quotePrefix="1" applyBorder="1" applyAlignment="1">
      <alignment horizontal="center" vertical="center"/>
    </xf>
    <xf numFmtId="0" fontId="21" fillId="0" borderId="1" xfId="0" applyFont="1" applyBorder="1" applyAlignment="1">
      <alignment horizontal="left" vertical="center" wrapText="1"/>
    </xf>
    <xf numFmtId="0" fontId="24" fillId="0" borderId="0" xfId="0" quotePrefix="1" applyFont="1" applyAlignment="1">
      <alignment horizontal="right"/>
    </xf>
    <xf numFmtId="0" fontId="24" fillId="0" borderId="0" xfId="0" applyFont="1" applyAlignment="1">
      <alignment horizontal="right"/>
    </xf>
    <xf numFmtId="0" fontId="19" fillId="0" borderId="0" xfId="0" applyFont="1" applyAlignment="1">
      <alignment horizontal="center" vertical="center"/>
    </xf>
    <xf numFmtId="0" fontId="22" fillId="0" borderId="1" xfId="0" applyFont="1" applyBorder="1" applyAlignment="1">
      <alignment horizontal="left" vertical="center" wrapText="1"/>
    </xf>
    <xf numFmtId="0" fontId="22" fillId="0" borderId="1" xfId="0" quotePrefix="1" applyFont="1" applyBorder="1" applyAlignment="1">
      <alignment horizontal="left" vertical="center" wrapText="1"/>
    </xf>
    <xf numFmtId="0" fontId="20" fillId="0" borderId="1" xfId="0" applyFont="1" applyBorder="1" applyAlignment="1">
      <alignment horizontal="left" vertical="center" wrapText="1"/>
    </xf>
    <xf numFmtId="0" fontId="15" fillId="0" borderId="1" xfId="0" applyFont="1" applyBorder="1" applyAlignment="1">
      <alignment horizontal="center" vertical="center"/>
    </xf>
    <xf numFmtId="0" fontId="15" fillId="0" borderId="1" xfId="0" applyFont="1" applyBorder="1" applyAlignment="1">
      <alignment horizontal="left" vertical="top"/>
    </xf>
    <xf numFmtId="0" fontId="7" fillId="0" borderId="0" xfId="0" applyFont="1" applyAlignment="1" applyProtection="1">
      <alignment horizontal="left" vertical="center"/>
      <protection locked="0"/>
    </xf>
    <xf numFmtId="0" fontId="7" fillId="0" borderId="11" xfId="0" applyFont="1" applyBorder="1" applyAlignment="1" applyProtection="1">
      <alignment horizontal="left" vertical="center" indent="1"/>
      <protection locked="0"/>
    </xf>
    <xf numFmtId="0" fontId="7" fillId="0" borderId="11" xfId="0" applyFont="1" applyBorder="1" applyAlignment="1" applyProtection="1">
      <alignment horizontal="center" vertical="center"/>
      <protection locked="0"/>
    </xf>
    <xf numFmtId="0" fontId="6" fillId="0" borderId="0" xfId="0" applyFont="1" applyAlignment="1" applyProtection="1">
      <alignment horizontal="center" vertical="center"/>
      <protection locked="0"/>
    </xf>
    <xf numFmtId="0" fontId="6" fillId="0" borderId="3" xfId="0" applyFont="1" applyBorder="1" applyAlignment="1" applyProtection="1">
      <alignment horizontal="center" vertical="center"/>
      <protection locked="0"/>
    </xf>
    <xf numFmtId="0" fontId="6" fillId="0" borderId="16" xfId="0" quotePrefix="1" applyFont="1" applyBorder="1" applyAlignment="1" applyProtection="1">
      <alignment horizontal="center" vertical="center"/>
      <protection locked="0"/>
    </xf>
    <xf numFmtId="0" fontId="6" fillId="0" borderId="17" xfId="0" applyFont="1" applyBorder="1" applyAlignment="1" applyProtection="1">
      <alignment horizontal="center" vertical="center"/>
      <protection locked="0"/>
    </xf>
    <xf numFmtId="0" fontId="6" fillId="0" borderId="18" xfId="0" applyFont="1" applyBorder="1" applyAlignment="1" applyProtection="1">
      <alignment horizontal="center" vertical="center"/>
      <protection locked="0"/>
    </xf>
    <xf numFmtId="0" fontId="6" fillId="0" borderId="19" xfId="0" applyFont="1" applyBorder="1" applyAlignment="1" applyProtection="1">
      <alignment horizontal="center" vertical="center"/>
      <protection locked="0"/>
    </xf>
    <xf numFmtId="0" fontId="6" fillId="0" borderId="20" xfId="0" applyFont="1" applyBorder="1" applyAlignment="1" applyProtection="1">
      <alignment horizontal="center" vertical="center"/>
      <protection locked="0"/>
    </xf>
    <xf numFmtId="0" fontId="6" fillId="0" borderId="21" xfId="0" applyFont="1" applyBorder="1" applyAlignment="1" applyProtection="1">
      <alignment horizontal="center" vertical="center"/>
      <protection locked="0"/>
    </xf>
    <xf numFmtId="0" fontId="6" fillId="0" borderId="16" xfId="0" applyFont="1" applyBorder="1" applyAlignment="1" applyProtection="1">
      <alignment horizontal="left" vertical="top" wrapText="1" indent="1"/>
      <protection locked="0"/>
    </xf>
    <xf numFmtId="0" fontId="6" fillId="0" borderId="17" xfId="0" applyFont="1" applyBorder="1" applyAlignment="1" applyProtection="1">
      <alignment horizontal="left" vertical="top" wrapText="1" indent="1"/>
      <protection locked="0"/>
    </xf>
    <xf numFmtId="0" fontId="6" fillId="0" borderId="18" xfId="0" applyFont="1" applyBorder="1" applyAlignment="1" applyProtection="1">
      <alignment horizontal="left" vertical="top" wrapText="1" indent="1"/>
      <protection locked="0"/>
    </xf>
    <xf numFmtId="0" fontId="6" fillId="0" borderId="22" xfId="0" applyFont="1" applyBorder="1" applyAlignment="1" applyProtection="1">
      <alignment horizontal="left" vertical="top" wrapText="1" indent="1"/>
      <protection locked="0"/>
    </xf>
    <xf numFmtId="0" fontId="6" fillId="0" borderId="0" xfId="0" applyFont="1" applyAlignment="1" applyProtection="1">
      <alignment horizontal="left" vertical="top" wrapText="1" indent="1"/>
      <protection locked="0"/>
    </xf>
    <xf numFmtId="0" fontId="6" fillId="0" borderId="23" xfId="0" applyFont="1" applyBorder="1" applyAlignment="1" applyProtection="1">
      <alignment horizontal="left" vertical="top" wrapText="1" indent="1"/>
      <protection locked="0"/>
    </xf>
    <xf numFmtId="0" fontId="6" fillId="0" borderId="19" xfId="0" applyFont="1" applyBorder="1" applyAlignment="1" applyProtection="1">
      <alignment horizontal="left" vertical="top" wrapText="1" indent="1"/>
      <protection locked="0"/>
    </xf>
    <xf numFmtId="0" fontId="6" fillId="0" borderId="20" xfId="0" applyFont="1" applyBorder="1" applyAlignment="1" applyProtection="1">
      <alignment horizontal="left" vertical="top" wrapText="1" indent="1"/>
      <protection locked="0"/>
    </xf>
    <xf numFmtId="0" fontId="6" fillId="0" borderId="21" xfId="0" applyFont="1" applyBorder="1" applyAlignment="1" applyProtection="1">
      <alignment horizontal="left" vertical="top" wrapText="1" indent="1"/>
      <protection locked="0"/>
    </xf>
    <xf numFmtId="0" fontId="6" fillId="0" borderId="11" xfId="0" applyFont="1" applyBorder="1" applyAlignment="1" applyProtection="1">
      <alignment horizontal="center" vertical="center"/>
      <protection locked="0"/>
    </xf>
    <xf numFmtId="0" fontId="6" fillId="0" borderId="11" xfId="0" applyFont="1" applyBorder="1" applyAlignment="1" applyProtection="1">
      <alignment horizontal="left" vertical="center" wrapText="1" indent="1"/>
      <protection locked="0"/>
    </xf>
    <xf numFmtId="0" fontId="6" fillId="0" borderId="11" xfId="0" applyFont="1" applyBorder="1" applyAlignment="1" applyProtection="1">
      <alignment horizontal="left" vertical="top" wrapText="1" indent="1"/>
      <protection locked="0"/>
    </xf>
    <xf numFmtId="164" fontId="6" fillId="0" borderId="12" xfId="0" applyNumberFormat="1" applyFont="1" applyBorder="1" applyAlignment="1">
      <alignment horizontal="center" vertical="center"/>
    </xf>
    <xf numFmtId="0" fontId="7" fillId="0" borderId="0" xfId="0" applyFont="1" applyAlignment="1" applyProtection="1">
      <alignment vertical="center"/>
      <protection locked="0"/>
    </xf>
    <xf numFmtId="0" fontId="6" fillId="0" borderId="12" xfId="0" applyFont="1" applyBorder="1" applyAlignment="1">
      <alignment horizontal="left" vertical="center" wrapText="1" indent="1"/>
    </xf>
    <xf numFmtId="0" fontId="6" fillId="0" borderId="12" xfId="0" applyFont="1" applyBorder="1" applyAlignment="1">
      <alignment horizontal="center" vertical="center"/>
    </xf>
    <xf numFmtId="0" fontId="6" fillId="0" borderId="12" xfId="0" applyFont="1" applyBorder="1" applyAlignment="1" applyProtection="1">
      <alignment horizontal="center" vertical="center"/>
      <protection locked="0"/>
    </xf>
    <xf numFmtId="0" fontId="7" fillId="0" borderId="11" xfId="0" applyFont="1" applyBorder="1" applyAlignment="1" applyProtection="1">
      <alignment horizontal="center" vertical="center" wrapText="1"/>
      <protection locked="0"/>
    </xf>
    <xf numFmtId="0" fontId="7" fillId="0" borderId="14" xfId="0" applyFont="1" applyBorder="1" applyAlignment="1" applyProtection="1">
      <alignment horizontal="center" vertical="center"/>
      <protection locked="0"/>
    </xf>
    <xf numFmtId="0" fontId="7" fillId="0" borderId="13" xfId="0" applyFont="1" applyBorder="1" applyAlignment="1" applyProtection="1">
      <alignment horizontal="center" vertical="center"/>
      <protection locked="0"/>
    </xf>
    <xf numFmtId="0" fontId="6" fillId="0" borderId="14" xfId="0" applyFont="1" applyBorder="1" applyAlignment="1">
      <alignment horizontal="center" vertical="center"/>
    </xf>
    <xf numFmtId="0" fontId="6" fillId="0" borderId="13" xfId="0" applyFont="1" applyBorder="1" applyAlignment="1">
      <alignment horizontal="center" vertical="center"/>
    </xf>
    <xf numFmtId="0" fontId="6" fillId="0" borderId="15" xfId="0" applyFont="1" applyBorder="1" applyAlignment="1">
      <alignment horizontal="center" vertical="center"/>
    </xf>
    <xf numFmtId="0" fontId="6" fillId="0" borderId="11" xfId="0" applyFont="1" applyBorder="1" applyAlignment="1">
      <alignment horizontal="center" vertical="center"/>
    </xf>
    <xf numFmtId="0" fontId="12" fillId="0" borderId="0" xfId="0" applyFont="1" applyAlignment="1" applyProtection="1">
      <alignment horizontal="center" vertical="center"/>
      <protection locked="0"/>
    </xf>
    <xf numFmtId="2" fontId="6" fillId="3" borderId="11" xfId="0" applyNumberFormat="1" applyFont="1" applyFill="1" applyBorder="1" applyAlignment="1" applyProtection="1">
      <alignment horizontal="center" vertical="center"/>
      <protection locked="0"/>
    </xf>
    <xf numFmtId="0" fontId="6" fillId="3" borderId="11" xfId="0" applyFont="1" applyFill="1" applyBorder="1" applyAlignment="1" applyProtection="1">
      <alignment horizontal="center" vertical="center" wrapText="1"/>
      <protection locked="0"/>
    </xf>
    <xf numFmtId="0" fontId="7" fillId="3" borderId="11" xfId="0" applyFont="1" applyFill="1" applyBorder="1" applyAlignment="1" applyProtection="1">
      <alignment horizontal="center" vertical="center"/>
      <protection locked="0"/>
    </xf>
    <xf numFmtId="2" fontId="6" fillId="0" borderId="11" xfId="0" applyNumberFormat="1" applyFont="1" applyBorder="1" applyAlignment="1" applyProtection="1">
      <alignment horizontal="center" vertical="center"/>
      <protection locked="0"/>
    </xf>
    <xf numFmtId="0" fontId="6" fillId="0" borderId="0" xfId="0" applyFont="1" applyAlignment="1" applyProtection="1">
      <alignment horizontal="left" vertical="center" indent="1"/>
      <protection locked="0"/>
    </xf>
    <xf numFmtId="0" fontId="6" fillId="0" borderId="1" xfId="0" applyFont="1" applyBorder="1" applyAlignment="1">
      <alignment horizontal="left" vertical="center" wrapText="1" indent="1"/>
    </xf>
    <xf numFmtId="0" fontId="6" fillId="0" borderId="1" xfId="0" applyFont="1" applyBorder="1" applyAlignment="1">
      <alignment horizontal="left" vertical="center" indent="1"/>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164" fontId="6" fillId="0" borderId="1" xfId="0" applyNumberFormat="1" applyFont="1" applyBorder="1" applyAlignment="1">
      <alignment horizontal="center" vertical="center"/>
    </xf>
    <xf numFmtId="2" fontId="7" fillId="0" borderId="11" xfId="0" applyNumberFormat="1" applyFont="1" applyBorder="1" applyAlignment="1" applyProtection="1">
      <alignment horizontal="center" vertical="center"/>
      <protection locked="0"/>
    </xf>
    <xf numFmtId="0" fontId="6" fillId="0" borderId="11" xfId="0" applyFont="1" applyBorder="1" applyAlignment="1" applyProtection="1">
      <alignment horizontal="center" vertical="center" wrapText="1"/>
      <protection locked="0"/>
    </xf>
    <xf numFmtId="166" fontId="7" fillId="0" borderId="11" xfId="0" applyNumberFormat="1" applyFont="1" applyBorder="1" applyAlignment="1" applyProtection="1">
      <alignment horizontal="center" vertical="center"/>
      <protection locked="0"/>
    </xf>
    <xf numFmtId="0" fontId="6" fillId="0" borderId="11" xfId="0" applyFont="1" applyBorder="1" applyAlignment="1" applyProtection="1">
      <alignment horizontal="left" vertical="center" indent="1"/>
      <protection locked="0"/>
    </xf>
    <xf numFmtId="0" fontId="11" fillId="0" borderId="14" xfId="0" applyFont="1" applyBorder="1" applyAlignment="1">
      <alignment horizontal="left" vertical="center" indent="1"/>
    </xf>
    <xf numFmtId="0" fontId="11" fillId="0" borderId="13" xfId="0" applyFont="1" applyBorder="1" applyAlignment="1">
      <alignment horizontal="left" vertical="center" indent="1"/>
    </xf>
    <xf numFmtId="0" fontId="11" fillId="0" borderId="15" xfId="0" applyFont="1" applyBorder="1" applyAlignment="1">
      <alignment horizontal="left" vertical="center" indent="1"/>
    </xf>
    <xf numFmtId="0" fontId="6" fillId="0" borderId="14" xfId="0" applyFont="1" applyBorder="1" applyAlignment="1" applyProtection="1">
      <alignment horizontal="left" vertical="center" indent="1"/>
      <protection locked="0"/>
    </xf>
    <xf numFmtId="0" fontId="6" fillId="0" borderId="13" xfId="0" applyFont="1" applyBorder="1" applyAlignment="1" applyProtection="1">
      <alignment horizontal="left" vertical="center" indent="1"/>
      <protection locked="0"/>
    </xf>
    <xf numFmtId="0" fontId="6" fillId="0" borderId="15" xfId="0" applyFont="1" applyBorder="1" applyAlignment="1" applyProtection="1">
      <alignment horizontal="left" vertical="center" indent="1"/>
      <protection locked="0"/>
    </xf>
    <xf numFmtId="164" fontId="6" fillId="0" borderId="14" xfId="0" applyNumberFormat="1" applyFont="1" applyBorder="1" applyAlignment="1" applyProtection="1">
      <alignment horizontal="left" vertical="center" indent="1"/>
      <protection locked="0"/>
    </xf>
    <xf numFmtId="164" fontId="6" fillId="0" borderId="13" xfId="0" applyNumberFormat="1" applyFont="1" applyBorder="1" applyAlignment="1" applyProtection="1">
      <alignment horizontal="left" vertical="center" indent="1"/>
      <protection locked="0"/>
    </xf>
    <xf numFmtId="164" fontId="6" fillId="0" borderId="15" xfId="0" applyNumberFormat="1" applyFont="1" applyBorder="1" applyAlignment="1" applyProtection="1">
      <alignment horizontal="left" vertical="center" indent="1"/>
      <protection locked="0"/>
    </xf>
    <xf numFmtId="0" fontId="6" fillId="0" borderId="14" xfId="0" applyFont="1" applyBorder="1" applyAlignment="1">
      <alignment horizontal="left" vertical="center" indent="1"/>
    </xf>
    <xf numFmtId="0" fontId="6" fillId="0" borderId="13" xfId="0" applyFont="1" applyBorder="1" applyAlignment="1">
      <alignment horizontal="left" vertical="center" indent="1"/>
    </xf>
    <xf numFmtId="0" fontId="6" fillId="0" borderId="15" xfId="0" applyFont="1" applyBorder="1" applyAlignment="1">
      <alignment horizontal="left" vertical="center" indent="1"/>
    </xf>
    <xf numFmtId="165" fontId="7" fillId="0" borderId="11" xfId="0" applyNumberFormat="1" applyFont="1" applyBorder="1" applyAlignment="1" applyProtection="1">
      <alignment horizontal="center" vertical="center"/>
      <protection locked="0"/>
    </xf>
    <xf numFmtId="0" fontId="7" fillId="0" borderId="22" xfId="0" applyFont="1" applyBorder="1" applyAlignment="1" applyProtection="1">
      <alignment horizontal="left" vertical="top" wrapText="1" indent="1"/>
      <protection locked="0"/>
    </xf>
    <xf numFmtId="0" fontId="7" fillId="0" borderId="0" xfId="0" applyFont="1" applyAlignment="1" applyProtection="1">
      <alignment horizontal="left" vertical="top" wrapText="1" indent="1"/>
      <protection locked="0"/>
    </xf>
    <xf numFmtId="0" fontId="7" fillId="0" borderId="23" xfId="0" applyFont="1" applyBorder="1" applyAlignment="1" applyProtection="1">
      <alignment horizontal="left" vertical="top" wrapText="1" indent="1"/>
      <protection locked="0"/>
    </xf>
    <xf numFmtId="164" fontId="6" fillId="0" borderId="14" xfId="0" applyNumberFormat="1" applyFont="1" applyBorder="1" applyAlignment="1">
      <alignment horizontal="center" vertical="center"/>
    </xf>
    <xf numFmtId="164" fontId="6" fillId="0" borderId="13" xfId="0" applyNumberFormat="1" applyFont="1" applyBorder="1" applyAlignment="1">
      <alignment horizontal="center" vertical="center"/>
    </xf>
    <xf numFmtId="164" fontId="6" fillId="0" borderId="15" xfId="0" applyNumberFormat="1" applyFont="1" applyBorder="1" applyAlignment="1">
      <alignment horizontal="center" vertical="center"/>
    </xf>
    <xf numFmtId="0" fontId="7" fillId="0" borderId="14" xfId="0" applyFont="1" applyBorder="1" applyAlignment="1" applyProtection="1">
      <alignment horizontal="center" vertical="center" wrapText="1"/>
      <protection locked="0"/>
    </xf>
    <xf numFmtId="0" fontId="7" fillId="0" borderId="13" xfId="0" applyFont="1" applyBorder="1" applyAlignment="1" applyProtection="1">
      <alignment horizontal="center" vertical="center" wrapText="1"/>
      <protection locked="0"/>
    </xf>
    <xf numFmtId="0" fontId="7" fillId="0" borderId="15" xfId="0" applyFont="1" applyBorder="1" applyAlignment="1" applyProtection="1">
      <alignment horizontal="center" vertical="center" wrapText="1"/>
      <protection locked="0"/>
    </xf>
    <xf numFmtId="0" fontId="6" fillId="0" borderId="14" xfId="0" applyFont="1" applyBorder="1" applyAlignment="1" applyProtection="1">
      <alignment horizontal="center" vertical="center"/>
      <protection locked="0"/>
    </xf>
    <xf numFmtId="0" fontId="6" fillId="0" borderId="13" xfId="0" applyFont="1" applyBorder="1" applyAlignment="1" applyProtection="1">
      <alignment horizontal="center" vertical="center"/>
      <protection locked="0"/>
    </xf>
    <xf numFmtId="0" fontId="6" fillId="0" borderId="15" xfId="0" applyFont="1" applyBorder="1" applyAlignment="1" applyProtection="1">
      <alignment horizontal="center" vertical="center"/>
      <protection locked="0"/>
    </xf>
    <xf numFmtId="0" fontId="24" fillId="0" borderId="1" xfId="0" applyFont="1" applyBorder="1" applyAlignment="1">
      <alignment horizontal="left" vertical="center" wrapText="1"/>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25" xfId="0" applyBorder="1" applyAlignment="1">
      <alignment horizontal="left" vertical="top"/>
    </xf>
    <xf numFmtId="0" fontId="0" fillId="0" borderId="0" xfId="0" applyAlignment="1">
      <alignment horizontal="left" vertical="top"/>
    </xf>
    <xf numFmtId="0" fontId="0" fillId="0" borderId="26" xfId="0" applyBorder="1" applyAlignment="1">
      <alignment horizontal="left" vertical="top"/>
    </xf>
    <xf numFmtId="0" fontId="0" fillId="0" borderId="7" xfId="0" applyBorder="1" applyAlignment="1">
      <alignment horizontal="left" vertical="top"/>
    </xf>
    <xf numFmtId="0" fontId="0" fillId="0" borderId="3" xfId="0" applyBorder="1" applyAlignment="1">
      <alignment horizontal="left" vertical="top"/>
    </xf>
    <xf numFmtId="0" fontId="0" fillId="0" borderId="8" xfId="0" applyBorder="1" applyAlignment="1">
      <alignment horizontal="left" vertical="top"/>
    </xf>
    <xf numFmtId="0" fontId="26" fillId="0" borderId="1" xfId="0" applyFont="1" applyBorder="1" applyAlignment="1">
      <alignment horizontal="center" vertical="center" wrapText="1"/>
    </xf>
    <xf numFmtId="0" fontId="25" fillId="0" borderId="25" xfId="0" quotePrefix="1" applyFont="1" applyBorder="1" applyAlignment="1">
      <alignment horizontal="left" vertical="center" wrapText="1" indent="1"/>
    </xf>
    <xf numFmtId="0" fontId="25" fillId="0" borderId="0" xfId="0" quotePrefix="1" applyFont="1" applyAlignment="1">
      <alignment horizontal="left" vertical="center" wrapText="1" indent="1"/>
    </xf>
    <xf numFmtId="0" fontId="22" fillId="0" borderId="24" xfId="0" applyFont="1" applyBorder="1" applyAlignment="1">
      <alignment horizontal="left" vertical="center" wrapText="1"/>
    </xf>
    <xf numFmtId="0" fontId="22" fillId="0" borderId="2" xfId="0" applyFont="1" applyBorder="1" applyAlignment="1">
      <alignment horizontal="left" vertical="center" wrapText="1"/>
    </xf>
    <xf numFmtId="0" fontId="22" fillId="0" borderId="27" xfId="0" applyFont="1" applyBorder="1" applyAlignment="1">
      <alignment horizontal="left" vertical="center" wrapText="1"/>
    </xf>
    <xf numFmtId="0" fontId="0" fillId="0" borderId="24" xfId="0" applyBorder="1" applyAlignment="1">
      <alignment horizontal="left"/>
    </xf>
    <xf numFmtId="0" fontId="0" fillId="0" borderId="2" xfId="0" applyBorder="1" applyAlignment="1">
      <alignment horizontal="left"/>
    </xf>
    <xf numFmtId="0" fontId="0" fillId="0" borderId="27" xfId="0" applyBorder="1" applyAlignment="1">
      <alignment horizontal="left"/>
    </xf>
    <xf numFmtId="0" fontId="21" fillId="0" borderId="1" xfId="0" applyFont="1" applyBorder="1" applyAlignment="1">
      <alignment horizontal="right" vertical="center" wrapText="1"/>
    </xf>
    <xf numFmtId="0" fontId="20" fillId="0" borderId="2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27" xfId="0" applyFont="1" applyBorder="1" applyAlignment="1">
      <alignment horizontal="center" vertical="center" wrapText="1"/>
    </xf>
    <xf numFmtId="0" fontId="0" fillId="0" borderId="0" xfId="0" applyAlignment="1">
      <alignment horizontal="center"/>
    </xf>
    <xf numFmtId="0" fontId="0" fillId="3" borderId="0" xfId="0" applyFill="1" applyAlignment="1">
      <alignment horizontal="center"/>
    </xf>
    <xf numFmtId="0" fontId="9" fillId="0" borderId="0" xfId="0" applyFont="1" applyAlignment="1">
      <alignment horizontal="center" vertical="center"/>
    </xf>
    <xf numFmtId="0" fontId="10" fillId="0" borderId="0" xfId="0" applyFont="1" applyAlignment="1">
      <alignment horizontal="left" vertical="center"/>
    </xf>
    <xf numFmtId="0" fontId="10" fillId="0" borderId="0" xfId="0" applyFont="1" applyAlignment="1">
      <alignment horizontal="left" vertical="center" wrapText="1"/>
    </xf>
    <xf numFmtId="0" fontId="10" fillId="0" borderId="13" xfId="0" applyFont="1" applyBorder="1" applyAlignment="1">
      <alignment horizontal="left" vertical="center"/>
    </xf>
    <xf numFmtId="0" fontId="10" fillId="0" borderId="0" xfId="0" applyFont="1" applyAlignment="1">
      <alignment horizontal="center"/>
    </xf>
    <xf numFmtId="0" fontId="10" fillId="3" borderId="0" xfId="0" applyFont="1" applyFill="1" applyAlignment="1">
      <alignment horizontal="center"/>
    </xf>
    <xf numFmtId="0" fontId="10" fillId="0" borderId="0" xfId="0" applyFont="1" applyAlignment="1">
      <alignment horizontal="left" wrapText="1"/>
    </xf>
    <xf numFmtId="0" fontId="9" fillId="0" borderId="0" xfId="0" applyFont="1" applyAlignment="1">
      <alignment horizontal="center"/>
    </xf>
    <xf numFmtId="0" fontId="10" fillId="0" borderId="0" xfId="0" applyFont="1" applyAlignment="1">
      <alignment horizontal="left"/>
    </xf>
    <xf numFmtId="0" fontId="10" fillId="0" borderId="0" xfId="0" applyFont="1" applyAlignment="1">
      <alignment horizontal="left" vertical="center" wrapText="1" indent="1"/>
    </xf>
    <xf numFmtId="0" fontId="10" fillId="0" borderId="0" xfId="0" applyFont="1" applyAlignment="1">
      <alignment horizontal="left" vertical="center" indent="1"/>
    </xf>
    <xf numFmtId="0" fontId="0" fillId="0" borderId="0" xfId="0" applyAlignment="1">
      <alignment horizontal="left" wrapText="1" indent="1"/>
    </xf>
    <xf numFmtId="0" fontId="0" fillId="0" borderId="0" xfId="0" applyAlignment="1">
      <alignment horizontal="left" indent="1"/>
    </xf>
    <xf numFmtId="0" fontId="2" fillId="0" borderId="0" xfId="0" applyFont="1" applyAlignment="1">
      <alignment horizontal="center" vertical="center"/>
    </xf>
    <xf numFmtId="0" fontId="0" fillId="0" borderId="2" xfId="0" applyBorder="1" applyAlignment="1">
      <alignment horizontal="left" indent="1"/>
    </xf>
    <xf numFmtId="0" fontId="0" fillId="0" borderId="3" xfId="0" applyBorder="1" applyAlignment="1">
      <alignment horizontal="left" indent="1"/>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3" xfId="0" applyFont="1" applyBorder="1" applyAlignment="1">
      <alignment horizontal="center" vertical="center"/>
    </xf>
    <xf numFmtId="0" fontId="2" fillId="0" borderId="8" xfId="0" applyFont="1" applyBorder="1" applyAlignment="1">
      <alignment horizontal="center" vertical="center"/>
    </xf>
    <xf numFmtId="2" fontId="7" fillId="0" borderId="14" xfId="0" applyNumberFormat="1" applyFont="1" applyBorder="1" applyAlignment="1" applyProtection="1">
      <alignment horizontal="center" vertical="center"/>
      <protection locked="0"/>
    </xf>
    <xf numFmtId="2" fontId="7" fillId="0" borderId="13" xfId="0" applyNumberFormat="1" applyFont="1" applyBorder="1" applyAlignment="1" applyProtection="1">
      <alignment horizontal="center" vertical="center"/>
      <protection locked="0"/>
    </xf>
    <xf numFmtId="2" fontId="7" fillId="0" borderId="15" xfId="0" applyNumberFormat="1" applyFont="1" applyBorder="1" applyAlignment="1" applyProtection="1">
      <alignment horizontal="center" vertical="center"/>
      <protection locked="0"/>
    </xf>
    <xf numFmtId="2" fontId="7" fillId="0" borderId="31" xfId="0" applyNumberFormat="1" applyFont="1" applyBorder="1" applyAlignment="1" applyProtection="1">
      <alignment vertical="center"/>
      <protection locked="0"/>
    </xf>
    <xf numFmtId="2" fontId="7" fillId="0" borderId="1" xfId="0" applyNumberFormat="1" applyFont="1" applyBorder="1" applyAlignment="1" applyProtection="1">
      <alignment horizontal="center" vertical="center"/>
      <protection locked="0"/>
    </xf>
    <xf numFmtId="169" fontId="0" fillId="0" borderId="0" xfId="0" applyNumberFormat="1"/>
    <xf numFmtId="0" fontId="29" fillId="0" borderId="1" xfId="0" applyFont="1" applyBorder="1" applyAlignment="1">
      <alignment vertical="top" wrapText="1"/>
    </xf>
  </cellXfs>
  <cellStyles count="3">
    <cellStyle name="Good" xfId="1" builtinId="26"/>
    <cellStyle name="Hyperlink" xfId="2" builtinId="8"/>
    <cellStyle name="Normal" xfId="0" builtinId="0"/>
  </cellStyles>
  <dxfs count="37">
    <dxf>
      <font>
        <color theme="0" tint="-4.9989318521683403E-2"/>
      </font>
    </dxf>
    <dxf>
      <font>
        <b/>
        <i val="0"/>
        <color rgb="FFFF0000"/>
      </font>
    </dxf>
    <dxf>
      <font>
        <b/>
        <i val="0"/>
        <color rgb="FFFF0000"/>
      </font>
    </dxf>
    <dxf>
      <font>
        <b/>
        <i val="0"/>
        <color rgb="FFFF0000"/>
      </font>
    </dxf>
    <dxf>
      <font>
        <color theme="0" tint="-4.9989318521683403E-2"/>
      </font>
    </dxf>
    <dxf>
      <font>
        <b/>
        <i val="0"/>
        <color rgb="FFFF0000"/>
      </font>
    </dxf>
    <dxf>
      <font>
        <b/>
        <i val="0"/>
        <color rgb="FFFF0000"/>
      </font>
    </dxf>
    <dxf>
      <font>
        <b/>
        <i val="0"/>
        <color rgb="FFFF0000"/>
      </font>
    </dxf>
    <dxf>
      <font>
        <b/>
        <i val="0"/>
        <color rgb="FFFF0000"/>
      </font>
    </dxf>
    <dxf>
      <font>
        <color auto="1"/>
      </font>
    </dxf>
    <dxf>
      <font>
        <b/>
        <i val="0"/>
        <color rgb="FFFF0000"/>
      </font>
    </dxf>
    <dxf>
      <font>
        <b/>
        <i val="0"/>
        <color rgb="FFFF0000"/>
      </font>
    </dxf>
    <dxf>
      <font>
        <b/>
        <i val="0"/>
        <color rgb="FFFF0000"/>
      </font>
    </dxf>
    <dxf>
      <font>
        <b/>
        <i val="0"/>
        <color rgb="FFFF0000"/>
      </font>
    </dxf>
    <dxf>
      <font>
        <color auto="1"/>
      </font>
    </dxf>
    <dxf>
      <font>
        <b/>
        <i val="0"/>
        <color rgb="FFFF0000"/>
      </font>
    </dxf>
    <dxf>
      <font>
        <b/>
        <i val="0"/>
        <color rgb="FFFF0000"/>
      </font>
    </dxf>
    <dxf>
      <font>
        <b/>
        <i val="0"/>
        <color rgb="FFFF0000"/>
      </font>
    </dxf>
    <dxf>
      <font>
        <color auto="1"/>
      </font>
    </dxf>
    <dxf>
      <font>
        <b/>
        <i val="0"/>
        <color rgb="FFFF0000"/>
      </font>
    </dxf>
    <dxf>
      <font>
        <b/>
        <i val="0"/>
        <color rgb="FFFF0000"/>
      </font>
    </dxf>
    <dxf>
      <font>
        <color auto="1"/>
      </font>
    </dxf>
    <dxf>
      <font>
        <b/>
        <i val="0"/>
        <color rgb="FFFF0000"/>
      </font>
    </dxf>
    <dxf>
      <font>
        <b/>
        <i val="0"/>
        <color rgb="FFFF0000"/>
      </font>
    </dxf>
    <dxf>
      <font>
        <color auto="1"/>
      </font>
    </dxf>
    <dxf>
      <font>
        <b/>
        <i val="0"/>
        <color rgb="FFFF0000"/>
      </font>
    </dxf>
    <dxf>
      <font>
        <color auto="1"/>
      </font>
    </dxf>
    <dxf>
      <font>
        <color auto="1"/>
      </font>
    </dxf>
    <dxf>
      <font>
        <b/>
        <i val="0"/>
        <color rgb="FFFF0000"/>
      </font>
    </dxf>
    <dxf>
      <font>
        <color auto="1"/>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6B30A"/>
      <color rgb="FFFFFF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 Target="richData/rdrichvalue.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theme" Target="theme/theme1.xml"/><Relationship Id="rId31"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1.xml"/><Relationship Id="rId30"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56356</xdr:rowOff>
    </xdr:from>
    <xdr:to>
      <xdr:col>1</xdr:col>
      <xdr:colOff>66160</xdr:colOff>
      <xdr:row>0</xdr:row>
      <xdr:rowOff>858044</xdr:rowOff>
    </xdr:to>
    <xdr:pic>
      <xdr:nvPicPr>
        <xdr:cNvPr id="2" name="Picture 1" descr="B-J logo cmyk">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56356"/>
          <a:ext cx="1339335" cy="801688"/>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59</xdr:row>
          <xdr:rowOff>38100</xdr:rowOff>
        </xdr:from>
        <xdr:to>
          <xdr:col>13</xdr:col>
          <xdr:colOff>66675</xdr:colOff>
          <xdr:row>59</xdr:row>
          <xdr:rowOff>171450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Pass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59</xdr:row>
          <xdr:rowOff>38100</xdr:rowOff>
        </xdr:from>
        <xdr:to>
          <xdr:col>16</xdr:col>
          <xdr:colOff>47625</xdr:colOff>
          <xdr:row>59</xdr:row>
          <xdr:rowOff>171450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Fail</a:t>
              </a:r>
            </a:p>
          </xdr:txBody>
        </xdr:sp>
        <xdr:clientData/>
      </xdr:twoCellAnchor>
    </mc:Choice>
    <mc:Fallback/>
  </mc:AlternateContent>
  <xdr:twoCellAnchor editAs="oneCell">
    <xdr:from>
      <xdr:col>2</xdr:col>
      <xdr:colOff>19050</xdr:colOff>
      <xdr:row>0</xdr:row>
      <xdr:rowOff>9525</xdr:rowOff>
    </xdr:from>
    <xdr:to>
      <xdr:col>9</xdr:col>
      <xdr:colOff>59690</xdr:colOff>
      <xdr:row>4</xdr:row>
      <xdr:rowOff>39370</xdr:rowOff>
    </xdr:to>
    <xdr:pic>
      <xdr:nvPicPr>
        <xdr:cNvPr id="3" name="Picture 2" descr="B-J logo cmyk">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9525"/>
          <a:ext cx="1221740" cy="791845"/>
        </a:xfrm>
        <a:prstGeom prst="rect">
          <a:avLst/>
        </a:prstGeom>
        <a:noFill/>
        <a:ln>
          <a:noFill/>
        </a:ln>
      </xdr:spPr>
    </xdr:pic>
    <xdr:clientData/>
  </xdr:twoCellAnchor>
  <xdr:oneCellAnchor>
    <xdr:from>
      <xdr:col>2</xdr:col>
      <xdr:colOff>19050</xdr:colOff>
      <xdr:row>51</xdr:row>
      <xdr:rowOff>9525</xdr:rowOff>
    </xdr:from>
    <xdr:ext cx="1221740" cy="791845"/>
    <xdr:pic>
      <xdr:nvPicPr>
        <xdr:cNvPr id="4" name="Picture 3" descr="B-J logo cmyk">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9525"/>
          <a:ext cx="1221740" cy="791845"/>
        </a:xfrm>
        <a:prstGeom prst="rect">
          <a:avLst/>
        </a:prstGeom>
        <a:noFill/>
        <a:ln>
          <a:noFill/>
        </a:ln>
      </xdr:spPr>
    </xdr:pic>
    <xdr:clientData/>
  </xdr:oneCellAnchor>
  <mc:AlternateContent xmlns:mc="http://schemas.openxmlformats.org/markup-compatibility/2006">
    <mc:Choice xmlns:a14="http://schemas.microsoft.com/office/drawing/2010/main" Requires="a14">
      <xdr:twoCellAnchor editAs="oneCell">
        <xdr:from>
          <xdr:col>15</xdr:col>
          <xdr:colOff>104775</xdr:colOff>
          <xdr:row>59</xdr:row>
          <xdr:rowOff>38100</xdr:rowOff>
        </xdr:from>
        <xdr:to>
          <xdr:col>19</xdr:col>
          <xdr:colOff>9525</xdr:colOff>
          <xdr:row>59</xdr:row>
          <xdr:rowOff>171450</xdr:rowOff>
        </xdr:to>
        <xdr:sp macro="" textlink="">
          <xdr:nvSpPr>
            <xdr:cNvPr id="3109" name="Check Box 37" hidden="1">
              <a:extLst>
                <a:ext uri="{63B3BB69-23CF-44E3-9099-C40C66FF867C}">
                  <a14:compatExt spid="_x0000_s3109"/>
                </a:ext>
                <a:ext uri="{FF2B5EF4-FFF2-40B4-BE49-F238E27FC236}">
                  <a16:creationId xmlns:a16="http://schemas.microsoft.com/office/drawing/2014/main" id="{00000000-0008-0000-0100-00002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59</xdr:row>
          <xdr:rowOff>38100</xdr:rowOff>
        </xdr:from>
        <xdr:to>
          <xdr:col>22</xdr:col>
          <xdr:colOff>114300</xdr:colOff>
          <xdr:row>59</xdr:row>
          <xdr:rowOff>171450</xdr:rowOff>
        </xdr:to>
        <xdr:sp macro="" textlink="">
          <xdr:nvSpPr>
            <xdr:cNvPr id="3134" name="Check Box 62" hidden="1">
              <a:extLst>
                <a:ext uri="{63B3BB69-23CF-44E3-9099-C40C66FF867C}">
                  <a14:compatExt spid="_x0000_s3134"/>
                </a:ext>
                <a:ext uri="{FF2B5EF4-FFF2-40B4-BE49-F238E27FC236}">
                  <a16:creationId xmlns:a16="http://schemas.microsoft.com/office/drawing/2014/main" id="{00000000-0008-0000-0100-00003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Pass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59</xdr:row>
          <xdr:rowOff>38100</xdr:rowOff>
        </xdr:from>
        <xdr:to>
          <xdr:col>25</xdr:col>
          <xdr:colOff>123825</xdr:colOff>
          <xdr:row>59</xdr:row>
          <xdr:rowOff>171450</xdr:rowOff>
        </xdr:to>
        <xdr:sp macro="" textlink="">
          <xdr:nvSpPr>
            <xdr:cNvPr id="3135" name="Check Box 63" hidden="1">
              <a:extLst>
                <a:ext uri="{63B3BB69-23CF-44E3-9099-C40C66FF867C}">
                  <a14:compatExt spid="_x0000_s3135"/>
                </a:ext>
                <a:ext uri="{FF2B5EF4-FFF2-40B4-BE49-F238E27FC236}">
                  <a16:creationId xmlns:a16="http://schemas.microsoft.com/office/drawing/2014/main" id="{00000000-0008-0000-0100-00003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Fail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104775</xdr:colOff>
          <xdr:row>59</xdr:row>
          <xdr:rowOff>38100</xdr:rowOff>
        </xdr:from>
        <xdr:to>
          <xdr:col>28</xdr:col>
          <xdr:colOff>66675</xdr:colOff>
          <xdr:row>59</xdr:row>
          <xdr:rowOff>171450</xdr:rowOff>
        </xdr:to>
        <xdr:sp macro="" textlink="">
          <xdr:nvSpPr>
            <xdr:cNvPr id="3136" name="Check Box 64" hidden="1">
              <a:extLst>
                <a:ext uri="{63B3BB69-23CF-44E3-9099-C40C66FF867C}">
                  <a14:compatExt spid="_x0000_s3136"/>
                </a:ext>
                <a:ext uri="{FF2B5EF4-FFF2-40B4-BE49-F238E27FC236}">
                  <a16:creationId xmlns:a16="http://schemas.microsoft.com/office/drawing/2014/main" id="{00000000-0008-0000-0100-00004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59</xdr:row>
          <xdr:rowOff>38100</xdr:rowOff>
        </xdr:from>
        <xdr:to>
          <xdr:col>31</xdr:col>
          <xdr:colOff>66675</xdr:colOff>
          <xdr:row>59</xdr:row>
          <xdr:rowOff>171450</xdr:rowOff>
        </xdr:to>
        <xdr:sp macro="" textlink="">
          <xdr:nvSpPr>
            <xdr:cNvPr id="3137" name="Check Box 65" hidden="1">
              <a:extLst>
                <a:ext uri="{63B3BB69-23CF-44E3-9099-C40C66FF867C}">
                  <a14:compatExt spid="_x0000_s3137"/>
                </a:ext>
                <a:ext uri="{FF2B5EF4-FFF2-40B4-BE49-F238E27FC236}">
                  <a16:creationId xmlns:a16="http://schemas.microsoft.com/office/drawing/2014/main" id="{00000000-0008-0000-0100-00004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Pass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142875</xdr:colOff>
          <xdr:row>59</xdr:row>
          <xdr:rowOff>38100</xdr:rowOff>
        </xdr:from>
        <xdr:to>
          <xdr:col>34</xdr:col>
          <xdr:colOff>47625</xdr:colOff>
          <xdr:row>59</xdr:row>
          <xdr:rowOff>171450</xdr:rowOff>
        </xdr:to>
        <xdr:sp macro="" textlink="">
          <xdr:nvSpPr>
            <xdr:cNvPr id="3138" name="Check Box 66" hidden="1">
              <a:extLst>
                <a:ext uri="{63B3BB69-23CF-44E3-9099-C40C66FF867C}">
                  <a14:compatExt spid="_x0000_s3138"/>
                </a:ext>
                <a:ext uri="{FF2B5EF4-FFF2-40B4-BE49-F238E27FC236}">
                  <a16:creationId xmlns:a16="http://schemas.microsoft.com/office/drawing/2014/main" id="{00000000-0008-0000-0100-00004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Fail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59</xdr:row>
          <xdr:rowOff>38100</xdr:rowOff>
        </xdr:from>
        <xdr:to>
          <xdr:col>37</xdr:col>
          <xdr:colOff>9525</xdr:colOff>
          <xdr:row>59</xdr:row>
          <xdr:rowOff>171450</xdr:rowOff>
        </xdr:to>
        <xdr:sp macro="" textlink="">
          <xdr:nvSpPr>
            <xdr:cNvPr id="3139" name="Check Box 67" hidden="1">
              <a:extLst>
                <a:ext uri="{63B3BB69-23CF-44E3-9099-C40C66FF867C}">
                  <a14:compatExt spid="_x0000_s3139"/>
                </a:ext>
                <a:ext uri="{FF2B5EF4-FFF2-40B4-BE49-F238E27FC236}">
                  <a16:creationId xmlns:a16="http://schemas.microsoft.com/office/drawing/2014/main" id="{00000000-0008-0000-0100-00004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9525</xdr:colOff>
          <xdr:row>59</xdr:row>
          <xdr:rowOff>38100</xdr:rowOff>
        </xdr:from>
        <xdr:to>
          <xdr:col>40</xdr:col>
          <xdr:colOff>66675</xdr:colOff>
          <xdr:row>59</xdr:row>
          <xdr:rowOff>171450</xdr:rowOff>
        </xdr:to>
        <xdr:sp macro="" textlink="">
          <xdr:nvSpPr>
            <xdr:cNvPr id="3140" name="Check Box 68" hidden="1">
              <a:extLst>
                <a:ext uri="{63B3BB69-23CF-44E3-9099-C40C66FF867C}">
                  <a14:compatExt spid="_x0000_s3140"/>
                </a:ext>
                <a:ext uri="{FF2B5EF4-FFF2-40B4-BE49-F238E27FC236}">
                  <a16:creationId xmlns:a16="http://schemas.microsoft.com/office/drawing/2014/main" id="{00000000-0008-0000-0100-00004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Pass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142875</xdr:colOff>
          <xdr:row>59</xdr:row>
          <xdr:rowOff>38100</xdr:rowOff>
        </xdr:from>
        <xdr:to>
          <xdr:col>43</xdr:col>
          <xdr:colOff>47625</xdr:colOff>
          <xdr:row>59</xdr:row>
          <xdr:rowOff>171450</xdr:rowOff>
        </xdr:to>
        <xdr:sp macro="" textlink="">
          <xdr:nvSpPr>
            <xdr:cNvPr id="3141" name="Check Box 69" hidden="1">
              <a:extLst>
                <a:ext uri="{63B3BB69-23CF-44E3-9099-C40C66FF867C}">
                  <a14:compatExt spid="_x0000_s3141"/>
                </a:ext>
                <a:ext uri="{FF2B5EF4-FFF2-40B4-BE49-F238E27FC236}">
                  <a16:creationId xmlns:a16="http://schemas.microsoft.com/office/drawing/2014/main" id="{00000000-0008-0000-0100-00004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Fail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104775</xdr:colOff>
          <xdr:row>59</xdr:row>
          <xdr:rowOff>38100</xdr:rowOff>
        </xdr:from>
        <xdr:to>
          <xdr:col>46</xdr:col>
          <xdr:colOff>9525</xdr:colOff>
          <xdr:row>59</xdr:row>
          <xdr:rowOff>171450</xdr:rowOff>
        </xdr:to>
        <xdr:sp macro="" textlink="">
          <xdr:nvSpPr>
            <xdr:cNvPr id="3142" name="Check Box 70" hidden="1">
              <a:extLst>
                <a:ext uri="{63B3BB69-23CF-44E3-9099-C40C66FF867C}">
                  <a14:compatExt spid="_x0000_s3142"/>
                </a:ext>
                <a:ext uri="{FF2B5EF4-FFF2-40B4-BE49-F238E27FC236}">
                  <a16:creationId xmlns:a16="http://schemas.microsoft.com/office/drawing/2014/main" id="{00000000-0008-0000-0100-00004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63</xdr:row>
          <xdr:rowOff>38100</xdr:rowOff>
        </xdr:from>
        <xdr:to>
          <xdr:col>13</xdr:col>
          <xdr:colOff>66675</xdr:colOff>
          <xdr:row>63</xdr:row>
          <xdr:rowOff>171450</xdr:rowOff>
        </xdr:to>
        <xdr:sp macro="" textlink="">
          <xdr:nvSpPr>
            <xdr:cNvPr id="3155" name="Check Box 83" hidden="1">
              <a:extLst>
                <a:ext uri="{63B3BB69-23CF-44E3-9099-C40C66FF867C}">
                  <a14:compatExt spid="_x0000_s3155"/>
                </a:ext>
                <a:ext uri="{FF2B5EF4-FFF2-40B4-BE49-F238E27FC236}">
                  <a16:creationId xmlns:a16="http://schemas.microsoft.com/office/drawing/2014/main" id="{00000000-0008-0000-0100-00005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Pass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63</xdr:row>
          <xdr:rowOff>38100</xdr:rowOff>
        </xdr:from>
        <xdr:to>
          <xdr:col>16</xdr:col>
          <xdr:colOff>47625</xdr:colOff>
          <xdr:row>63</xdr:row>
          <xdr:rowOff>171450</xdr:rowOff>
        </xdr:to>
        <xdr:sp macro="" textlink="">
          <xdr:nvSpPr>
            <xdr:cNvPr id="3156" name="Check Box 84" hidden="1">
              <a:extLst>
                <a:ext uri="{63B3BB69-23CF-44E3-9099-C40C66FF867C}">
                  <a14:compatExt spid="_x0000_s3156"/>
                </a:ext>
                <a:ext uri="{FF2B5EF4-FFF2-40B4-BE49-F238E27FC236}">
                  <a16:creationId xmlns:a16="http://schemas.microsoft.com/office/drawing/2014/main" id="{00000000-0008-0000-0100-00005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Fail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63</xdr:row>
          <xdr:rowOff>38100</xdr:rowOff>
        </xdr:from>
        <xdr:to>
          <xdr:col>19</xdr:col>
          <xdr:colOff>9525</xdr:colOff>
          <xdr:row>63</xdr:row>
          <xdr:rowOff>171450</xdr:rowOff>
        </xdr:to>
        <xdr:sp macro="" textlink="">
          <xdr:nvSpPr>
            <xdr:cNvPr id="3157" name="Check Box 85" hidden="1">
              <a:extLst>
                <a:ext uri="{63B3BB69-23CF-44E3-9099-C40C66FF867C}">
                  <a14:compatExt spid="_x0000_s3157"/>
                </a:ext>
                <a:ext uri="{FF2B5EF4-FFF2-40B4-BE49-F238E27FC236}">
                  <a16:creationId xmlns:a16="http://schemas.microsoft.com/office/drawing/2014/main" id="{00000000-0008-0000-0100-00005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63</xdr:row>
          <xdr:rowOff>38100</xdr:rowOff>
        </xdr:from>
        <xdr:to>
          <xdr:col>22</xdr:col>
          <xdr:colOff>114300</xdr:colOff>
          <xdr:row>63</xdr:row>
          <xdr:rowOff>171450</xdr:rowOff>
        </xdr:to>
        <xdr:sp macro="" textlink="">
          <xdr:nvSpPr>
            <xdr:cNvPr id="3158" name="Check Box 86" hidden="1">
              <a:extLst>
                <a:ext uri="{63B3BB69-23CF-44E3-9099-C40C66FF867C}">
                  <a14:compatExt spid="_x0000_s3158"/>
                </a:ext>
                <a:ext uri="{FF2B5EF4-FFF2-40B4-BE49-F238E27FC236}">
                  <a16:creationId xmlns:a16="http://schemas.microsoft.com/office/drawing/2014/main" id="{00000000-0008-0000-0100-00005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Pass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63</xdr:row>
          <xdr:rowOff>38100</xdr:rowOff>
        </xdr:from>
        <xdr:to>
          <xdr:col>25</xdr:col>
          <xdr:colOff>123825</xdr:colOff>
          <xdr:row>63</xdr:row>
          <xdr:rowOff>171450</xdr:rowOff>
        </xdr:to>
        <xdr:sp macro="" textlink="">
          <xdr:nvSpPr>
            <xdr:cNvPr id="3159" name="Check Box 87" hidden="1">
              <a:extLst>
                <a:ext uri="{63B3BB69-23CF-44E3-9099-C40C66FF867C}">
                  <a14:compatExt spid="_x0000_s3159"/>
                </a:ext>
                <a:ext uri="{FF2B5EF4-FFF2-40B4-BE49-F238E27FC236}">
                  <a16:creationId xmlns:a16="http://schemas.microsoft.com/office/drawing/2014/main" id="{00000000-0008-0000-0100-00005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Fail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104775</xdr:colOff>
          <xdr:row>63</xdr:row>
          <xdr:rowOff>38100</xdr:rowOff>
        </xdr:from>
        <xdr:to>
          <xdr:col>28</xdr:col>
          <xdr:colOff>66675</xdr:colOff>
          <xdr:row>63</xdr:row>
          <xdr:rowOff>171450</xdr:rowOff>
        </xdr:to>
        <xdr:sp macro="" textlink="">
          <xdr:nvSpPr>
            <xdr:cNvPr id="3160" name="Check Box 88" hidden="1">
              <a:extLst>
                <a:ext uri="{63B3BB69-23CF-44E3-9099-C40C66FF867C}">
                  <a14:compatExt spid="_x0000_s3160"/>
                </a:ext>
                <a:ext uri="{FF2B5EF4-FFF2-40B4-BE49-F238E27FC236}">
                  <a16:creationId xmlns:a16="http://schemas.microsoft.com/office/drawing/2014/main" id="{00000000-0008-0000-0100-00005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63</xdr:row>
          <xdr:rowOff>38100</xdr:rowOff>
        </xdr:from>
        <xdr:to>
          <xdr:col>31</xdr:col>
          <xdr:colOff>66675</xdr:colOff>
          <xdr:row>63</xdr:row>
          <xdr:rowOff>171450</xdr:rowOff>
        </xdr:to>
        <xdr:sp macro="" textlink="">
          <xdr:nvSpPr>
            <xdr:cNvPr id="3161" name="Check Box 89" hidden="1">
              <a:extLst>
                <a:ext uri="{63B3BB69-23CF-44E3-9099-C40C66FF867C}">
                  <a14:compatExt spid="_x0000_s3161"/>
                </a:ext>
                <a:ext uri="{FF2B5EF4-FFF2-40B4-BE49-F238E27FC236}">
                  <a16:creationId xmlns:a16="http://schemas.microsoft.com/office/drawing/2014/main" id="{00000000-0008-0000-0100-00005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Pass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142875</xdr:colOff>
          <xdr:row>63</xdr:row>
          <xdr:rowOff>38100</xdr:rowOff>
        </xdr:from>
        <xdr:to>
          <xdr:col>34</xdr:col>
          <xdr:colOff>47625</xdr:colOff>
          <xdr:row>63</xdr:row>
          <xdr:rowOff>171450</xdr:rowOff>
        </xdr:to>
        <xdr:sp macro="" textlink="">
          <xdr:nvSpPr>
            <xdr:cNvPr id="3162" name="Check Box 90" hidden="1">
              <a:extLst>
                <a:ext uri="{63B3BB69-23CF-44E3-9099-C40C66FF867C}">
                  <a14:compatExt spid="_x0000_s3162"/>
                </a:ext>
                <a:ext uri="{FF2B5EF4-FFF2-40B4-BE49-F238E27FC236}">
                  <a16:creationId xmlns:a16="http://schemas.microsoft.com/office/drawing/2014/main" id="{00000000-0008-0000-0100-00005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Fail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63</xdr:row>
          <xdr:rowOff>38100</xdr:rowOff>
        </xdr:from>
        <xdr:to>
          <xdr:col>37</xdr:col>
          <xdr:colOff>9525</xdr:colOff>
          <xdr:row>63</xdr:row>
          <xdr:rowOff>171450</xdr:rowOff>
        </xdr:to>
        <xdr:sp macro="" textlink="">
          <xdr:nvSpPr>
            <xdr:cNvPr id="3163" name="Check Box 91" hidden="1">
              <a:extLst>
                <a:ext uri="{63B3BB69-23CF-44E3-9099-C40C66FF867C}">
                  <a14:compatExt spid="_x0000_s3163"/>
                </a:ext>
                <a:ext uri="{FF2B5EF4-FFF2-40B4-BE49-F238E27FC236}">
                  <a16:creationId xmlns:a16="http://schemas.microsoft.com/office/drawing/2014/main" id="{00000000-0008-0000-0100-00005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9525</xdr:colOff>
          <xdr:row>63</xdr:row>
          <xdr:rowOff>38100</xdr:rowOff>
        </xdr:from>
        <xdr:to>
          <xdr:col>40</xdr:col>
          <xdr:colOff>66675</xdr:colOff>
          <xdr:row>63</xdr:row>
          <xdr:rowOff>171450</xdr:rowOff>
        </xdr:to>
        <xdr:sp macro="" textlink="">
          <xdr:nvSpPr>
            <xdr:cNvPr id="3164" name="Check Box 92" hidden="1">
              <a:extLst>
                <a:ext uri="{63B3BB69-23CF-44E3-9099-C40C66FF867C}">
                  <a14:compatExt spid="_x0000_s3164"/>
                </a:ext>
                <a:ext uri="{FF2B5EF4-FFF2-40B4-BE49-F238E27FC236}">
                  <a16:creationId xmlns:a16="http://schemas.microsoft.com/office/drawing/2014/main" id="{00000000-0008-0000-0100-00005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Pass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142875</xdr:colOff>
          <xdr:row>63</xdr:row>
          <xdr:rowOff>38100</xdr:rowOff>
        </xdr:from>
        <xdr:to>
          <xdr:col>43</xdr:col>
          <xdr:colOff>47625</xdr:colOff>
          <xdr:row>63</xdr:row>
          <xdr:rowOff>171450</xdr:rowOff>
        </xdr:to>
        <xdr:sp macro="" textlink="">
          <xdr:nvSpPr>
            <xdr:cNvPr id="3165" name="Check Box 93" hidden="1">
              <a:extLst>
                <a:ext uri="{63B3BB69-23CF-44E3-9099-C40C66FF867C}">
                  <a14:compatExt spid="_x0000_s3165"/>
                </a:ext>
                <a:ext uri="{FF2B5EF4-FFF2-40B4-BE49-F238E27FC236}">
                  <a16:creationId xmlns:a16="http://schemas.microsoft.com/office/drawing/2014/main" id="{00000000-0008-0000-0100-00005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Fail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104775</xdr:colOff>
          <xdr:row>63</xdr:row>
          <xdr:rowOff>38100</xdr:rowOff>
        </xdr:from>
        <xdr:to>
          <xdr:col>46</xdr:col>
          <xdr:colOff>9525</xdr:colOff>
          <xdr:row>63</xdr:row>
          <xdr:rowOff>171450</xdr:rowOff>
        </xdr:to>
        <xdr:sp macro="" textlink="">
          <xdr:nvSpPr>
            <xdr:cNvPr id="3166" name="Check Box 94" hidden="1">
              <a:extLst>
                <a:ext uri="{63B3BB69-23CF-44E3-9099-C40C66FF867C}">
                  <a14:compatExt spid="_x0000_s3166"/>
                </a:ext>
                <a:ext uri="{FF2B5EF4-FFF2-40B4-BE49-F238E27FC236}">
                  <a16:creationId xmlns:a16="http://schemas.microsoft.com/office/drawing/2014/main" id="{00000000-0008-0000-0100-00005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64</xdr:row>
          <xdr:rowOff>38100</xdr:rowOff>
        </xdr:from>
        <xdr:to>
          <xdr:col>13</xdr:col>
          <xdr:colOff>66675</xdr:colOff>
          <xdr:row>64</xdr:row>
          <xdr:rowOff>171450</xdr:rowOff>
        </xdr:to>
        <xdr:sp macro="" textlink="">
          <xdr:nvSpPr>
            <xdr:cNvPr id="3167" name="Check Box 95" hidden="1">
              <a:extLst>
                <a:ext uri="{63B3BB69-23CF-44E3-9099-C40C66FF867C}">
                  <a14:compatExt spid="_x0000_s3167"/>
                </a:ext>
                <a:ext uri="{FF2B5EF4-FFF2-40B4-BE49-F238E27FC236}">
                  <a16:creationId xmlns:a16="http://schemas.microsoft.com/office/drawing/2014/main" id="{00000000-0008-0000-0100-00005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Pass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64</xdr:row>
          <xdr:rowOff>38100</xdr:rowOff>
        </xdr:from>
        <xdr:to>
          <xdr:col>16</xdr:col>
          <xdr:colOff>47625</xdr:colOff>
          <xdr:row>64</xdr:row>
          <xdr:rowOff>171450</xdr:rowOff>
        </xdr:to>
        <xdr:sp macro="" textlink="">
          <xdr:nvSpPr>
            <xdr:cNvPr id="3168" name="Check Box 96" hidden="1">
              <a:extLst>
                <a:ext uri="{63B3BB69-23CF-44E3-9099-C40C66FF867C}">
                  <a14:compatExt spid="_x0000_s3168"/>
                </a:ext>
                <a:ext uri="{FF2B5EF4-FFF2-40B4-BE49-F238E27FC236}">
                  <a16:creationId xmlns:a16="http://schemas.microsoft.com/office/drawing/2014/main" id="{00000000-0008-0000-0100-00006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Fail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64</xdr:row>
          <xdr:rowOff>38100</xdr:rowOff>
        </xdr:from>
        <xdr:to>
          <xdr:col>19</xdr:col>
          <xdr:colOff>9525</xdr:colOff>
          <xdr:row>64</xdr:row>
          <xdr:rowOff>171450</xdr:rowOff>
        </xdr:to>
        <xdr:sp macro="" textlink="">
          <xdr:nvSpPr>
            <xdr:cNvPr id="3169" name="Check Box 97" hidden="1">
              <a:extLst>
                <a:ext uri="{63B3BB69-23CF-44E3-9099-C40C66FF867C}">
                  <a14:compatExt spid="_x0000_s3169"/>
                </a:ext>
                <a:ext uri="{FF2B5EF4-FFF2-40B4-BE49-F238E27FC236}">
                  <a16:creationId xmlns:a16="http://schemas.microsoft.com/office/drawing/2014/main" id="{00000000-0008-0000-0100-00006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64</xdr:row>
          <xdr:rowOff>38100</xdr:rowOff>
        </xdr:from>
        <xdr:to>
          <xdr:col>22</xdr:col>
          <xdr:colOff>114300</xdr:colOff>
          <xdr:row>64</xdr:row>
          <xdr:rowOff>171450</xdr:rowOff>
        </xdr:to>
        <xdr:sp macro="" textlink="">
          <xdr:nvSpPr>
            <xdr:cNvPr id="3170" name="Check Box 98" hidden="1">
              <a:extLst>
                <a:ext uri="{63B3BB69-23CF-44E3-9099-C40C66FF867C}">
                  <a14:compatExt spid="_x0000_s3170"/>
                </a:ext>
                <a:ext uri="{FF2B5EF4-FFF2-40B4-BE49-F238E27FC236}">
                  <a16:creationId xmlns:a16="http://schemas.microsoft.com/office/drawing/2014/main" id="{00000000-0008-0000-0100-00006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Pass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64</xdr:row>
          <xdr:rowOff>38100</xdr:rowOff>
        </xdr:from>
        <xdr:to>
          <xdr:col>25</xdr:col>
          <xdr:colOff>123825</xdr:colOff>
          <xdr:row>64</xdr:row>
          <xdr:rowOff>171450</xdr:rowOff>
        </xdr:to>
        <xdr:sp macro="" textlink="">
          <xdr:nvSpPr>
            <xdr:cNvPr id="3171" name="Check Box 99" hidden="1">
              <a:extLst>
                <a:ext uri="{63B3BB69-23CF-44E3-9099-C40C66FF867C}">
                  <a14:compatExt spid="_x0000_s3171"/>
                </a:ext>
                <a:ext uri="{FF2B5EF4-FFF2-40B4-BE49-F238E27FC236}">
                  <a16:creationId xmlns:a16="http://schemas.microsoft.com/office/drawing/2014/main" id="{00000000-0008-0000-0100-00006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Fail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104775</xdr:colOff>
          <xdr:row>64</xdr:row>
          <xdr:rowOff>38100</xdr:rowOff>
        </xdr:from>
        <xdr:to>
          <xdr:col>28</xdr:col>
          <xdr:colOff>66675</xdr:colOff>
          <xdr:row>64</xdr:row>
          <xdr:rowOff>171450</xdr:rowOff>
        </xdr:to>
        <xdr:sp macro="" textlink="">
          <xdr:nvSpPr>
            <xdr:cNvPr id="3172" name="Check Box 100" hidden="1">
              <a:extLst>
                <a:ext uri="{63B3BB69-23CF-44E3-9099-C40C66FF867C}">
                  <a14:compatExt spid="_x0000_s3172"/>
                </a:ext>
                <a:ext uri="{FF2B5EF4-FFF2-40B4-BE49-F238E27FC236}">
                  <a16:creationId xmlns:a16="http://schemas.microsoft.com/office/drawing/2014/main" id="{00000000-0008-0000-0100-00006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64</xdr:row>
          <xdr:rowOff>38100</xdr:rowOff>
        </xdr:from>
        <xdr:to>
          <xdr:col>31</xdr:col>
          <xdr:colOff>66675</xdr:colOff>
          <xdr:row>64</xdr:row>
          <xdr:rowOff>171450</xdr:rowOff>
        </xdr:to>
        <xdr:sp macro="" textlink="">
          <xdr:nvSpPr>
            <xdr:cNvPr id="3173" name="Check Box 101" hidden="1">
              <a:extLst>
                <a:ext uri="{63B3BB69-23CF-44E3-9099-C40C66FF867C}">
                  <a14:compatExt spid="_x0000_s3173"/>
                </a:ext>
                <a:ext uri="{FF2B5EF4-FFF2-40B4-BE49-F238E27FC236}">
                  <a16:creationId xmlns:a16="http://schemas.microsoft.com/office/drawing/2014/main" id="{00000000-0008-0000-0100-00006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Pass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142875</xdr:colOff>
          <xdr:row>64</xdr:row>
          <xdr:rowOff>38100</xdr:rowOff>
        </xdr:from>
        <xdr:to>
          <xdr:col>34</xdr:col>
          <xdr:colOff>47625</xdr:colOff>
          <xdr:row>64</xdr:row>
          <xdr:rowOff>171450</xdr:rowOff>
        </xdr:to>
        <xdr:sp macro="" textlink="">
          <xdr:nvSpPr>
            <xdr:cNvPr id="3174" name="Check Box 102" hidden="1">
              <a:extLst>
                <a:ext uri="{63B3BB69-23CF-44E3-9099-C40C66FF867C}">
                  <a14:compatExt spid="_x0000_s3174"/>
                </a:ext>
                <a:ext uri="{FF2B5EF4-FFF2-40B4-BE49-F238E27FC236}">
                  <a16:creationId xmlns:a16="http://schemas.microsoft.com/office/drawing/2014/main" id="{00000000-0008-0000-0100-00006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Fail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64</xdr:row>
          <xdr:rowOff>38100</xdr:rowOff>
        </xdr:from>
        <xdr:to>
          <xdr:col>37</xdr:col>
          <xdr:colOff>9525</xdr:colOff>
          <xdr:row>64</xdr:row>
          <xdr:rowOff>171450</xdr:rowOff>
        </xdr:to>
        <xdr:sp macro="" textlink="">
          <xdr:nvSpPr>
            <xdr:cNvPr id="3175" name="Check Box 103" hidden="1">
              <a:extLst>
                <a:ext uri="{63B3BB69-23CF-44E3-9099-C40C66FF867C}">
                  <a14:compatExt spid="_x0000_s3175"/>
                </a:ext>
                <a:ext uri="{FF2B5EF4-FFF2-40B4-BE49-F238E27FC236}">
                  <a16:creationId xmlns:a16="http://schemas.microsoft.com/office/drawing/2014/main" id="{00000000-0008-0000-0100-00006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9525</xdr:colOff>
          <xdr:row>64</xdr:row>
          <xdr:rowOff>38100</xdr:rowOff>
        </xdr:from>
        <xdr:to>
          <xdr:col>40</xdr:col>
          <xdr:colOff>66675</xdr:colOff>
          <xdr:row>64</xdr:row>
          <xdr:rowOff>171450</xdr:rowOff>
        </xdr:to>
        <xdr:sp macro="" textlink="">
          <xdr:nvSpPr>
            <xdr:cNvPr id="3176" name="Check Box 104" hidden="1">
              <a:extLst>
                <a:ext uri="{63B3BB69-23CF-44E3-9099-C40C66FF867C}">
                  <a14:compatExt spid="_x0000_s3176"/>
                </a:ext>
                <a:ext uri="{FF2B5EF4-FFF2-40B4-BE49-F238E27FC236}">
                  <a16:creationId xmlns:a16="http://schemas.microsoft.com/office/drawing/2014/main" id="{00000000-0008-0000-0100-00006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Pass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142875</xdr:colOff>
          <xdr:row>64</xdr:row>
          <xdr:rowOff>38100</xdr:rowOff>
        </xdr:from>
        <xdr:to>
          <xdr:col>43</xdr:col>
          <xdr:colOff>47625</xdr:colOff>
          <xdr:row>64</xdr:row>
          <xdr:rowOff>171450</xdr:rowOff>
        </xdr:to>
        <xdr:sp macro="" textlink="">
          <xdr:nvSpPr>
            <xdr:cNvPr id="3177" name="Check Box 105" hidden="1">
              <a:extLst>
                <a:ext uri="{63B3BB69-23CF-44E3-9099-C40C66FF867C}">
                  <a14:compatExt spid="_x0000_s3177"/>
                </a:ext>
                <a:ext uri="{FF2B5EF4-FFF2-40B4-BE49-F238E27FC236}">
                  <a16:creationId xmlns:a16="http://schemas.microsoft.com/office/drawing/2014/main" id="{00000000-0008-0000-0100-00006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Fail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104775</xdr:colOff>
          <xdr:row>64</xdr:row>
          <xdr:rowOff>38100</xdr:rowOff>
        </xdr:from>
        <xdr:to>
          <xdr:col>46</xdr:col>
          <xdr:colOff>9525</xdr:colOff>
          <xdr:row>64</xdr:row>
          <xdr:rowOff>171450</xdr:rowOff>
        </xdr:to>
        <xdr:sp macro="" textlink="">
          <xdr:nvSpPr>
            <xdr:cNvPr id="3178" name="Check Box 106" hidden="1">
              <a:extLst>
                <a:ext uri="{63B3BB69-23CF-44E3-9099-C40C66FF867C}">
                  <a14:compatExt spid="_x0000_s3178"/>
                </a:ext>
                <a:ext uri="{FF2B5EF4-FFF2-40B4-BE49-F238E27FC236}">
                  <a16:creationId xmlns:a16="http://schemas.microsoft.com/office/drawing/2014/main" id="{00000000-0008-0000-0100-00006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N/A</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56356</xdr:rowOff>
    </xdr:from>
    <xdr:to>
      <xdr:col>1</xdr:col>
      <xdr:colOff>977385</xdr:colOff>
      <xdr:row>0</xdr:row>
      <xdr:rowOff>858044</xdr:rowOff>
    </xdr:to>
    <xdr:pic>
      <xdr:nvPicPr>
        <xdr:cNvPr id="3" name="Picture 2" descr="B-J logo cmyk">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56356"/>
          <a:ext cx="1342510" cy="801688"/>
        </a:xfrm>
        <a:prstGeom prst="rect">
          <a:avLst/>
        </a:prstGeom>
        <a:noFill/>
        <a:ln>
          <a:noFill/>
        </a:ln>
      </xdr:spPr>
    </xdr:pic>
    <xdr:clientData/>
  </xdr:twoCellAnchor>
  <xdr:twoCellAnchor editAs="oneCell">
    <xdr:from>
      <xdr:col>0</xdr:col>
      <xdr:colOff>0</xdr:colOff>
      <xdr:row>24</xdr:row>
      <xdr:rowOff>133350</xdr:rowOff>
    </xdr:from>
    <xdr:to>
      <xdr:col>1</xdr:col>
      <xdr:colOff>1076325</xdr:colOff>
      <xdr:row>28</xdr:row>
      <xdr:rowOff>31750</xdr:rowOff>
    </xdr:to>
    <xdr:pic>
      <xdr:nvPicPr>
        <xdr:cNvPr id="5" name="Picture 4" descr="A close up of a logo&#10;&#10;Description automatically generated">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5934075"/>
          <a:ext cx="1438275" cy="5810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342900</xdr:colOff>
      <xdr:row>6</xdr:row>
      <xdr:rowOff>57150</xdr:rowOff>
    </xdr:from>
    <xdr:to>
      <xdr:col>2</xdr:col>
      <xdr:colOff>2752725</xdr:colOff>
      <xdr:row>9</xdr:row>
      <xdr:rowOff>171450</xdr:rowOff>
    </xdr:to>
    <xdr:sp macro="[0]!GenerateAndEmailPDF" textlink="">
      <xdr:nvSpPr>
        <xdr:cNvPr id="2" name="Rectangle: Rounded Corners 1">
          <a:extLst>
            <a:ext uri="{FF2B5EF4-FFF2-40B4-BE49-F238E27FC236}">
              <a16:creationId xmlns:a16="http://schemas.microsoft.com/office/drawing/2014/main" id="{00000000-0008-0000-0300-000002000000}"/>
            </a:ext>
          </a:extLst>
        </xdr:cNvPr>
        <xdr:cNvSpPr/>
      </xdr:nvSpPr>
      <xdr:spPr>
        <a:xfrm>
          <a:off x="3048000" y="1438275"/>
          <a:ext cx="2409825" cy="685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Generate</a:t>
          </a:r>
          <a:r>
            <a:rPr lang="en-US" sz="1600" baseline="0"/>
            <a:t> PDF Reports and Send E-Mail</a:t>
          </a:r>
          <a:endParaRPr lang="en-US" sz="16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19050</xdr:colOff>
      <xdr:row>0</xdr:row>
      <xdr:rowOff>9525</xdr:rowOff>
    </xdr:from>
    <xdr:to>
      <xdr:col>8</xdr:col>
      <xdr:colOff>21590</xdr:colOff>
      <xdr:row>4</xdr:row>
      <xdr:rowOff>39370</xdr:rowOff>
    </xdr:to>
    <xdr:pic>
      <xdr:nvPicPr>
        <xdr:cNvPr id="2" name="Picture 1" descr="B-J logo cmyk">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9525"/>
          <a:ext cx="1221740" cy="791845"/>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19050</xdr:colOff>
      <xdr:row>0</xdr:row>
      <xdr:rowOff>9525</xdr:rowOff>
    </xdr:from>
    <xdr:to>
      <xdr:col>8</xdr:col>
      <xdr:colOff>21590</xdr:colOff>
      <xdr:row>4</xdr:row>
      <xdr:rowOff>39370</xdr:rowOff>
    </xdr:to>
    <xdr:pic>
      <xdr:nvPicPr>
        <xdr:cNvPr id="2" name="Picture 1" descr="B-J logo cmyk">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9525"/>
          <a:ext cx="1221740" cy="791845"/>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xdr:colOff>
      <xdr:row>0</xdr:row>
      <xdr:rowOff>9525</xdr:rowOff>
    </xdr:from>
    <xdr:to>
      <xdr:col>8</xdr:col>
      <xdr:colOff>21590</xdr:colOff>
      <xdr:row>4</xdr:row>
      <xdr:rowOff>39370</xdr:rowOff>
    </xdr:to>
    <xdr:pic>
      <xdr:nvPicPr>
        <xdr:cNvPr id="2" name="Picture 1" descr="B-J logo cmyk">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9525"/>
          <a:ext cx="1221740" cy="791845"/>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8</xdr:col>
      <xdr:colOff>21590</xdr:colOff>
      <xdr:row>4</xdr:row>
      <xdr:rowOff>29845</xdr:rowOff>
    </xdr:to>
    <xdr:pic>
      <xdr:nvPicPr>
        <xdr:cNvPr id="2" name="Picture 1" descr="B-J logo cmyk">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221740" cy="791845"/>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xdr:colOff>
      <xdr:row>0</xdr:row>
      <xdr:rowOff>9525</xdr:rowOff>
    </xdr:from>
    <xdr:to>
      <xdr:col>8</xdr:col>
      <xdr:colOff>21590</xdr:colOff>
      <xdr:row>4</xdr:row>
      <xdr:rowOff>39370</xdr:rowOff>
    </xdr:to>
    <xdr:pic>
      <xdr:nvPicPr>
        <xdr:cNvPr id="2" name="Picture 1" descr="B-J logo cmyk">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9525"/>
          <a:ext cx="1221740" cy="791845"/>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19050</xdr:colOff>
      <xdr:row>0</xdr:row>
      <xdr:rowOff>9525</xdr:rowOff>
    </xdr:from>
    <xdr:to>
      <xdr:col>8</xdr:col>
      <xdr:colOff>21590</xdr:colOff>
      <xdr:row>4</xdr:row>
      <xdr:rowOff>39370</xdr:rowOff>
    </xdr:to>
    <xdr:pic>
      <xdr:nvPicPr>
        <xdr:cNvPr id="2" name="Picture 1" descr="B-J logo cmyk">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9525"/>
          <a:ext cx="1221740" cy="791845"/>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xdr:colOff>
      <xdr:row>0</xdr:row>
      <xdr:rowOff>9525</xdr:rowOff>
    </xdr:from>
    <xdr:to>
      <xdr:col>8</xdr:col>
      <xdr:colOff>21590</xdr:colOff>
      <xdr:row>4</xdr:row>
      <xdr:rowOff>39370</xdr:rowOff>
    </xdr:to>
    <xdr:pic>
      <xdr:nvPicPr>
        <xdr:cNvPr id="2" name="Picture 1" descr="B-J logo cmyk">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9525"/>
          <a:ext cx="1221740" cy="791845"/>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19050</xdr:colOff>
      <xdr:row>0</xdr:row>
      <xdr:rowOff>9525</xdr:rowOff>
    </xdr:from>
    <xdr:to>
      <xdr:col>8</xdr:col>
      <xdr:colOff>21590</xdr:colOff>
      <xdr:row>4</xdr:row>
      <xdr:rowOff>39370</xdr:rowOff>
    </xdr:to>
    <xdr:pic>
      <xdr:nvPicPr>
        <xdr:cNvPr id="2" name="Picture 1" descr="B-J logo cmyk">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9525"/>
          <a:ext cx="1221740" cy="791845"/>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19050</xdr:colOff>
      <xdr:row>0</xdr:row>
      <xdr:rowOff>9525</xdr:rowOff>
    </xdr:from>
    <xdr:to>
      <xdr:col>8</xdr:col>
      <xdr:colOff>21590</xdr:colOff>
      <xdr:row>4</xdr:row>
      <xdr:rowOff>39370</xdr:rowOff>
    </xdr:to>
    <xdr:pic>
      <xdr:nvPicPr>
        <xdr:cNvPr id="2" name="Picture 1" descr="B-J logo cmyk">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9525"/>
          <a:ext cx="1221740" cy="791845"/>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19050</xdr:colOff>
      <xdr:row>0</xdr:row>
      <xdr:rowOff>9525</xdr:rowOff>
    </xdr:from>
    <xdr:to>
      <xdr:col>8</xdr:col>
      <xdr:colOff>21590</xdr:colOff>
      <xdr:row>4</xdr:row>
      <xdr:rowOff>39370</xdr:rowOff>
    </xdr:to>
    <xdr:pic>
      <xdr:nvPicPr>
        <xdr:cNvPr id="2" name="Picture 1" descr="B-J logo cmyk">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9525"/>
          <a:ext cx="1221740" cy="791845"/>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xdr:colOff>
      <xdr:row>0</xdr:row>
      <xdr:rowOff>9525</xdr:rowOff>
    </xdr:from>
    <xdr:to>
      <xdr:col>8</xdr:col>
      <xdr:colOff>21590</xdr:colOff>
      <xdr:row>4</xdr:row>
      <xdr:rowOff>39370</xdr:rowOff>
    </xdr:to>
    <xdr:pic>
      <xdr:nvPicPr>
        <xdr:cNvPr id="2" name="Picture 1" descr="B-J logo cmyk">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9525"/>
          <a:ext cx="1221740" cy="791845"/>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xdr:colOff>
      <xdr:row>0</xdr:row>
      <xdr:rowOff>9525</xdr:rowOff>
    </xdr:from>
    <xdr:to>
      <xdr:col>8</xdr:col>
      <xdr:colOff>21590</xdr:colOff>
      <xdr:row>4</xdr:row>
      <xdr:rowOff>39370</xdr:rowOff>
    </xdr:to>
    <xdr:pic>
      <xdr:nvPicPr>
        <xdr:cNvPr id="2" name="Picture 1" descr="B-J logo cmyk">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9525"/>
          <a:ext cx="1221740" cy="791845"/>
        </a:xfrm>
        <a:prstGeom prst="rect">
          <a:avLst/>
        </a:prstGeom>
        <a:noFill/>
        <a:ln>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19050</xdr:colOff>
      <xdr:row>0</xdr:row>
      <xdr:rowOff>9525</xdr:rowOff>
    </xdr:from>
    <xdr:to>
      <xdr:col>8</xdr:col>
      <xdr:colOff>21590</xdr:colOff>
      <xdr:row>4</xdr:row>
      <xdr:rowOff>39370</xdr:rowOff>
    </xdr:to>
    <xdr:pic>
      <xdr:nvPicPr>
        <xdr:cNvPr id="2" name="Picture 1" descr="B-J logo cmyk">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9525"/>
          <a:ext cx="1221740" cy="791845"/>
        </a:xfrm>
        <a:prstGeom prst="rect">
          <a:avLst/>
        </a:prstGeom>
        <a:noFill/>
        <a:ln>
          <a:noFill/>
        </a:ln>
      </xdr:spPr>
    </xdr:pic>
    <xdr:clientData/>
  </xdr:twoCellAnchor>
</xdr:wsDr>
</file>

<file path=xl/richData/_rels/richValueRel.xml.rels><?xml version="1.0" encoding="UTF-8" standalone="yes"?>
<Relationships xmlns="http://schemas.openxmlformats.org/package/2006/relationships"><Relationship Id="rId3" Type="http://schemas.openxmlformats.org/officeDocument/2006/relationships/image" Target="../media/image30.jpeg"/><Relationship Id="rId2" Type="http://schemas.openxmlformats.org/officeDocument/2006/relationships/image" Target="../media/image20.jpeg"/><Relationship Id="rId1" Type="http://schemas.openxmlformats.org/officeDocument/2006/relationships/image" Target="../media/image10.jpeg"/><Relationship Id="rId5" Type="http://schemas.openxmlformats.org/officeDocument/2006/relationships/image" Target="../media/image5.jpeg"/><Relationship Id="rId4" Type="http://schemas.openxmlformats.org/officeDocument/2006/relationships/image" Target="../media/image4.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
  <rv s="0">
    <v>0</v>
    <v>5</v>
  </rv>
  <rv s="0">
    <v>1</v>
    <v>5</v>
  </rv>
  <rv s="0">
    <v>2</v>
    <v>5</v>
  </rv>
  <rv s="0">
    <v>3</v>
    <v>5</v>
  </rv>
  <rv s="0">
    <v>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2" Type="http://schemas.openxmlformats.org/officeDocument/2006/relationships/drawing" Target="../drawings/drawing2.xml"/><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printerSettings" Target="../printerSettings/printerSettings2.bin"/><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8" Type="http://schemas.openxmlformats.org/officeDocument/2006/relationships/ctrlProp" Target="../ctrlProps/ctrlProp4.xml"/><Relationship Id="rId3"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mailto:amalexcecl923@gmail.com"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mailto:amalexcel923@gmail.com" TargetMode="External"/><Relationship Id="rId1" Type="http://schemas.openxmlformats.org/officeDocument/2006/relationships/hyperlink" Target="mailto:amalexcel923@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56B70-7871-458F-BFA3-9350FAD4DB8C}">
  <sheetPr codeName="Sheet18">
    <tabColor theme="4" tint="0.79998168889431442"/>
  </sheetPr>
  <dimension ref="A1:N64"/>
  <sheetViews>
    <sheetView showGridLines="0" tabSelected="1" showWhiteSpace="0" topLeftCell="A2" zoomScaleNormal="100" zoomScalePageLayoutView="120" workbookViewId="0">
      <selection activeCell="T17" sqref="T17"/>
    </sheetView>
  </sheetViews>
  <sheetFormatPr defaultRowHeight="15" x14ac:dyDescent="0.25"/>
  <cols>
    <col min="1" max="1" width="19.140625" customWidth="1"/>
    <col min="2" max="2" width="8.42578125" customWidth="1"/>
    <col min="3" max="3" width="7.28515625" customWidth="1"/>
    <col min="4" max="4" width="8.42578125" customWidth="1"/>
    <col min="5" max="5" width="9.42578125" customWidth="1"/>
    <col min="6" max="6" width="8.42578125" customWidth="1"/>
    <col min="7" max="7" width="7.140625" customWidth="1"/>
    <col min="8" max="8" width="9.140625" bestFit="1" customWidth="1"/>
    <col min="9" max="9" width="6.7109375" customWidth="1"/>
    <col min="10" max="10" width="9.85546875" customWidth="1"/>
    <col min="11" max="11" width="1.5703125" customWidth="1"/>
  </cols>
  <sheetData>
    <row r="1" spans="1:14" ht="76.5" customHeight="1" x14ac:dyDescent="0.25"/>
    <row r="2" spans="1:14" ht="15" customHeight="1" x14ac:dyDescent="0.25">
      <c r="A2" s="48"/>
      <c r="B2" s="30"/>
      <c r="C2" s="48"/>
      <c r="D2" s="48"/>
      <c r="E2" s="30"/>
      <c r="F2" s="30"/>
      <c r="G2" s="70" t="s">
        <v>26</v>
      </c>
      <c r="H2" s="48"/>
      <c r="I2" s="48" t="s">
        <v>86</v>
      </c>
      <c r="J2" s="30"/>
    </row>
    <row r="3" spans="1:14" s="32" customFormat="1" ht="23.25" x14ac:dyDescent="0.25">
      <c r="A3" s="84" t="s">
        <v>0</v>
      </c>
      <c r="B3" s="84"/>
      <c r="C3" s="84"/>
      <c r="D3" s="84"/>
      <c r="E3" s="84"/>
      <c r="F3" s="84"/>
      <c r="G3"/>
      <c r="H3"/>
      <c r="I3"/>
      <c r="J3"/>
      <c r="K3"/>
      <c r="L3"/>
      <c r="M3"/>
      <c r="N3"/>
    </row>
    <row r="4" spans="1:14" ht="15" customHeight="1" x14ac:dyDescent="0.25">
      <c r="A4" s="87" t="s">
        <v>1</v>
      </c>
      <c r="B4" s="87"/>
      <c r="C4" s="87"/>
      <c r="D4" s="81" t="str">
        <f>INDEX(Database!$A$3:$A$1048576,MATCH(I2,Database!$D$3:$D$1048576,0))</f>
        <v>Oxford Biomedica</v>
      </c>
      <c r="E4" s="81"/>
      <c r="F4" s="81"/>
      <c r="G4" s="81"/>
      <c r="H4" s="81"/>
      <c r="I4" s="81"/>
      <c r="J4" s="81"/>
    </row>
    <row r="5" spans="1:14" ht="15" customHeight="1" x14ac:dyDescent="0.25">
      <c r="A5" s="85" t="s">
        <v>2</v>
      </c>
      <c r="B5" s="85"/>
      <c r="C5" s="85"/>
      <c r="D5" s="81" t="s">
        <v>147</v>
      </c>
      <c r="E5" s="81"/>
      <c r="F5" s="81" t="s">
        <v>102</v>
      </c>
      <c r="G5" s="81"/>
      <c r="H5" s="81"/>
      <c r="I5" s="81"/>
      <c r="J5" s="81"/>
    </row>
    <row r="6" spans="1:14" ht="15" customHeight="1" x14ac:dyDescent="0.25">
      <c r="A6" s="85" t="s">
        <v>145</v>
      </c>
      <c r="B6" s="85"/>
      <c r="C6" s="85"/>
      <c r="D6" s="81">
        <v>44799</v>
      </c>
      <c r="E6" s="81"/>
      <c r="F6" s="81">
        <v>429354</v>
      </c>
      <c r="G6" s="81"/>
      <c r="H6" s="81"/>
      <c r="I6" s="81"/>
      <c r="J6" s="81"/>
    </row>
    <row r="7" spans="1:14" ht="15" customHeight="1" x14ac:dyDescent="0.25">
      <c r="A7" s="85" t="s">
        <v>3</v>
      </c>
      <c r="B7" s="85"/>
      <c r="C7" s="85"/>
      <c r="D7" s="81" t="str">
        <f>INDEX(Database!$B$3:$B$1048576,MATCH(I2,Database!$D$3:$D$1048576,0))</f>
        <v>PendoTECH</v>
      </c>
      <c r="E7" s="81"/>
      <c r="F7" s="81" t="s">
        <v>70</v>
      </c>
      <c r="G7" s="81"/>
      <c r="H7" s="81"/>
      <c r="I7" s="81"/>
      <c r="J7" s="81"/>
    </row>
    <row r="8" spans="1:14" ht="15" customHeight="1" x14ac:dyDescent="0.25">
      <c r="A8" s="85" t="s">
        <v>4</v>
      </c>
      <c r="B8" s="85"/>
      <c r="C8" s="85"/>
      <c r="D8" s="81" t="str">
        <f>INDEX(Database!$C$3:$C$1048576,MATCH(I2,Database!$D$3:$D$1048576,0))</f>
        <v>PMAT4R With datalogger function</v>
      </c>
      <c r="E8" s="81"/>
      <c r="F8" s="81" t="s">
        <v>87</v>
      </c>
      <c r="G8" s="81"/>
      <c r="H8" s="81"/>
      <c r="I8" s="81"/>
      <c r="J8" s="81"/>
    </row>
    <row r="9" spans="1:14" ht="15" customHeight="1" x14ac:dyDescent="0.25">
      <c r="A9" s="86" t="s">
        <v>5</v>
      </c>
      <c r="B9" s="85"/>
      <c r="C9" s="85"/>
      <c r="D9" s="81" t="str">
        <f>I2</f>
        <v>16786     (19MAN275)</v>
      </c>
      <c r="E9" s="81"/>
      <c r="F9" s="81" t="s">
        <v>110</v>
      </c>
      <c r="G9" s="81"/>
      <c r="H9" s="81"/>
      <c r="I9" s="81"/>
      <c r="J9" s="81"/>
    </row>
    <row r="10" spans="1:14" ht="14.25" customHeight="1" x14ac:dyDescent="0.25">
      <c r="A10" s="85" t="s">
        <v>6</v>
      </c>
      <c r="B10" s="85"/>
      <c r="C10" s="85"/>
      <c r="D10" s="81" t="str">
        <f>INDEX(Database!$E$3:$E$1048576,MATCH(I2,Database!$D$3:$D$1048576,0))</f>
        <v>V15.04.16</v>
      </c>
      <c r="E10" s="81"/>
      <c r="F10" s="81" t="s">
        <v>110</v>
      </c>
      <c r="G10" s="81"/>
      <c r="H10" s="81"/>
      <c r="I10" s="81"/>
      <c r="J10" s="81"/>
    </row>
    <row r="11" spans="1:14" ht="14.25" customHeight="1" x14ac:dyDescent="0.25">
      <c r="A11" s="85" t="s">
        <v>146</v>
      </c>
      <c r="B11" s="85"/>
      <c r="C11" s="85"/>
      <c r="D11" s="81" t="str">
        <f>INDEX(Database!$G$3:$G$1048576,MATCH(I2,Database!$D$3:$D$1048576,0))</f>
        <v>315C7F</v>
      </c>
      <c r="E11" s="81"/>
      <c r="F11" s="81" t="s">
        <v>110</v>
      </c>
      <c r="G11" s="81"/>
      <c r="H11" s="81"/>
      <c r="I11" s="81"/>
      <c r="J11" s="81"/>
    </row>
    <row r="12" spans="1:14" ht="14.25" customHeight="1" x14ac:dyDescent="0.25">
      <c r="A12" s="56"/>
      <c r="B12" s="56"/>
      <c r="C12" s="56"/>
      <c r="D12" s="57"/>
      <c r="E12" s="57"/>
      <c r="F12" s="57"/>
    </row>
    <row r="13" spans="1:14" ht="14.25" customHeight="1" x14ac:dyDescent="0.25">
      <c r="A13" s="56"/>
      <c r="B13" s="56"/>
      <c r="C13" s="56"/>
      <c r="D13" s="57"/>
      <c r="E13" s="57"/>
      <c r="F13" s="57"/>
    </row>
    <row r="14" spans="1:14" x14ac:dyDescent="0.25">
      <c r="A14" s="34" t="s">
        <v>111</v>
      </c>
    </row>
    <row r="15" spans="1:14" ht="15" customHeight="1" x14ac:dyDescent="0.25">
      <c r="A15" s="88" t="s">
        <v>112</v>
      </c>
      <c r="B15" s="79" t="s">
        <v>17</v>
      </c>
      <c r="C15" s="79"/>
      <c r="D15" s="79" t="s">
        <v>18</v>
      </c>
      <c r="E15" s="79"/>
      <c r="F15" s="79" t="s">
        <v>19</v>
      </c>
      <c r="G15" s="79"/>
      <c r="H15" s="79" t="s">
        <v>20</v>
      </c>
      <c r="I15" s="79"/>
      <c r="J15" s="77" t="s">
        <v>76</v>
      </c>
    </row>
    <row r="16" spans="1:14" ht="15" customHeight="1" x14ac:dyDescent="0.25">
      <c r="A16" s="88"/>
      <c r="B16" s="58" t="s">
        <v>148</v>
      </c>
      <c r="C16" s="58" t="s">
        <v>149</v>
      </c>
      <c r="D16" s="58" t="s">
        <v>148</v>
      </c>
      <c r="E16" s="58" t="s">
        <v>149</v>
      </c>
      <c r="F16" s="58" t="s">
        <v>148</v>
      </c>
      <c r="G16" s="58" t="s">
        <v>149</v>
      </c>
      <c r="H16" s="58" t="s">
        <v>148</v>
      </c>
      <c r="I16" s="58" t="s">
        <v>149</v>
      </c>
      <c r="J16" s="77"/>
    </row>
    <row r="17" spans="1:12" ht="38.25" x14ac:dyDescent="0.25">
      <c r="A17" s="60" t="s">
        <v>150</v>
      </c>
      <c r="B17" s="61" t="s">
        <v>151</v>
      </c>
      <c r="C17" s="61" t="s">
        <v>151</v>
      </c>
      <c r="D17" s="61" t="s">
        <v>152</v>
      </c>
      <c r="E17" s="61" t="s">
        <v>152</v>
      </c>
      <c r="F17" s="61" t="s">
        <v>152</v>
      </c>
      <c r="G17" s="61" t="s">
        <v>152</v>
      </c>
      <c r="H17" s="61" t="s">
        <v>152</v>
      </c>
      <c r="I17" s="61" t="s">
        <v>152</v>
      </c>
      <c r="J17" s="58" t="s">
        <v>41</v>
      </c>
    </row>
    <row r="18" spans="1:12" ht="25.5" x14ac:dyDescent="0.25">
      <c r="A18" s="60" t="s">
        <v>153</v>
      </c>
      <c r="B18" s="61" t="s">
        <v>57</v>
      </c>
      <c r="C18" s="61" t="s">
        <v>57</v>
      </c>
      <c r="D18" s="61">
        <v>3.99</v>
      </c>
      <c r="E18" s="61">
        <v>3.99</v>
      </c>
      <c r="F18" s="61">
        <v>4</v>
      </c>
      <c r="G18" s="61">
        <v>4</v>
      </c>
      <c r="H18" s="61">
        <v>3.99</v>
      </c>
      <c r="I18" s="61">
        <v>3.97</v>
      </c>
      <c r="J18" s="216">
        <v>0.01</v>
      </c>
    </row>
    <row r="19" spans="1:12" ht="25.5" x14ac:dyDescent="0.25">
      <c r="A19" s="60" t="s">
        <v>154</v>
      </c>
      <c r="B19" s="61" t="s">
        <v>57</v>
      </c>
      <c r="C19" s="61" t="s">
        <v>57</v>
      </c>
      <c r="D19" s="61">
        <v>19.98</v>
      </c>
      <c r="E19" s="61">
        <v>19.98</v>
      </c>
      <c r="F19" s="61">
        <v>19.98</v>
      </c>
      <c r="G19" s="61">
        <v>19.98</v>
      </c>
      <c r="H19" s="61">
        <v>19.96</v>
      </c>
      <c r="I19" s="61">
        <v>19.98</v>
      </c>
      <c r="J19" s="216">
        <v>0.01</v>
      </c>
      <c r="L19" s="217"/>
    </row>
    <row r="20" spans="1:12" ht="25.5" x14ac:dyDescent="0.25">
      <c r="A20" s="60" t="s">
        <v>155</v>
      </c>
      <c r="B20" s="61">
        <v>5000</v>
      </c>
      <c r="C20" s="61">
        <v>5000</v>
      </c>
      <c r="D20" s="61" t="s">
        <v>57</v>
      </c>
      <c r="E20" s="61" t="s">
        <v>57</v>
      </c>
      <c r="F20" s="61" t="s">
        <v>57</v>
      </c>
      <c r="G20" s="61" t="s">
        <v>57</v>
      </c>
      <c r="H20" s="61" t="s">
        <v>57</v>
      </c>
      <c r="I20" s="61" t="s">
        <v>57</v>
      </c>
      <c r="J20" s="216">
        <v>0.02</v>
      </c>
    </row>
    <row r="21" spans="1:12" ht="15.75" x14ac:dyDescent="0.25">
      <c r="A21" s="37"/>
      <c r="B21" s="37"/>
      <c r="C21" s="37"/>
      <c r="D21" s="37"/>
      <c r="E21" s="37"/>
      <c r="F21" s="37"/>
      <c r="G21" s="37"/>
      <c r="H21" s="37"/>
      <c r="I21" s="37"/>
      <c r="J21" s="216">
        <v>0.04</v>
      </c>
    </row>
    <row r="22" spans="1:12" ht="16.5" customHeight="1" x14ac:dyDescent="0.25">
      <c r="E22" s="62" t="s">
        <v>156</v>
      </c>
      <c r="J22" s="215"/>
    </row>
    <row r="23" spans="1:12" ht="16.5" customHeight="1" x14ac:dyDescent="0.25">
      <c r="E23" s="62"/>
    </row>
    <row r="24" spans="1:12" ht="16.5" customHeight="1" x14ac:dyDescent="0.25">
      <c r="A24" s="34" t="s">
        <v>16</v>
      </c>
    </row>
    <row r="25" spans="1:12" ht="16.5" customHeight="1" x14ac:dyDescent="0.25">
      <c r="A25" s="63" t="s">
        <v>112</v>
      </c>
      <c r="B25" s="79" t="s">
        <v>17</v>
      </c>
      <c r="C25" s="79"/>
      <c r="D25" s="79" t="s">
        <v>18</v>
      </c>
      <c r="E25" s="79"/>
      <c r="F25" s="79" t="s">
        <v>19</v>
      </c>
      <c r="G25" s="79"/>
      <c r="H25" s="79" t="s">
        <v>20</v>
      </c>
      <c r="I25" s="79"/>
    </row>
    <row r="26" spans="1:12" ht="51" x14ac:dyDescent="0.25">
      <c r="A26" s="60" t="s">
        <v>157</v>
      </c>
      <c r="B26" s="74" t="s">
        <v>158</v>
      </c>
      <c r="C26" s="74"/>
      <c r="D26" s="74" t="s">
        <v>158</v>
      </c>
      <c r="E26" s="74"/>
      <c r="F26" s="74" t="s">
        <v>158</v>
      </c>
      <c r="G26" s="74"/>
      <c r="H26" s="80" t="s">
        <v>158</v>
      </c>
      <c r="I26" s="74"/>
    </row>
    <row r="27" spans="1:12" ht="25.5" x14ac:dyDescent="0.25">
      <c r="A27" s="218" t="s">
        <v>21</v>
      </c>
      <c r="B27" s="74" t="s">
        <v>158</v>
      </c>
      <c r="C27" s="74"/>
      <c r="D27" s="74" t="s">
        <v>158</v>
      </c>
      <c r="E27" s="74"/>
      <c r="F27" s="74" t="s">
        <v>158</v>
      </c>
      <c r="G27" s="74"/>
      <c r="H27" s="74" t="s">
        <v>158</v>
      </c>
      <c r="I27" s="74"/>
    </row>
    <row r="28" spans="1:12" x14ac:dyDescent="0.25">
      <c r="A28" s="60"/>
      <c r="B28" s="74"/>
      <c r="C28" s="74"/>
      <c r="D28" s="74"/>
      <c r="E28" s="74"/>
      <c r="F28" s="74"/>
      <c r="G28" s="74"/>
      <c r="H28" s="74"/>
      <c r="I28" s="74"/>
    </row>
    <row r="29" spans="1:12" ht="6.75" customHeight="1" x14ac:dyDescent="0.25">
      <c r="B29" s="64"/>
      <c r="C29" s="64"/>
      <c r="D29" s="64"/>
      <c r="E29" s="64"/>
      <c r="F29" s="64"/>
      <c r="G29" s="64"/>
      <c r="H29" s="64"/>
      <c r="I29" s="64"/>
    </row>
    <row r="30" spans="1:12" ht="12.75" customHeight="1" x14ac:dyDescent="0.25">
      <c r="A30" s="39" t="s">
        <v>116</v>
      </c>
    </row>
    <row r="31" spans="1:12" ht="16.5" customHeight="1" x14ac:dyDescent="0.25">
      <c r="A31" s="89" t="s">
        <v>159</v>
      </c>
      <c r="B31" s="89"/>
      <c r="C31" s="89"/>
      <c r="D31" s="89"/>
      <c r="E31" s="89"/>
      <c r="F31" s="89"/>
      <c r="G31" s="89"/>
      <c r="H31" s="89"/>
      <c r="I31" s="89"/>
      <c r="J31" s="89"/>
    </row>
    <row r="32" spans="1:12" ht="17.25" customHeight="1" x14ac:dyDescent="0.25">
      <c r="A32" s="89"/>
      <c r="B32" s="89"/>
      <c r="C32" s="89"/>
      <c r="D32" s="89"/>
      <c r="E32" s="89"/>
      <c r="F32" s="89"/>
      <c r="G32" s="89"/>
      <c r="H32" s="89"/>
      <c r="I32" s="89"/>
      <c r="J32" s="89"/>
    </row>
    <row r="33" spans="1:10" ht="12" customHeight="1" x14ac:dyDescent="0.25">
      <c r="A33" s="89"/>
      <c r="B33" s="89"/>
      <c r="C33" s="89"/>
      <c r="D33" s="89"/>
      <c r="E33" s="89"/>
      <c r="F33" s="89"/>
      <c r="G33" s="89"/>
      <c r="H33" s="89"/>
      <c r="I33" s="89"/>
      <c r="J33" s="89"/>
    </row>
    <row r="34" spans="1:10" ht="16.5" customHeight="1" x14ac:dyDescent="0.25">
      <c r="E34" s="62"/>
    </row>
    <row r="35" spans="1:10" ht="16.5" customHeight="1" x14ac:dyDescent="0.25">
      <c r="A35" s="34" t="s">
        <v>160</v>
      </c>
    </row>
    <row r="36" spans="1:10" ht="51" customHeight="1" x14ac:dyDescent="0.25">
      <c r="A36" s="59" t="s">
        <v>24</v>
      </c>
      <c r="B36" s="77" t="s">
        <v>25</v>
      </c>
      <c r="C36" s="77"/>
      <c r="D36" s="78" t="s">
        <v>26</v>
      </c>
      <c r="E36" s="78"/>
      <c r="F36" s="77" t="s">
        <v>161</v>
      </c>
      <c r="G36" s="78"/>
      <c r="H36" s="66" t="s">
        <v>27</v>
      </c>
      <c r="I36" s="73" t="s">
        <v>28</v>
      </c>
    </row>
    <row r="37" spans="1:10" ht="25.5" x14ac:dyDescent="0.25">
      <c r="A37" s="60" t="s">
        <v>162</v>
      </c>
      <c r="B37" s="74" t="s">
        <v>164</v>
      </c>
      <c r="C37" s="74"/>
      <c r="D37" s="74">
        <v>705591200</v>
      </c>
      <c r="E37" s="74"/>
      <c r="F37" s="76">
        <v>450960</v>
      </c>
      <c r="G37" s="76"/>
      <c r="H37" s="75">
        <v>44580</v>
      </c>
      <c r="I37" s="74"/>
    </row>
    <row r="38" spans="1:10" x14ac:dyDescent="0.25">
      <c r="A38" s="60" t="s">
        <v>163</v>
      </c>
      <c r="B38" s="74" t="s">
        <v>29</v>
      </c>
      <c r="C38" s="74"/>
      <c r="D38" s="74">
        <v>42250022</v>
      </c>
      <c r="E38" s="74"/>
      <c r="F38" s="76">
        <v>454703</v>
      </c>
      <c r="G38" s="76"/>
      <c r="H38" s="75">
        <v>44685</v>
      </c>
      <c r="I38" s="74"/>
    </row>
    <row r="39" spans="1:10" x14ac:dyDescent="0.25">
      <c r="A39" s="60" t="s">
        <v>163</v>
      </c>
      <c r="B39" s="74" t="s">
        <v>31</v>
      </c>
      <c r="C39" s="74"/>
      <c r="D39" s="74">
        <f>57860246</f>
        <v>57860246</v>
      </c>
      <c r="E39" s="74"/>
      <c r="F39" s="76">
        <v>457352</v>
      </c>
      <c r="G39" s="76"/>
      <c r="H39" s="75">
        <v>44760</v>
      </c>
      <c r="I39" s="74"/>
    </row>
    <row r="42" spans="1:10" ht="6.75" customHeight="1" x14ac:dyDescent="0.25"/>
    <row r="43" spans="1:10" x14ac:dyDescent="0.25">
      <c r="A43" s="65" t="s">
        <v>32</v>
      </c>
      <c r="B43" s="67" t="s">
        <v>165</v>
      </c>
      <c r="E43" s="68" t="s">
        <v>40</v>
      </c>
      <c r="F43" s="69"/>
    </row>
    <row r="44" spans="1:10" ht="6.75" customHeight="1" x14ac:dyDescent="0.25">
      <c r="B44" t="s">
        <v>166</v>
      </c>
      <c r="F44" t="s">
        <v>166</v>
      </c>
    </row>
    <row r="46" spans="1:10" ht="13.5" customHeight="1" x14ac:dyDescent="0.25"/>
    <row r="47" spans="1:10" ht="14.25" customHeight="1" x14ac:dyDescent="0.25"/>
    <row r="51" spans="1:6" ht="13.5" customHeight="1" x14ac:dyDescent="0.25"/>
    <row r="52" spans="1:6" ht="15.75" customHeight="1" x14ac:dyDescent="0.25"/>
    <row r="53" spans="1:6" ht="15" customHeight="1" x14ac:dyDescent="0.25"/>
    <row r="54" spans="1:6" ht="15" customHeight="1" x14ac:dyDescent="0.25"/>
    <row r="63" spans="1:6" x14ac:dyDescent="0.25">
      <c r="A63" s="82"/>
      <c r="B63" s="83"/>
      <c r="C63" s="42"/>
      <c r="D63" s="42"/>
      <c r="E63" s="42"/>
      <c r="F63" s="44"/>
    </row>
    <row r="64" spans="1:6" x14ac:dyDescent="0.25">
      <c r="B64" s="46"/>
      <c r="C64" s="46"/>
      <c r="D64" s="45"/>
      <c r="E64" s="45"/>
      <c r="F64" s="45"/>
    </row>
  </sheetData>
  <mergeCells count="56">
    <mergeCell ref="A31:J33"/>
    <mergeCell ref="J15:J16"/>
    <mergeCell ref="D4:J4"/>
    <mergeCell ref="D5:J5"/>
    <mergeCell ref="D6:J6"/>
    <mergeCell ref="D7:J7"/>
    <mergeCell ref="D8:J8"/>
    <mergeCell ref="D9:J9"/>
    <mergeCell ref="D10:J10"/>
    <mergeCell ref="D11:J11"/>
    <mergeCell ref="A63:B63"/>
    <mergeCell ref="A3:F3"/>
    <mergeCell ref="A10:C10"/>
    <mergeCell ref="A7:C7"/>
    <mergeCell ref="A8:C8"/>
    <mergeCell ref="A9:C9"/>
    <mergeCell ref="A4:C4"/>
    <mergeCell ref="A5:C5"/>
    <mergeCell ref="A6:C6"/>
    <mergeCell ref="A11:C11"/>
    <mergeCell ref="A15:A16"/>
    <mergeCell ref="B15:C15"/>
    <mergeCell ref="D15:E15"/>
    <mergeCell ref="F15:G15"/>
    <mergeCell ref="F25:G25"/>
    <mergeCell ref="H15:I15"/>
    <mergeCell ref="H25:I25"/>
    <mergeCell ref="B26:C26"/>
    <mergeCell ref="B27:C27"/>
    <mergeCell ref="B28:C28"/>
    <mergeCell ref="D26:E26"/>
    <mergeCell ref="D27:E27"/>
    <mergeCell ref="D28:E28"/>
    <mergeCell ref="B25:C25"/>
    <mergeCell ref="D25:E25"/>
    <mergeCell ref="H26:I26"/>
    <mergeCell ref="H27:I27"/>
    <mergeCell ref="H28:I28"/>
    <mergeCell ref="F26:G26"/>
    <mergeCell ref="F27:G27"/>
    <mergeCell ref="F28:G28"/>
    <mergeCell ref="B36:C36"/>
    <mergeCell ref="D36:E36"/>
    <mergeCell ref="F36:G36"/>
    <mergeCell ref="B37:C37"/>
    <mergeCell ref="D37:E37"/>
    <mergeCell ref="H37:I37"/>
    <mergeCell ref="F37:G37"/>
    <mergeCell ref="B38:C38"/>
    <mergeCell ref="D38:E38"/>
    <mergeCell ref="H38:I38"/>
    <mergeCell ref="B39:C39"/>
    <mergeCell ref="D39:E39"/>
    <mergeCell ref="H39:I39"/>
    <mergeCell ref="F38:G38"/>
    <mergeCell ref="F39:G39"/>
  </mergeCells>
  <conditionalFormatting sqref="H18:H21">
    <cfRule type="cellIs" dxfId="9" priority="4" operator="equal">
      <formula>"N/A"</formula>
    </cfRule>
    <cfRule type="expression" dxfId="8" priority="5">
      <formula>ABS(ROUND($H18-$I18,2))&gt;ROUND($J18,2)</formula>
    </cfRule>
  </conditionalFormatting>
  <conditionalFormatting sqref="F18:F21">
    <cfRule type="expression" dxfId="7" priority="3">
      <formula>ABS(ROUND($G18-$G18,2))&gt;ROUND($J18,2)</formula>
    </cfRule>
  </conditionalFormatting>
  <conditionalFormatting sqref="D18:D21">
    <cfRule type="expression" dxfId="6" priority="2">
      <formula>ABS(ROUND($D18-$E18,2))&gt;ROUND($J18,2)</formula>
    </cfRule>
  </conditionalFormatting>
  <conditionalFormatting sqref="B18:B21">
    <cfRule type="expression" dxfId="5" priority="1">
      <formula>ABS(ROUND($B18-$C18,2))&gt;ROUND($J18,2)</formula>
    </cfRule>
  </conditionalFormatting>
  <pageMargins left="0.25" right="0.25" top="0.75" bottom="0.75" header="0.3" footer="0.3"/>
  <pageSetup orientation="portrait" r:id="rId1"/>
  <headerFooter>
    <oddFooter xml:space="preserve">&amp;L&amp;8
                                                                   Registered in England &amp; Wales: Registered Office 36 – 44 Alma Street Luton, Beds. LU1 2PL     Registration number 4045789&amp;C
</oddFooter>
  </headerFooter>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C0323AAC-CB61-451E-9AF4-04C1F6D2B233}">
          <x14:formula1>
            <xm:f>Database!$D$3:$D$29</xm:f>
          </x14:formula1>
          <xm:sqref>F8</xm:sqref>
        </x14:dataValidation>
        <x14:dataValidation type="list" allowBlank="1" showInputMessage="1" showErrorMessage="1" xr:uid="{D8B34329-744D-40B8-8FCB-98ABBBC6B18C}">
          <x14:formula1>
            <xm:f>Database!$C$3:$C$27</xm:f>
          </x14:formula1>
          <xm:sqref>F7</xm:sqref>
        </x14:dataValidation>
        <x14:dataValidation type="list" allowBlank="1" showInputMessage="1" showErrorMessage="1" xr:uid="{B5F77C95-5BA1-420D-B729-356EF68AC5F2}">
          <x14:formula1>
            <xm:f>Database!$D$3:$D$1048576</xm:f>
          </x14:formula1>
          <xm:sqref>I2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1C800-7AA4-4BAF-B629-3E0E08F1D578}">
  <sheetPr codeName="Sheet1">
    <tabColor theme="4" tint="0.79998168889431442"/>
  </sheetPr>
  <dimension ref="A2:AW93"/>
  <sheetViews>
    <sheetView showGridLines="0" view="pageLayout" topLeftCell="C9" zoomScale="130" zoomScaleNormal="100" zoomScaleSheetLayoutView="80" zoomScalePageLayoutView="130" workbookViewId="0">
      <selection activeCell="AI23" sqref="AI23:AL23"/>
    </sheetView>
  </sheetViews>
  <sheetFormatPr defaultColWidth="2.140625" defaultRowHeight="15" customHeight="1" x14ac:dyDescent="0.35"/>
  <cols>
    <col min="1" max="1" width="5.5703125" style="5" hidden="1" customWidth="1"/>
    <col min="2" max="2" width="3.7109375" style="5" hidden="1" customWidth="1"/>
    <col min="3" max="6" width="2.140625" style="5"/>
    <col min="7" max="10" width="2.7109375" style="5" customWidth="1"/>
    <col min="11" max="26" width="2.140625" style="5"/>
    <col min="27" max="27" width="2.140625" style="5" customWidth="1"/>
    <col min="28" max="48" width="2.140625" style="5"/>
    <col min="49" max="49" width="2.140625" style="6"/>
    <col min="50" max="16384" width="2.140625" style="5"/>
  </cols>
  <sheetData>
    <row r="2" spans="3:47" ht="15" customHeight="1" x14ac:dyDescent="0.35">
      <c r="AL2" s="95" t="s">
        <v>86</v>
      </c>
      <c r="AM2" s="96"/>
      <c r="AN2" s="96"/>
      <c r="AO2" s="96"/>
      <c r="AP2" s="96"/>
      <c r="AQ2" s="96"/>
      <c r="AR2" s="96"/>
      <c r="AS2" s="96"/>
      <c r="AT2" s="97"/>
    </row>
    <row r="3" spans="3:47" ht="15" customHeight="1" x14ac:dyDescent="0.35">
      <c r="AE3" s="5" t="s">
        <v>26</v>
      </c>
      <c r="AL3" s="98"/>
      <c r="AM3" s="99"/>
      <c r="AN3" s="99"/>
      <c r="AO3" s="99"/>
      <c r="AP3" s="99"/>
      <c r="AQ3" s="99"/>
      <c r="AR3" s="99"/>
      <c r="AS3" s="99"/>
      <c r="AT3" s="100"/>
    </row>
    <row r="5" spans="3:47" ht="5.25" customHeight="1" x14ac:dyDescent="0.35">
      <c r="C5" s="7"/>
      <c r="D5" s="7"/>
      <c r="E5" s="7"/>
      <c r="F5" s="7"/>
      <c r="G5" s="7"/>
      <c r="H5" s="7"/>
      <c r="I5" s="7"/>
      <c r="J5" s="7"/>
      <c r="L5" s="7"/>
      <c r="M5" s="7"/>
      <c r="N5" s="7"/>
      <c r="O5" s="7"/>
      <c r="P5" s="7"/>
      <c r="Q5" s="7"/>
      <c r="R5" s="7"/>
      <c r="S5" s="7"/>
      <c r="T5" s="7"/>
      <c r="U5" s="7"/>
      <c r="V5" s="7"/>
      <c r="W5" s="7"/>
      <c r="X5" s="7"/>
      <c r="Y5" s="7"/>
      <c r="Z5" s="7"/>
      <c r="AA5" s="7"/>
      <c r="AB5" s="7"/>
      <c r="AC5" s="7"/>
      <c r="AD5" s="7"/>
      <c r="AE5" s="7"/>
      <c r="AF5" s="7"/>
      <c r="AG5" s="7"/>
      <c r="AH5" s="7"/>
      <c r="AI5" s="7"/>
      <c r="AJ5" s="7"/>
      <c r="AK5" s="7"/>
      <c r="AL5" s="7"/>
      <c r="AM5" s="7"/>
      <c r="AN5" s="7"/>
      <c r="AO5" s="7"/>
      <c r="AP5" s="7"/>
      <c r="AQ5" s="7"/>
      <c r="AR5" s="7"/>
      <c r="AS5" s="7"/>
      <c r="AT5" s="7"/>
      <c r="AU5" s="7"/>
    </row>
    <row r="7" spans="3:47" ht="15" customHeight="1" x14ac:dyDescent="0.35">
      <c r="C7" s="125" t="s">
        <v>0</v>
      </c>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row>
    <row r="8" spans="3:47" ht="15" customHeight="1" x14ac:dyDescent="0.3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row>
    <row r="9" spans="3:47" ht="15" customHeight="1" x14ac:dyDescent="0.35">
      <c r="C9" s="139" t="s">
        <v>47</v>
      </c>
      <c r="D9" s="139"/>
      <c r="E9" s="139"/>
      <c r="F9" s="139"/>
      <c r="G9" s="139"/>
      <c r="H9" s="139"/>
      <c r="I9" s="139"/>
      <c r="J9" s="139"/>
      <c r="K9" s="139"/>
      <c r="L9" s="140" t="str">
        <f>INDEX(Database!$A$3:$A$1048576,MATCH('PMAT Test'!$AL$2,Database!$D$3:$D$1048576,0))</f>
        <v>Oxford Biomedica</v>
      </c>
      <c r="M9" s="141"/>
      <c r="N9" s="141"/>
      <c r="O9" s="141"/>
      <c r="P9" s="141"/>
      <c r="Q9" s="141"/>
      <c r="R9" s="141"/>
      <c r="S9" s="141"/>
      <c r="T9" s="141"/>
      <c r="U9" s="141"/>
      <c r="V9" s="141"/>
      <c r="W9" s="141"/>
      <c r="X9" s="141"/>
      <c r="Y9" s="141"/>
      <c r="Z9" s="141"/>
      <c r="AA9" s="141"/>
      <c r="AB9" s="141"/>
      <c r="AC9" s="141"/>
      <c r="AD9" s="141"/>
      <c r="AE9" s="141"/>
      <c r="AF9" s="141"/>
      <c r="AG9" s="141"/>
      <c r="AH9" s="141"/>
      <c r="AI9" s="141"/>
      <c r="AJ9" s="141"/>
      <c r="AK9" s="141"/>
      <c r="AL9" s="141"/>
      <c r="AM9" s="141"/>
      <c r="AN9" s="141"/>
      <c r="AO9" s="141"/>
      <c r="AP9" s="141"/>
      <c r="AQ9" s="141"/>
      <c r="AR9" s="141"/>
      <c r="AS9" s="141"/>
      <c r="AT9" s="142"/>
    </row>
    <row r="10" spans="3:47" ht="15" customHeight="1" x14ac:dyDescent="0.35">
      <c r="C10" s="139" t="s">
        <v>2</v>
      </c>
      <c r="D10" s="139"/>
      <c r="E10" s="139"/>
      <c r="F10" s="139"/>
      <c r="G10" s="139"/>
      <c r="H10" s="139"/>
      <c r="I10" s="139"/>
      <c r="J10" s="139"/>
      <c r="K10" s="139"/>
      <c r="L10" s="143" t="s">
        <v>79</v>
      </c>
      <c r="M10" s="144"/>
      <c r="N10" s="144"/>
      <c r="O10" s="144"/>
      <c r="P10" s="144"/>
      <c r="Q10" s="144"/>
      <c r="R10" s="144"/>
      <c r="S10" s="144"/>
      <c r="T10" s="144"/>
      <c r="U10" s="144"/>
      <c r="V10" s="144"/>
      <c r="W10" s="144"/>
      <c r="X10" s="144"/>
      <c r="Y10" s="144"/>
      <c r="Z10" s="144"/>
      <c r="AA10" s="144"/>
      <c r="AB10" s="144"/>
      <c r="AC10" s="144"/>
      <c r="AD10" s="144"/>
      <c r="AE10" s="144"/>
      <c r="AF10" s="144"/>
      <c r="AG10" s="144"/>
      <c r="AH10" s="144"/>
      <c r="AI10" s="144"/>
      <c r="AJ10" s="144"/>
      <c r="AK10" s="144"/>
      <c r="AL10" s="144"/>
      <c r="AM10" s="144"/>
      <c r="AN10" s="144"/>
      <c r="AO10" s="144"/>
      <c r="AP10" s="144"/>
      <c r="AQ10" s="144"/>
      <c r="AR10" s="144"/>
      <c r="AS10" s="144"/>
      <c r="AT10" s="145"/>
    </row>
    <row r="11" spans="3:47" ht="15" customHeight="1" x14ac:dyDescent="0.35">
      <c r="C11" s="139" t="s">
        <v>46</v>
      </c>
      <c r="D11" s="139"/>
      <c r="E11" s="139"/>
      <c r="F11" s="139"/>
      <c r="G11" s="139"/>
      <c r="H11" s="139"/>
      <c r="I11" s="139"/>
      <c r="J11" s="139"/>
      <c r="K11" s="139"/>
      <c r="L11" s="146">
        <v>45366</v>
      </c>
      <c r="M11" s="147"/>
      <c r="N11" s="147"/>
      <c r="O11" s="147"/>
      <c r="P11" s="147"/>
      <c r="Q11" s="147"/>
      <c r="R11" s="147"/>
      <c r="S11" s="147"/>
      <c r="T11" s="147"/>
      <c r="U11" s="147"/>
      <c r="V11" s="147"/>
      <c r="W11" s="147"/>
      <c r="X11" s="147"/>
      <c r="Y11" s="147"/>
      <c r="Z11" s="147"/>
      <c r="AA11" s="147"/>
      <c r="AB11" s="147"/>
      <c r="AC11" s="147"/>
      <c r="AD11" s="147"/>
      <c r="AE11" s="147"/>
      <c r="AF11" s="147"/>
      <c r="AG11" s="147"/>
      <c r="AH11" s="147"/>
      <c r="AI11" s="147"/>
      <c r="AJ11" s="147"/>
      <c r="AK11" s="147"/>
      <c r="AL11" s="147"/>
      <c r="AM11" s="147"/>
      <c r="AN11" s="147"/>
      <c r="AO11" s="147"/>
      <c r="AP11" s="147"/>
      <c r="AQ11" s="147"/>
      <c r="AR11" s="147"/>
      <c r="AS11" s="147"/>
      <c r="AT11" s="148"/>
    </row>
    <row r="12" spans="3:47" ht="15" customHeight="1" x14ac:dyDescent="0.35">
      <c r="C12" s="139" t="s">
        <v>3</v>
      </c>
      <c r="D12" s="139"/>
      <c r="E12" s="139"/>
      <c r="F12" s="139"/>
      <c r="G12" s="139"/>
      <c r="H12" s="139"/>
      <c r="I12" s="139"/>
      <c r="J12" s="139"/>
      <c r="K12" s="139"/>
      <c r="L12" s="149" t="str">
        <f>INDEX(Database!$B$3:$B$1048576,MATCH('PMAT Test'!$AL$2,Database!$D$3:$D$1048576,0))</f>
        <v>PendoTECH</v>
      </c>
      <c r="M12" s="150"/>
      <c r="N12" s="150"/>
      <c r="O12" s="150"/>
      <c r="P12" s="150"/>
      <c r="Q12" s="150"/>
      <c r="R12" s="150"/>
      <c r="S12" s="150"/>
      <c r="T12" s="150"/>
      <c r="U12" s="150"/>
      <c r="V12" s="150"/>
      <c r="W12" s="150"/>
      <c r="X12" s="150"/>
      <c r="Y12" s="150"/>
      <c r="Z12" s="150"/>
      <c r="AA12" s="150"/>
      <c r="AB12" s="150"/>
      <c r="AC12" s="150"/>
      <c r="AD12" s="150"/>
      <c r="AE12" s="150"/>
      <c r="AF12" s="150"/>
      <c r="AG12" s="150"/>
      <c r="AH12" s="150"/>
      <c r="AI12" s="150"/>
      <c r="AJ12" s="150"/>
      <c r="AK12" s="150"/>
      <c r="AL12" s="150"/>
      <c r="AM12" s="150"/>
      <c r="AN12" s="150"/>
      <c r="AO12" s="150"/>
      <c r="AP12" s="150"/>
      <c r="AQ12" s="150"/>
      <c r="AR12" s="150"/>
      <c r="AS12" s="150"/>
      <c r="AT12" s="151"/>
    </row>
    <row r="13" spans="3:47" ht="15" customHeight="1" x14ac:dyDescent="0.35">
      <c r="C13" s="139" t="s">
        <v>45</v>
      </c>
      <c r="D13" s="139"/>
      <c r="E13" s="139"/>
      <c r="F13" s="139"/>
      <c r="G13" s="139"/>
      <c r="H13" s="139"/>
      <c r="I13" s="139"/>
      <c r="J13" s="139"/>
      <c r="K13" s="139"/>
      <c r="L13" s="149" t="str">
        <f>INDEX(Database!$C$3:$C$1048576,MATCH('PMAT Test'!$AL$2,Database!$D$3:$D$1048576,0))</f>
        <v>PMAT4R With datalogger function</v>
      </c>
      <c r="M13" s="150"/>
      <c r="N13" s="150"/>
      <c r="O13" s="150"/>
      <c r="P13" s="150"/>
      <c r="Q13" s="150"/>
      <c r="R13" s="150"/>
      <c r="S13" s="150"/>
      <c r="T13" s="150"/>
      <c r="U13" s="150"/>
      <c r="V13" s="150"/>
      <c r="W13" s="150"/>
      <c r="X13" s="150"/>
      <c r="Y13" s="150"/>
      <c r="Z13" s="150"/>
      <c r="AA13" s="150"/>
      <c r="AB13" s="150"/>
      <c r="AC13" s="150"/>
      <c r="AD13" s="150"/>
      <c r="AE13" s="150"/>
      <c r="AF13" s="150"/>
      <c r="AG13" s="150"/>
      <c r="AH13" s="150"/>
      <c r="AI13" s="150"/>
      <c r="AJ13" s="150"/>
      <c r="AK13" s="150"/>
      <c r="AL13" s="150"/>
      <c r="AM13" s="150"/>
      <c r="AN13" s="150"/>
      <c r="AO13" s="150"/>
      <c r="AP13" s="150"/>
      <c r="AQ13" s="150"/>
      <c r="AR13" s="150"/>
      <c r="AS13" s="150"/>
      <c r="AT13" s="151"/>
    </row>
    <row r="14" spans="3:47" ht="15" customHeight="1" x14ac:dyDescent="0.35">
      <c r="C14" s="139" t="s">
        <v>5</v>
      </c>
      <c r="D14" s="139"/>
      <c r="E14" s="139"/>
      <c r="F14" s="139"/>
      <c r="G14" s="139"/>
      <c r="H14" s="139"/>
      <c r="I14" s="139"/>
      <c r="J14" s="139"/>
      <c r="K14" s="139"/>
      <c r="L14" s="149" t="str">
        <f>AL2</f>
        <v>16786     (19MAN275)</v>
      </c>
      <c r="M14" s="150"/>
      <c r="N14" s="150"/>
      <c r="O14" s="150"/>
      <c r="P14" s="150"/>
      <c r="Q14" s="150"/>
      <c r="R14" s="150"/>
      <c r="S14" s="150"/>
      <c r="T14" s="150"/>
      <c r="U14" s="150"/>
      <c r="V14" s="150"/>
      <c r="W14" s="150"/>
      <c r="X14" s="150"/>
      <c r="Y14" s="150"/>
      <c r="Z14" s="150"/>
      <c r="AA14" s="150"/>
      <c r="AB14" s="150"/>
      <c r="AC14" s="150"/>
      <c r="AD14" s="150"/>
      <c r="AE14" s="150"/>
      <c r="AF14" s="150"/>
      <c r="AG14" s="150"/>
      <c r="AH14" s="150"/>
      <c r="AI14" s="150"/>
      <c r="AJ14" s="150"/>
      <c r="AK14" s="150"/>
      <c r="AL14" s="150"/>
      <c r="AM14" s="150"/>
      <c r="AN14" s="150"/>
      <c r="AO14" s="150"/>
      <c r="AP14" s="150"/>
      <c r="AQ14" s="150"/>
      <c r="AR14" s="150"/>
      <c r="AS14" s="150"/>
      <c r="AT14" s="151"/>
    </row>
    <row r="15" spans="3:47" ht="15" customHeight="1" x14ac:dyDescent="0.35">
      <c r="C15" s="139" t="s">
        <v>6</v>
      </c>
      <c r="D15" s="139"/>
      <c r="E15" s="139"/>
      <c r="F15" s="139"/>
      <c r="G15" s="139"/>
      <c r="H15" s="139"/>
      <c r="I15" s="139"/>
      <c r="J15" s="139"/>
      <c r="K15" s="139"/>
      <c r="L15" s="149" t="str">
        <f>INDEX(Database!$E$3:$E$1048576,MATCH('PMAT Test'!$AL$2,Database!$D$3:$D$1048576,0))</f>
        <v>V15.04.16</v>
      </c>
      <c r="M15" s="150"/>
      <c r="N15" s="150"/>
      <c r="O15" s="150"/>
      <c r="P15" s="150"/>
      <c r="Q15" s="150"/>
      <c r="R15" s="150"/>
      <c r="S15" s="150"/>
      <c r="T15" s="150"/>
      <c r="U15" s="150"/>
      <c r="V15" s="150"/>
      <c r="W15" s="150"/>
      <c r="X15" s="150"/>
      <c r="Y15" s="150"/>
      <c r="Z15" s="150"/>
      <c r="AA15" s="150"/>
      <c r="AB15" s="150"/>
      <c r="AC15" s="150"/>
      <c r="AD15" s="150"/>
      <c r="AE15" s="150"/>
      <c r="AF15" s="150"/>
      <c r="AG15" s="150"/>
      <c r="AH15" s="150"/>
      <c r="AI15" s="150"/>
      <c r="AJ15" s="150"/>
      <c r="AK15" s="150"/>
      <c r="AL15" s="150"/>
      <c r="AM15" s="150"/>
      <c r="AN15" s="150"/>
      <c r="AO15" s="150"/>
      <c r="AP15" s="150"/>
      <c r="AQ15" s="150"/>
      <c r="AR15" s="150"/>
      <c r="AS15" s="150"/>
      <c r="AT15" s="151"/>
    </row>
    <row r="16" spans="3:47" ht="15" customHeight="1" x14ac:dyDescent="0.35">
      <c r="C16" s="139" t="s">
        <v>7</v>
      </c>
      <c r="D16" s="139"/>
      <c r="E16" s="139"/>
      <c r="F16" s="139"/>
      <c r="G16" s="139"/>
      <c r="H16" s="139"/>
      <c r="I16" s="139"/>
      <c r="J16" s="139"/>
      <c r="K16" s="139"/>
      <c r="L16" s="149" t="str">
        <f>INDEX(Database!$G$3:$G$1048576,MATCH('PMAT Test'!$AL$2,Database!$D$3:$D$1048576,0))</f>
        <v>315C7F</v>
      </c>
      <c r="M16" s="150"/>
      <c r="N16" s="150"/>
      <c r="O16" s="150"/>
      <c r="P16" s="150"/>
      <c r="Q16" s="150"/>
      <c r="R16" s="150"/>
      <c r="S16" s="150"/>
      <c r="T16" s="150"/>
      <c r="U16" s="150"/>
      <c r="V16" s="150"/>
      <c r="W16" s="150"/>
      <c r="X16" s="150"/>
      <c r="Y16" s="150"/>
      <c r="Z16" s="150"/>
      <c r="AA16" s="150"/>
      <c r="AB16" s="150"/>
      <c r="AC16" s="150"/>
      <c r="AD16" s="150"/>
      <c r="AE16" s="150"/>
      <c r="AF16" s="150"/>
      <c r="AG16" s="150"/>
      <c r="AH16" s="150"/>
      <c r="AI16" s="150"/>
      <c r="AJ16" s="150"/>
      <c r="AK16" s="150"/>
      <c r="AL16" s="150"/>
      <c r="AM16" s="150"/>
      <c r="AN16" s="150"/>
      <c r="AO16" s="150"/>
      <c r="AP16" s="150"/>
      <c r="AQ16" s="150"/>
      <c r="AR16" s="150"/>
      <c r="AS16" s="150"/>
      <c r="AT16" s="151"/>
    </row>
    <row r="17" spans="1:49" ht="12.75" customHeight="1" x14ac:dyDescent="0.35"/>
    <row r="18" spans="1:49" ht="15" customHeight="1" x14ac:dyDescent="0.35">
      <c r="C18" s="114" t="s">
        <v>8</v>
      </c>
      <c r="D18" s="114"/>
      <c r="E18" s="114"/>
      <c r="F18" s="114"/>
      <c r="G18" s="114"/>
      <c r="H18" s="114"/>
      <c r="I18" s="114"/>
      <c r="J18" s="114"/>
      <c r="K18" s="114"/>
      <c r="L18" s="114"/>
      <c r="M18" s="114"/>
      <c r="N18" s="114"/>
      <c r="O18" s="114"/>
      <c r="P18" s="114"/>
      <c r="Q18" s="114"/>
      <c r="R18" s="114"/>
      <c r="S18" s="114"/>
      <c r="T18" s="114"/>
      <c r="U18" s="114"/>
      <c r="V18" s="114"/>
      <c r="W18" s="114"/>
      <c r="X18" s="114"/>
      <c r="Y18" s="114"/>
      <c r="Z18" s="114"/>
      <c r="AA18" s="114"/>
      <c r="AB18" s="114"/>
      <c r="AC18" s="114"/>
      <c r="AD18" s="114"/>
      <c r="AE18" s="114"/>
      <c r="AF18" s="114"/>
      <c r="AG18" s="114"/>
      <c r="AH18" s="114"/>
      <c r="AI18" s="114"/>
      <c r="AJ18" s="114"/>
      <c r="AK18" s="114"/>
      <c r="AL18" s="114"/>
      <c r="AM18" s="114"/>
      <c r="AN18" s="114"/>
      <c r="AO18" s="114"/>
    </row>
    <row r="19" spans="1:49" ht="15" customHeight="1" x14ac:dyDescent="0.35">
      <c r="C19" s="118" t="s">
        <v>33</v>
      </c>
      <c r="D19" s="118"/>
      <c r="E19" s="118"/>
      <c r="F19" s="118"/>
      <c r="G19" s="118" t="s">
        <v>34</v>
      </c>
      <c r="H19" s="118"/>
      <c r="I19" s="118"/>
      <c r="J19" s="118"/>
      <c r="K19" s="92" t="s">
        <v>9</v>
      </c>
      <c r="L19" s="92"/>
      <c r="M19" s="92"/>
      <c r="N19" s="92"/>
      <c r="O19" s="92"/>
      <c r="P19" s="92"/>
      <c r="Q19" s="92"/>
      <c r="R19" s="92"/>
      <c r="S19" s="92" t="s">
        <v>10</v>
      </c>
      <c r="T19" s="92"/>
      <c r="U19" s="92"/>
      <c r="V19" s="92"/>
      <c r="W19" s="92"/>
      <c r="X19" s="92"/>
      <c r="Y19" s="92"/>
      <c r="Z19" s="92"/>
      <c r="AA19" s="92" t="s">
        <v>11</v>
      </c>
      <c r="AB19" s="92"/>
      <c r="AC19" s="92"/>
      <c r="AD19" s="92"/>
      <c r="AE19" s="92"/>
      <c r="AF19" s="92"/>
      <c r="AG19" s="92"/>
      <c r="AH19" s="92"/>
      <c r="AI19" s="92" t="s">
        <v>51</v>
      </c>
      <c r="AJ19" s="92"/>
      <c r="AK19" s="92"/>
      <c r="AL19" s="92"/>
      <c r="AM19" s="92"/>
      <c r="AN19" s="92"/>
      <c r="AO19" s="92"/>
      <c r="AP19" s="92"/>
      <c r="AQ19" s="118" t="s">
        <v>76</v>
      </c>
      <c r="AR19" s="118"/>
      <c r="AS19" s="118"/>
      <c r="AT19" s="118"/>
    </row>
    <row r="20" spans="1:49" ht="15" customHeight="1" x14ac:dyDescent="0.35">
      <c r="C20" s="118"/>
      <c r="D20" s="118"/>
      <c r="E20" s="118"/>
      <c r="F20" s="118"/>
      <c r="G20" s="118"/>
      <c r="H20" s="118"/>
      <c r="I20" s="118"/>
      <c r="J20" s="118"/>
      <c r="K20" s="137" t="s">
        <v>35</v>
      </c>
      <c r="L20" s="137"/>
      <c r="M20" s="137"/>
      <c r="N20" s="137"/>
      <c r="O20" s="137" t="s">
        <v>36</v>
      </c>
      <c r="P20" s="137"/>
      <c r="Q20" s="137"/>
      <c r="R20" s="137"/>
      <c r="S20" s="137" t="s">
        <v>35</v>
      </c>
      <c r="T20" s="137"/>
      <c r="U20" s="137"/>
      <c r="V20" s="137"/>
      <c r="W20" s="137" t="s">
        <v>36</v>
      </c>
      <c r="X20" s="137"/>
      <c r="Y20" s="137"/>
      <c r="Z20" s="137"/>
      <c r="AA20" s="137" t="s">
        <v>35</v>
      </c>
      <c r="AB20" s="137"/>
      <c r="AC20" s="137"/>
      <c r="AD20" s="137"/>
      <c r="AE20" s="137" t="s">
        <v>36</v>
      </c>
      <c r="AF20" s="137"/>
      <c r="AG20" s="137"/>
      <c r="AH20" s="137"/>
      <c r="AI20" s="137" t="s">
        <v>35</v>
      </c>
      <c r="AJ20" s="137"/>
      <c r="AK20" s="137"/>
      <c r="AL20" s="137"/>
      <c r="AM20" s="137" t="s">
        <v>36</v>
      </c>
      <c r="AN20" s="137"/>
      <c r="AO20" s="137"/>
      <c r="AP20" s="137"/>
      <c r="AQ20" s="118"/>
      <c r="AR20" s="118"/>
      <c r="AS20" s="118"/>
      <c r="AT20" s="118"/>
    </row>
    <row r="21" spans="1:49" ht="15" customHeight="1" x14ac:dyDescent="0.35">
      <c r="C21" s="118"/>
      <c r="D21" s="118"/>
      <c r="E21" s="118"/>
      <c r="F21" s="118"/>
      <c r="G21" s="118"/>
      <c r="H21" s="118"/>
      <c r="I21" s="118"/>
      <c r="J21" s="118"/>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18"/>
      <c r="AR21" s="118"/>
      <c r="AS21" s="118"/>
      <c r="AT21" s="118"/>
    </row>
    <row r="22" spans="1:49" ht="15" customHeight="1" x14ac:dyDescent="0.35">
      <c r="C22" s="152">
        <v>0</v>
      </c>
      <c r="D22" s="152"/>
      <c r="E22" s="152"/>
      <c r="F22" s="152"/>
      <c r="G22" s="136">
        <v>0</v>
      </c>
      <c r="H22" s="136"/>
      <c r="I22" s="136"/>
      <c r="J22" s="136"/>
      <c r="K22" s="110" t="s">
        <v>12</v>
      </c>
      <c r="L22" s="110"/>
      <c r="M22" s="110"/>
      <c r="N22" s="110"/>
      <c r="O22" s="110"/>
      <c r="P22" s="110"/>
      <c r="Q22" s="110"/>
      <c r="R22" s="110"/>
      <c r="S22" s="110" t="s">
        <v>12</v>
      </c>
      <c r="T22" s="110"/>
      <c r="U22" s="110"/>
      <c r="V22" s="110"/>
      <c r="W22" s="110"/>
      <c r="X22" s="110"/>
      <c r="Y22" s="110"/>
      <c r="Z22" s="110"/>
      <c r="AA22" s="110" t="s">
        <v>12</v>
      </c>
      <c r="AB22" s="110"/>
      <c r="AC22" s="110"/>
      <c r="AD22" s="110"/>
      <c r="AE22" s="110"/>
      <c r="AF22" s="110"/>
      <c r="AG22" s="110"/>
      <c r="AH22" s="110"/>
      <c r="AI22" s="110" t="s">
        <v>12</v>
      </c>
      <c r="AJ22" s="110"/>
      <c r="AK22" s="110"/>
      <c r="AL22" s="110"/>
      <c r="AM22" s="110"/>
      <c r="AN22" s="110"/>
      <c r="AO22" s="110"/>
      <c r="AP22" s="110"/>
      <c r="AQ22" s="110" t="s">
        <v>41</v>
      </c>
      <c r="AR22" s="110"/>
      <c r="AS22" s="110"/>
      <c r="AT22" s="110"/>
    </row>
    <row r="23" spans="1:49" ht="15" customHeight="1" x14ac:dyDescent="0.35">
      <c r="A23" s="8">
        <f>C23-AQ23</f>
        <v>0.33</v>
      </c>
      <c r="B23" s="8">
        <f>C23+AQ23</f>
        <v>0.35000000000000003</v>
      </c>
      <c r="C23" s="136">
        <v>0.34</v>
      </c>
      <c r="D23" s="136"/>
      <c r="E23" s="136"/>
      <c r="F23" s="136"/>
      <c r="G23" s="138">
        <v>5.1790000000000003</v>
      </c>
      <c r="H23" s="138"/>
      <c r="I23" s="138"/>
      <c r="J23" s="138"/>
      <c r="K23" s="129">
        <v>0.33</v>
      </c>
      <c r="L23" s="129"/>
      <c r="M23" s="129"/>
      <c r="N23" s="129"/>
      <c r="O23" s="129">
        <v>0.33</v>
      </c>
      <c r="P23" s="129"/>
      <c r="Q23" s="129"/>
      <c r="R23" s="129"/>
      <c r="S23" s="129">
        <v>0.34</v>
      </c>
      <c r="T23" s="129"/>
      <c r="U23" s="129"/>
      <c r="V23" s="129"/>
      <c r="W23" s="129">
        <v>0.34</v>
      </c>
      <c r="X23" s="129"/>
      <c r="Y23" s="129"/>
      <c r="Z23" s="129"/>
      <c r="AA23" s="129">
        <v>0.33</v>
      </c>
      <c r="AB23" s="129"/>
      <c r="AC23" s="129"/>
      <c r="AD23" s="129"/>
      <c r="AE23" s="129">
        <v>0.33</v>
      </c>
      <c r="AF23" s="129"/>
      <c r="AG23" s="129"/>
      <c r="AH23" s="129"/>
      <c r="AI23" s="129">
        <v>0.33</v>
      </c>
      <c r="AJ23" s="129"/>
      <c r="AK23" s="129"/>
      <c r="AL23" s="129"/>
      <c r="AM23" s="129">
        <v>0.33</v>
      </c>
      <c r="AN23" s="129"/>
      <c r="AO23" s="129"/>
      <c r="AP23" s="129"/>
      <c r="AQ23" s="212">
        <v>0.01</v>
      </c>
      <c r="AR23" s="213"/>
      <c r="AS23" s="213"/>
      <c r="AT23" s="214"/>
    </row>
    <row r="24" spans="1:49" ht="15" customHeight="1" x14ac:dyDescent="0.35">
      <c r="A24" s="8">
        <f t="shared" ref="A24:A27" si="0">C24-AQ24</f>
        <v>0.67999999999999994</v>
      </c>
      <c r="B24" s="8">
        <f t="shared" ref="B24:B27" si="1">C24+AQ24</f>
        <v>0.7</v>
      </c>
      <c r="C24" s="136">
        <v>0.69</v>
      </c>
      <c r="D24" s="136"/>
      <c r="E24" s="136"/>
      <c r="F24" s="136"/>
      <c r="G24" s="138">
        <v>10.439</v>
      </c>
      <c r="H24" s="138"/>
      <c r="I24" s="138"/>
      <c r="J24" s="138"/>
      <c r="K24" s="129">
        <v>0.68</v>
      </c>
      <c r="L24" s="129"/>
      <c r="M24" s="129"/>
      <c r="N24" s="129"/>
      <c r="O24" s="129">
        <v>0.68</v>
      </c>
      <c r="P24" s="129"/>
      <c r="Q24" s="129"/>
      <c r="R24" s="129"/>
      <c r="S24" s="129">
        <v>0.68</v>
      </c>
      <c r="T24" s="129"/>
      <c r="U24" s="129"/>
      <c r="V24" s="129"/>
      <c r="W24" s="129">
        <v>0.68</v>
      </c>
      <c r="X24" s="129"/>
      <c r="Y24" s="129"/>
      <c r="Z24" s="129"/>
      <c r="AA24" s="129">
        <v>0.68</v>
      </c>
      <c r="AB24" s="129"/>
      <c r="AC24" s="129"/>
      <c r="AD24" s="129"/>
      <c r="AE24" s="129">
        <v>0.68</v>
      </c>
      <c r="AF24" s="129"/>
      <c r="AG24" s="129"/>
      <c r="AH24" s="129"/>
      <c r="AI24" s="129">
        <v>0.68</v>
      </c>
      <c r="AJ24" s="129"/>
      <c r="AK24" s="129"/>
      <c r="AL24" s="129"/>
      <c r="AM24" s="129">
        <v>0.68</v>
      </c>
      <c r="AN24" s="129"/>
      <c r="AO24" s="129"/>
      <c r="AP24" s="129"/>
      <c r="AQ24" s="212">
        <v>0.01</v>
      </c>
      <c r="AR24" s="213"/>
      <c r="AS24" s="213"/>
      <c r="AT24" s="214"/>
    </row>
    <row r="25" spans="1:49" ht="15" customHeight="1" x14ac:dyDescent="0.35">
      <c r="A25" s="8">
        <f t="shared" si="0"/>
        <v>2.0499999999999998</v>
      </c>
      <c r="B25" s="8">
        <f t="shared" si="1"/>
        <v>2.09</v>
      </c>
      <c r="C25" s="136">
        <v>2.0699999999999998</v>
      </c>
      <c r="D25" s="136"/>
      <c r="E25" s="136"/>
      <c r="F25" s="136"/>
      <c r="G25" s="138">
        <v>31.135999999999999</v>
      </c>
      <c r="H25" s="138"/>
      <c r="I25" s="138"/>
      <c r="J25" s="138"/>
      <c r="K25" s="129">
        <v>2.06</v>
      </c>
      <c r="L25" s="129"/>
      <c r="M25" s="129"/>
      <c r="N25" s="129"/>
      <c r="O25" s="129">
        <v>2.06</v>
      </c>
      <c r="P25" s="129"/>
      <c r="Q25" s="129"/>
      <c r="R25" s="129"/>
      <c r="S25" s="129">
        <v>2.06</v>
      </c>
      <c r="T25" s="129"/>
      <c r="U25" s="129"/>
      <c r="V25" s="129"/>
      <c r="W25" s="129">
        <v>2.06</v>
      </c>
      <c r="X25" s="129"/>
      <c r="Y25" s="129"/>
      <c r="Z25" s="129"/>
      <c r="AA25" s="129">
        <v>2.06</v>
      </c>
      <c r="AB25" s="129"/>
      <c r="AC25" s="129"/>
      <c r="AD25" s="129"/>
      <c r="AE25" s="129">
        <v>2.06</v>
      </c>
      <c r="AF25" s="129"/>
      <c r="AG25" s="129"/>
      <c r="AH25" s="129"/>
      <c r="AI25" s="129">
        <v>2.06</v>
      </c>
      <c r="AJ25" s="129"/>
      <c r="AK25" s="129"/>
      <c r="AL25" s="129"/>
      <c r="AM25" s="129">
        <v>2.06</v>
      </c>
      <c r="AN25" s="129"/>
      <c r="AO25" s="129"/>
      <c r="AP25" s="129"/>
      <c r="AQ25" s="212">
        <v>0.02</v>
      </c>
      <c r="AR25" s="213"/>
      <c r="AS25" s="213"/>
      <c r="AT25" s="214"/>
    </row>
    <row r="26" spans="1:49" ht="15" customHeight="1" x14ac:dyDescent="0.35">
      <c r="A26" s="8">
        <f t="shared" si="0"/>
        <v>3.41</v>
      </c>
      <c r="B26" s="8">
        <f t="shared" si="1"/>
        <v>3.49</v>
      </c>
      <c r="C26" s="136">
        <v>3.45</v>
      </c>
      <c r="D26" s="136"/>
      <c r="E26" s="136"/>
      <c r="F26" s="136"/>
      <c r="G26" s="138">
        <v>50.137</v>
      </c>
      <c r="H26" s="138"/>
      <c r="I26" s="138"/>
      <c r="J26" s="138"/>
      <c r="K26" s="129" t="s">
        <v>94</v>
      </c>
      <c r="L26" s="129"/>
      <c r="M26" s="129"/>
      <c r="N26" s="129"/>
      <c r="O26" s="129">
        <v>3.44</v>
      </c>
      <c r="P26" s="129"/>
      <c r="Q26" s="129"/>
      <c r="R26" s="129"/>
      <c r="S26" s="129">
        <v>3.44</v>
      </c>
      <c r="T26" s="129"/>
      <c r="U26" s="129"/>
      <c r="V26" s="129"/>
      <c r="W26" s="129">
        <v>3.44</v>
      </c>
      <c r="X26" s="129"/>
      <c r="Y26" s="129"/>
      <c r="Z26" s="129"/>
      <c r="AA26" s="129">
        <v>3.44</v>
      </c>
      <c r="AB26" s="129"/>
      <c r="AC26" s="129"/>
      <c r="AD26" s="129"/>
      <c r="AE26" s="129">
        <v>3.44</v>
      </c>
      <c r="AF26" s="129"/>
      <c r="AG26" s="129"/>
      <c r="AH26" s="129"/>
      <c r="AI26" s="129">
        <v>3.44</v>
      </c>
      <c r="AJ26" s="129"/>
      <c r="AK26" s="129"/>
      <c r="AL26" s="129"/>
      <c r="AM26" s="129">
        <v>3.44</v>
      </c>
      <c r="AN26" s="129"/>
      <c r="AO26" s="129"/>
      <c r="AP26" s="129"/>
      <c r="AQ26" s="212">
        <v>0.04</v>
      </c>
      <c r="AR26" s="213"/>
      <c r="AS26" s="213"/>
      <c r="AT26" s="214"/>
    </row>
    <row r="27" spans="1:49" ht="15" customHeight="1" x14ac:dyDescent="0.35">
      <c r="A27" s="8">
        <f t="shared" si="0"/>
        <v>4.0999999999999996</v>
      </c>
      <c r="B27" s="8">
        <f t="shared" si="1"/>
        <v>4.18</v>
      </c>
      <c r="C27" s="136">
        <v>4.1399999999999997</v>
      </c>
      <c r="D27" s="136"/>
      <c r="E27" s="136"/>
      <c r="F27" s="136"/>
      <c r="G27" s="138">
        <v>58.959000000000003</v>
      </c>
      <c r="H27" s="138"/>
      <c r="I27" s="138"/>
      <c r="J27" s="138"/>
      <c r="K27" s="129">
        <v>4.1399999999999997</v>
      </c>
      <c r="L27" s="129"/>
      <c r="M27" s="129"/>
      <c r="N27" s="129"/>
      <c r="O27" s="129">
        <v>4.1399999999999997</v>
      </c>
      <c r="P27" s="129"/>
      <c r="Q27" s="129"/>
      <c r="R27" s="129"/>
      <c r="S27" s="129">
        <v>4.1399999999999997</v>
      </c>
      <c r="T27" s="129"/>
      <c r="U27" s="129"/>
      <c r="V27" s="129"/>
      <c r="W27" s="129">
        <v>4.1399999999999997</v>
      </c>
      <c r="X27" s="129"/>
      <c r="Y27" s="129"/>
      <c r="Z27" s="129"/>
      <c r="AA27" s="129">
        <v>4.1500000000000004</v>
      </c>
      <c r="AB27" s="129"/>
      <c r="AC27" s="129"/>
      <c r="AD27" s="129"/>
      <c r="AE27" s="129">
        <v>4.1500000000000004</v>
      </c>
      <c r="AF27" s="129"/>
      <c r="AG27" s="129"/>
      <c r="AH27" s="129"/>
      <c r="AI27" s="129">
        <v>4.1399999999999997</v>
      </c>
      <c r="AJ27" s="129"/>
      <c r="AK27" s="129"/>
      <c r="AL27" s="129"/>
      <c r="AM27" s="129">
        <v>4.1399999999999997</v>
      </c>
      <c r="AN27" s="129"/>
      <c r="AO27" s="129"/>
      <c r="AP27" s="129"/>
      <c r="AQ27" s="212">
        <v>0.04</v>
      </c>
      <c r="AR27" s="213"/>
      <c r="AS27" s="213"/>
      <c r="AT27" s="214"/>
    </row>
    <row r="28" spans="1:49" ht="12.75" customHeight="1" x14ac:dyDescent="0.35"/>
    <row r="29" spans="1:49" ht="15" customHeight="1" x14ac:dyDescent="0.35">
      <c r="C29" s="114" t="s">
        <v>13</v>
      </c>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14"/>
      <c r="AB29" s="114"/>
      <c r="AC29" s="114"/>
      <c r="AD29" s="114"/>
      <c r="AE29" s="114"/>
      <c r="AF29" s="114"/>
      <c r="AG29" s="114"/>
      <c r="AH29" s="114"/>
      <c r="AI29" s="114"/>
      <c r="AJ29" s="114"/>
      <c r="AK29" s="114"/>
      <c r="AL29" s="114"/>
      <c r="AM29" s="114"/>
      <c r="AN29" s="114"/>
      <c r="AO29" s="114"/>
    </row>
    <row r="30" spans="1:49" ht="15" customHeight="1" x14ac:dyDescent="0.25">
      <c r="C30" s="118" t="s">
        <v>75</v>
      </c>
      <c r="D30" s="118"/>
      <c r="E30" s="118"/>
      <c r="F30" s="118"/>
      <c r="G30" s="118"/>
      <c r="H30" s="118"/>
      <c r="I30" s="118"/>
      <c r="J30" s="118"/>
      <c r="K30" s="92" t="s">
        <v>9</v>
      </c>
      <c r="L30" s="92"/>
      <c r="M30" s="92"/>
      <c r="N30" s="92"/>
      <c r="O30" s="92"/>
      <c r="P30" s="92"/>
      <c r="Q30" s="92"/>
      <c r="R30" s="92"/>
      <c r="S30" s="92" t="s">
        <v>10</v>
      </c>
      <c r="T30" s="92"/>
      <c r="U30" s="92"/>
      <c r="V30" s="92"/>
      <c r="W30" s="92"/>
      <c r="X30" s="92"/>
      <c r="Y30" s="92"/>
      <c r="Z30" s="92"/>
      <c r="AA30" s="92" t="s">
        <v>11</v>
      </c>
      <c r="AB30" s="92"/>
      <c r="AC30" s="92"/>
      <c r="AD30" s="92"/>
      <c r="AE30" s="92"/>
      <c r="AF30" s="92"/>
      <c r="AG30" s="92"/>
      <c r="AH30" s="92"/>
      <c r="AI30" s="92" t="s">
        <v>51</v>
      </c>
      <c r="AJ30" s="92"/>
      <c r="AK30" s="92"/>
      <c r="AL30" s="92"/>
      <c r="AM30" s="92"/>
      <c r="AN30" s="92"/>
      <c r="AO30" s="92"/>
      <c r="AP30" s="92"/>
      <c r="AQ30" s="118" t="s">
        <v>76</v>
      </c>
      <c r="AR30" s="118"/>
      <c r="AS30" s="118"/>
      <c r="AT30" s="118"/>
      <c r="AW30" s="5"/>
    </row>
    <row r="31" spans="1:49" ht="15" customHeight="1" x14ac:dyDescent="0.25">
      <c r="C31" s="118"/>
      <c r="D31" s="118"/>
      <c r="E31" s="118"/>
      <c r="F31" s="118"/>
      <c r="G31" s="118"/>
      <c r="H31" s="118"/>
      <c r="I31" s="118"/>
      <c r="J31" s="118"/>
      <c r="K31" s="137" t="s">
        <v>35</v>
      </c>
      <c r="L31" s="137"/>
      <c r="M31" s="137"/>
      <c r="N31" s="137"/>
      <c r="O31" s="137" t="s">
        <v>36</v>
      </c>
      <c r="P31" s="137"/>
      <c r="Q31" s="137"/>
      <c r="R31" s="137"/>
      <c r="S31" s="137" t="s">
        <v>35</v>
      </c>
      <c r="T31" s="137"/>
      <c r="U31" s="137"/>
      <c r="V31" s="137"/>
      <c r="W31" s="137" t="s">
        <v>36</v>
      </c>
      <c r="X31" s="137"/>
      <c r="Y31" s="137"/>
      <c r="Z31" s="137"/>
      <c r="AA31" s="137" t="s">
        <v>35</v>
      </c>
      <c r="AB31" s="137"/>
      <c r="AC31" s="137"/>
      <c r="AD31" s="137"/>
      <c r="AE31" s="137" t="s">
        <v>36</v>
      </c>
      <c r="AF31" s="137"/>
      <c r="AG31" s="137"/>
      <c r="AH31" s="137"/>
      <c r="AI31" s="137" t="s">
        <v>35</v>
      </c>
      <c r="AJ31" s="137"/>
      <c r="AK31" s="137"/>
      <c r="AL31" s="137"/>
      <c r="AM31" s="137" t="s">
        <v>36</v>
      </c>
      <c r="AN31" s="137"/>
      <c r="AO31" s="137"/>
      <c r="AP31" s="137"/>
      <c r="AQ31" s="118"/>
      <c r="AR31" s="118"/>
      <c r="AS31" s="118"/>
      <c r="AT31" s="118"/>
      <c r="AW31" s="5"/>
    </row>
    <row r="32" spans="1:49" ht="15" customHeight="1" x14ac:dyDescent="0.25">
      <c r="C32" s="118"/>
      <c r="D32" s="118"/>
      <c r="E32" s="118"/>
      <c r="F32" s="118"/>
      <c r="G32" s="118"/>
      <c r="H32" s="118"/>
      <c r="I32" s="118"/>
      <c r="J32" s="118"/>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18"/>
      <c r="AR32" s="118"/>
      <c r="AS32" s="118"/>
      <c r="AT32" s="118"/>
      <c r="AW32" s="5"/>
    </row>
    <row r="33" spans="1:49" ht="15" customHeight="1" x14ac:dyDescent="0.25">
      <c r="C33" s="152">
        <v>0</v>
      </c>
      <c r="D33" s="152"/>
      <c r="E33" s="152"/>
      <c r="F33" s="152"/>
      <c r="G33" s="152"/>
      <c r="H33" s="152"/>
      <c r="I33" s="152"/>
      <c r="J33" s="152"/>
      <c r="K33" s="110" t="s">
        <v>12</v>
      </c>
      <c r="L33" s="110"/>
      <c r="M33" s="110"/>
      <c r="N33" s="110"/>
      <c r="O33" s="110"/>
      <c r="P33" s="110"/>
      <c r="Q33" s="110"/>
      <c r="R33" s="110"/>
      <c r="S33" s="110" t="s">
        <v>12</v>
      </c>
      <c r="T33" s="110"/>
      <c r="U33" s="110"/>
      <c r="V33" s="110"/>
      <c r="W33" s="110"/>
      <c r="X33" s="110"/>
      <c r="Y33" s="110"/>
      <c r="Z33" s="110"/>
      <c r="AA33" s="110" t="s">
        <v>12</v>
      </c>
      <c r="AB33" s="110"/>
      <c r="AC33" s="110"/>
      <c r="AD33" s="110"/>
      <c r="AE33" s="110"/>
      <c r="AF33" s="110"/>
      <c r="AG33" s="110"/>
      <c r="AH33" s="110"/>
      <c r="AI33" s="110" t="s">
        <v>12</v>
      </c>
      <c r="AJ33" s="110"/>
      <c r="AK33" s="110"/>
      <c r="AL33" s="110"/>
      <c r="AM33" s="110"/>
      <c r="AN33" s="110"/>
      <c r="AO33" s="110"/>
      <c r="AP33" s="110"/>
      <c r="AQ33" s="110" t="s">
        <v>41</v>
      </c>
      <c r="AR33" s="110"/>
      <c r="AS33" s="110"/>
      <c r="AT33" s="110"/>
      <c r="AW33" s="5"/>
    </row>
    <row r="34" spans="1:49" ht="15" customHeight="1" x14ac:dyDescent="0.25">
      <c r="A34" s="8">
        <f>C34-AQ34</f>
        <v>0.33</v>
      </c>
      <c r="B34" s="8">
        <f>C34+AQ34</f>
        <v>0.35000000000000003</v>
      </c>
      <c r="C34" s="136">
        <v>0.34</v>
      </c>
      <c r="D34" s="136"/>
      <c r="E34" s="136"/>
      <c r="F34" s="136"/>
      <c r="G34" s="136"/>
      <c r="H34" s="136"/>
      <c r="I34" s="136"/>
      <c r="J34" s="136"/>
      <c r="K34" s="129">
        <v>0.34</v>
      </c>
      <c r="L34" s="129"/>
      <c r="M34" s="129"/>
      <c r="N34" s="129"/>
      <c r="O34" s="129">
        <v>0.34</v>
      </c>
      <c r="P34" s="129"/>
      <c r="Q34" s="129"/>
      <c r="R34" s="129"/>
      <c r="S34" s="129">
        <v>0.34</v>
      </c>
      <c r="T34" s="129"/>
      <c r="U34" s="129"/>
      <c r="V34" s="129"/>
      <c r="W34" s="129">
        <v>0.34</v>
      </c>
      <c r="X34" s="129"/>
      <c r="Y34" s="129"/>
      <c r="Z34" s="129"/>
      <c r="AA34" s="129">
        <v>0.34</v>
      </c>
      <c r="AB34" s="129"/>
      <c r="AC34" s="129"/>
      <c r="AD34" s="129"/>
      <c r="AE34" s="129">
        <v>0.35</v>
      </c>
      <c r="AF34" s="129"/>
      <c r="AG34" s="129"/>
      <c r="AH34" s="129"/>
      <c r="AI34" s="129">
        <v>0.35</v>
      </c>
      <c r="AJ34" s="129"/>
      <c r="AK34" s="129"/>
      <c r="AL34" s="129"/>
      <c r="AM34" s="129">
        <v>0.35</v>
      </c>
      <c r="AN34" s="129"/>
      <c r="AO34" s="129"/>
      <c r="AP34" s="129"/>
      <c r="AQ34" s="136">
        <v>0.01</v>
      </c>
      <c r="AR34" s="136"/>
      <c r="AS34" s="136"/>
      <c r="AT34" s="136"/>
      <c r="AW34" s="5"/>
    </row>
    <row r="35" spans="1:49" ht="15" customHeight="1" x14ac:dyDescent="0.25">
      <c r="A35" s="8">
        <f t="shared" ref="A35:A38" si="2">C35-AQ35</f>
        <v>0.66999999999999993</v>
      </c>
      <c r="B35" s="8">
        <f t="shared" ref="B35:B38" si="3">C35+AQ35</f>
        <v>0.71</v>
      </c>
      <c r="C35" s="136">
        <v>0.69</v>
      </c>
      <c r="D35" s="136"/>
      <c r="E35" s="136"/>
      <c r="F35" s="136"/>
      <c r="G35" s="136"/>
      <c r="H35" s="136"/>
      <c r="I35" s="136"/>
      <c r="J35" s="136"/>
      <c r="K35" s="129">
        <v>0.68</v>
      </c>
      <c r="L35" s="129"/>
      <c r="M35" s="129"/>
      <c r="N35" s="129"/>
      <c r="O35" s="129">
        <v>0.68</v>
      </c>
      <c r="P35" s="129"/>
      <c r="Q35" s="129"/>
      <c r="R35" s="129"/>
      <c r="S35" s="129">
        <v>0.68</v>
      </c>
      <c r="T35" s="129"/>
      <c r="U35" s="129"/>
      <c r="V35" s="129"/>
      <c r="W35" s="129">
        <v>0.68</v>
      </c>
      <c r="X35" s="129"/>
      <c r="Y35" s="129"/>
      <c r="Z35" s="129"/>
      <c r="AA35" s="129">
        <v>0.69</v>
      </c>
      <c r="AB35" s="129"/>
      <c r="AC35" s="129"/>
      <c r="AD35" s="129"/>
      <c r="AE35" s="129">
        <v>0.69</v>
      </c>
      <c r="AF35" s="129"/>
      <c r="AG35" s="129"/>
      <c r="AH35" s="129"/>
      <c r="AI35" s="129">
        <v>0.68</v>
      </c>
      <c r="AJ35" s="129"/>
      <c r="AK35" s="129"/>
      <c r="AL35" s="129"/>
      <c r="AM35" s="129">
        <v>0.68</v>
      </c>
      <c r="AN35" s="129"/>
      <c r="AO35" s="129"/>
      <c r="AP35" s="129"/>
      <c r="AQ35" s="136">
        <v>0.02</v>
      </c>
      <c r="AR35" s="136"/>
      <c r="AS35" s="136"/>
      <c r="AT35" s="136"/>
      <c r="AW35" s="5"/>
    </row>
    <row r="36" spans="1:49" ht="15" customHeight="1" x14ac:dyDescent="0.25">
      <c r="A36" s="8">
        <f t="shared" si="2"/>
        <v>2.0099999999999998</v>
      </c>
      <c r="B36" s="8">
        <f t="shared" si="3"/>
        <v>2.13</v>
      </c>
      <c r="C36" s="136">
        <v>2.0699999999999998</v>
      </c>
      <c r="D36" s="136"/>
      <c r="E36" s="136"/>
      <c r="F36" s="136"/>
      <c r="G36" s="136"/>
      <c r="H36" s="136"/>
      <c r="I36" s="136"/>
      <c r="J36" s="136"/>
      <c r="K36" s="129">
        <v>2.06</v>
      </c>
      <c r="L36" s="129"/>
      <c r="M36" s="129"/>
      <c r="N36" s="129"/>
      <c r="O36" s="129">
        <v>2.06</v>
      </c>
      <c r="P36" s="129"/>
      <c r="Q36" s="129"/>
      <c r="R36" s="129"/>
      <c r="S36" s="129">
        <v>2.0699999999999998</v>
      </c>
      <c r="T36" s="129"/>
      <c r="U36" s="129"/>
      <c r="V36" s="129"/>
      <c r="W36" s="129">
        <v>2.0699999999999998</v>
      </c>
      <c r="X36" s="129"/>
      <c r="Y36" s="129"/>
      <c r="Z36" s="129"/>
      <c r="AA36" s="129">
        <v>2.0499999999999998</v>
      </c>
      <c r="AB36" s="129"/>
      <c r="AC36" s="129"/>
      <c r="AD36" s="129"/>
      <c r="AE36" s="129">
        <v>2.0499999999999998</v>
      </c>
      <c r="AF36" s="129"/>
      <c r="AG36" s="129"/>
      <c r="AH36" s="129"/>
      <c r="AI36" s="129">
        <v>2.06</v>
      </c>
      <c r="AJ36" s="129"/>
      <c r="AK36" s="129"/>
      <c r="AL36" s="129"/>
      <c r="AM36" s="129">
        <v>2.06</v>
      </c>
      <c r="AN36" s="129"/>
      <c r="AO36" s="129"/>
      <c r="AP36" s="129"/>
      <c r="AQ36" s="136">
        <v>0.06</v>
      </c>
      <c r="AR36" s="136"/>
      <c r="AS36" s="136"/>
      <c r="AT36" s="136"/>
      <c r="AW36" s="5"/>
    </row>
    <row r="37" spans="1:49" ht="15" customHeight="1" x14ac:dyDescent="0.25">
      <c r="A37" s="8">
        <f t="shared" si="2"/>
        <v>3.2800000000000002</v>
      </c>
      <c r="B37" s="8">
        <f t="shared" si="3"/>
        <v>3.62</v>
      </c>
      <c r="C37" s="136">
        <v>3.45</v>
      </c>
      <c r="D37" s="136"/>
      <c r="E37" s="136"/>
      <c r="F37" s="136"/>
      <c r="G37" s="136"/>
      <c r="H37" s="136"/>
      <c r="I37" s="136"/>
      <c r="J37" s="136"/>
      <c r="K37" s="129">
        <v>3.5</v>
      </c>
      <c r="L37" s="129"/>
      <c r="M37" s="129"/>
      <c r="N37" s="129"/>
      <c r="O37" s="129">
        <v>3.5</v>
      </c>
      <c r="P37" s="129"/>
      <c r="Q37" s="129"/>
      <c r="R37" s="129"/>
      <c r="S37" s="129">
        <v>3.48</v>
      </c>
      <c r="T37" s="129"/>
      <c r="U37" s="129"/>
      <c r="V37" s="129"/>
      <c r="W37" s="129">
        <v>3.48</v>
      </c>
      <c r="X37" s="129"/>
      <c r="Y37" s="129"/>
      <c r="Z37" s="129"/>
      <c r="AA37" s="129">
        <v>3.47</v>
      </c>
      <c r="AB37" s="129"/>
      <c r="AC37" s="129"/>
      <c r="AD37" s="129"/>
      <c r="AE37" s="129">
        <v>3.47</v>
      </c>
      <c r="AF37" s="129"/>
      <c r="AG37" s="129"/>
      <c r="AH37" s="129"/>
      <c r="AI37" s="129">
        <v>3.53</v>
      </c>
      <c r="AJ37" s="129"/>
      <c r="AK37" s="129"/>
      <c r="AL37" s="129"/>
      <c r="AM37" s="129">
        <v>3.53</v>
      </c>
      <c r="AN37" s="129"/>
      <c r="AO37" s="129"/>
      <c r="AP37" s="129"/>
      <c r="AQ37" s="136">
        <v>0.17</v>
      </c>
      <c r="AR37" s="136"/>
      <c r="AS37" s="136"/>
      <c r="AT37" s="136"/>
      <c r="AW37" s="5"/>
    </row>
    <row r="38" spans="1:49" ht="15" customHeight="1" x14ac:dyDescent="0.25">
      <c r="A38" s="8">
        <f t="shared" si="2"/>
        <v>3.9299999999999997</v>
      </c>
      <c r="B38" s="8">
        <f t="shared" si="3"/>
        <v>4.3499999999999996</v>
      </c>
      <c r="C38" s="136">
        <v>4.1399999999999997</v>
      </c>
      <c r="D38" s="136"/>
      <c r="E38" s="136"/>
      <c r="F38" s="136"/>
      <c r="G38" s="136"/>
      <c r="H38" s="136"/>
      <c r="I38" s="136"/>
      <c r="J38" s="136"/>
      <c r="K38" s="129">
        <v>4.24</v>
      </c>
      <c r="L38" s="129"/>
      <c r="M38" s="129"/>
      <c r="N38" s="129"/>
      <c r="O38" s="129">
        <v>4.32</v>
      </c>
      <c r="P38" s="129"/>
      <c r="Q38" s="129"/>
      <c r="R38" s="129"/>
      <c r="S38" s="129">
        <v>4.2300000000000004</v>
      </c>
      <c r="T38" s="129"/>
      <c r="U38" s="129"/>
      <c r="V38" s="129"/>
      <c r="W38" s="129">
        <v>4.2300000000000004</v>
      </c>
      <c r="X38" s="129"/>
      <c r="Y38" s="129"/>
      <c r="Z38" s="129"/>
      <c r="AA38" s="129">
        <v>4.26</v>
      </c>
      <c r="AB38" s="129"/>
      <c r="AC38" s="129"/>
      <c r="AD38" s="129"/>
      <c r="AE38" s="129">
        <v>4.26</v>
      </c>
      <c r="AF38" s="129"/>
      <c r="AG38" s="129"/>
      <c r="AH38" s="129"/>
      <c r="AI38" s="129">
        <v>4.3</v>
      </c>
      <c r="AJ38" s="129"/>
      <c r="AK38" s="129"/>
      <c r="AL38" s="129"/>
      <c r="AM38" s="129">
        <v>4.3</v>
      </c>
      <c r="AN38" s="129"/>
      <c r="AO38" s="129"/>
      <c r="AP38" s="129"/>
      <c r="AQ38" s="136">
        <v>0.21</v>
      </c>
      <c r="AR38" s="136"/>
      <c r="AS38" s="136"/>
      <c r="AT38" s="136"/>
      <c r="AW38" s="5"/>
    </row>
    <row r="39" spans="1:49" ht="12.75" customHeight="1" x14ac:dyDescent="0.35"/>
    <row r="40" spans="1:49" ht="15" customHeight="1" x14ac:dyDescent="0.35">
      <c r="C40" s="114" t="s">
        <v>37</v>
      </c>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c r="AB40" s="114"/>
      <c r="AC40" s="114"/>
      <c r="AD40" s="114"/>
      <c r="AE40" s="114"/>
      <c r="AF40" s="114"/>
      <c r="AG40" s="114"/>
      <c r="AH40" s="114"/>
      <c r="AI40" s="114"/>
      <c r="AJ40" s="114"/>
      <c r="AK40" s="114"/>
      <c r="AL40" s="114"/>
      <c r="AM40" s="114"/>
      <c r="AN40" s="114"/>
      <c r="AO40" s="114"/>
    </row>
    <row r="41" spans="1:49" ht="15" customHeight="1" x14ac:dyDescent="0.35">
      <c r="C41" s="118" t="s">
        <v>52</v>
      </c>
      <c r="D41" s="118"/>
      <c r="E41" s="118"/>
      <c r="F41" s="118"/>
      <c r="G41" s="118" t="s">
        <v>38</v>
      </c>
      <c r="H41" s="118"/>
      <c r="I41" s="118"/>
      <c r="J41" s="118"/>
      <c r="K41" s="128" t="s">
        <v>57</v>
      </c>
      <c r="L41" s="128"/>
      <c r="M41" s="128"/>
      <c r="N41" s="128"/>
      <c r="O41" s="128"/>
      <c r="P41" s="128"/>
      <c r="Q41" s="128"/>
      <c r="R41" s="128"/>
      <c r="S41" s="128" t="s">
        <v>57</v>
      </c>
      <c r="T41" s="128"/>
      <c r="U41" s="128"/>
      <c r="V41" s="128"/>
      <c r="W41" s="128"/>
      <c r="X41" s="128"/>
      <c r="Y41" s="128"/>
      <c r="Z41" s="128"/>
      <c r="AA41" s="128" t="s">
        <v>57</v>
      </c>
      <c r="AB41" s="128"/>
      <c r="AC41" s="128"/>
      <c r="AD41" s="128"/>
      <c r="AE41" s="128"/>
      <c r="AF41" s="128"/>
      <c r="AG41" s="128"/>
      <c r="AH41" s="128"/>
      <c r="AI41" s="128" t="s">
        <v>57</v>
      </c>
      <c r="AJ41" s="128"/>
      <c r="AK41" s="128"/>
      <c r="AL41" s="128"/>
      <c r="AM41" s="128"/>
      <c r="AN41" s="128"/>
      <c r="AO41" s="128"/>
      <c r="AP41" s="128"/>
      <c r="AQ41" s="118" t="s">
        <v>76</v>
      </c>
      <c r="AR41" s="118"/>
      <c r="AS41" s="118"/>
      <c r="AT41" s="118"/>
    </row>
    <row r="42" spans="1:49" ht="15" customHeight="1" x14ac:dyDescent="0.25">
      <c r="C42" s="118"/>
      <c r="D42" s="118"/>
      <c r="E42" s="118"/>
      <c r="F42" s="118"/>
      <c r="G42" s="118"/>
      <c r="H42" s="118"/>
      <c r="I42" s="118"/>
      <c r="J42" s="118"/>
      <c r="K42" s="127" t="s">
        <v>35</v>
      </c>
      <c r="L42" s="127"/>
      <c r="M42" s="127"/>
      <c r="N42" s="127"/>
      <c r="O42" s="127" t="s">
        <v>36</v>
      </c>
      <c r="P42" s="127"/>
      <c r="Q42" s="127"/>
      <c r="R42" s="127"/>
      <c r="S42" s="127" t="s">
        <v>35</v>
      </c>
      <c r="T42" s="127"/>
      <c r="U42" s="127"/>
      <c r="V42" s="127"/>
      <c r="W42" s="127" t="s">
        <v>36</v>
      </c>
      <c r="X42" s="127"/>
      <c r="Y42" s="127"/>
      <c r="Z42" s="127"/>
      <c r="AA42" s="127" t="s">
        <v>35</v>
      </c>
      <c r="AB42" s="127"/>
      <c r="AC42" s="127"/>
      <c r="AD42" s="127"/>
      <c r="AE42" s="127" t="s">
        <v>36</v>
      </c>
      <c r="AF42" s="127"/>
      <c r="AG42" s="127"/>
      <c r="AH42" s="127"/>
      <c r="AI42" s="127" t="s">
        <v>35</v>
      </c>
      <c r="AJ42" s="127"/>
      <c r="AK42" s="127"/>
      <c r="AL42" s="127"/>
      <c r="AM42" s="127" t="s">
        <v>36</v>
      </c>
      <c r="AN42" s="127"/>
      <c r="AO42" s="127"/>
      <c r="AP42" s="127"/>
      <c r="AQ42" s="118"/>
      <c r="AR42" s="118"/>
      <c r="AS42" s="118"/>
      <c r="AT42" s="118"/>
      <c r="AW42" s="5"/>
    </row>
    <row r="43" spans="1:49" ht="15" customHeight="1" x14ac:dyDescent="0.25">
      <c r="C43" s="118"/>
      <c r="D43" s="118"/>
      <c r="E43" s="118"/>
      <c r="F43" s="118"/>
      <c r="G43" s="118"/>
      <c r="H43" s="118"/>
      <c r="I43" s="118"/>
      <c r="J43" s="118"/>
      <c r="K43" s="127"/>
      <c r="L43" s="127"/>
      <c r="M43" s="127"/>
      <c r="N43" s="127"/>
      <c r="O43" s="127"/>
      <c r="P43" s="127"/>
      <c r="Q43" s="127"/>
      <c r="R43" s="127"/>
      <c r="S43" s="127"/>
      <c r="T43" s="127"/>
      <c r="U43" s="127"/>
      <c r="V43" s="127"/>
      <c r="W43" s="127"/>
      <c r="X43" s="127"/>
      <c r="Y43" s="127"/>
      <c r="Z43" s="127"/>
      <c r="AA43" s="127"/>
      <c r="AB43" s="127"/>
      <c r="AC43" s="127"/>
      <c r="AD43" s="127"/>
      <c r="AE43" s="127"/>
      <c r="AF43" s="127"/>
      <c r="AG43" s="127"/>
      <c r="AH43" s="127"/>
      <c r="AI43" s="127"/>
      <c r="AJ43" s="127"/>
      <c r="AK43" s="127"/>
      <c r="AL43" s="127"/>
      <c r="AM43" s="127"/>
      <c r="AN43" s="127"/>
      <c r="AO43" s="127"/>
      <c r="AP43" s="127"/>
      <c r="AQ43" s="118"/>
      <c r="AR43" s="118"/>
      <c r="AS43" s="118"/>
      <c r="AT43" s="118"/>
      <c r="AW43" s="5"/>
    </row>
    <row r="44" spans="1:49" ht="15" customHeight="1" x14ac:dyDescent="0.25">
      <c r="C44" s="118"/>
      <c r="D44" s="118"/>
      <c r="E44" s="118"/>
      <c r="F44" s="118"/>
      <c r="G44" s="118"/>
      <c r="H44" s="118"/>
      <c r="I44" s="118"/>
      <c r="J44" s="118"/>
      <c r="K44" s="127"/>
      <c r="L44" s="127"/>
      <c r="M44" s="127"/>
      <c r="N44" s="127"/>
      <c r="O44" s="127"/>
      <c r="P44" s="127"/>
      <c r="Q44" s="127"/>
      <c r="R44" s="127"/>
      <c r="S44" s="127"/>
      <c r="T44" s="127"/>
      <c r="U44" s="127"/>
      <c r="V44" s="127"/>
      <c r="W44" s="127"/>
      <c r="X44" s="127"/>
      <c r="Y44" s="127"/>
      <c r="Z44" s="127"/>
      <c r="AA44" s="127"/>
      <c r="AB44" s="127"/>
      <c r="AC44" s="127"/>
      <c r="AD44" s="127"/>
      <c r="AE44" s="127"/>
      <c r="AF44" s="127"/>
      <c r="AG44" s="127"/>
      <c r="AH44" s="127"/>
      <c r="AI44" s="127"/>
      <c r="AJ44" s="127"/>
      <c r="AK44" s="127"/>
      <c r="AL44" s="127"/>
      <c r="AM44" s="127"/>
      <c r="AN44" s="127"/>
      <c r="AO44" s="127"/>
      <c r="AP44" s="127"/>
      <c r="AQ44" s="118"/>
      <c r="AR44" s="118"/>
      <c r="AS44" s="118"/>
      <c r="AT44" s="118"/>
      <c r="AW44" s="5"/>
    </row>
    <row r="45" spans="1:49" ht="15" customHeight="1" x14ac:dyDescent="0.25">
      <c r="A45" s="8">
        <f>G45-AQ45</f>
        <v>5.68</v>
      </c>
      <c r="B45" s="8">
        <f>G45+AQ45</f>
        <v>6.08</v>
      </c>
      <c r="C45" s="136">
        <v>0</v>
      </c>
      <c r="D45" s="136"/>
      <c r="E45" s="136"/>
      <c r="F45" s="136"/>
      <c r="G45" s="136">
        <v>5.88</v>
      </c>
      <c r="H45" s="136"/>
      <c r="I45" s="136"/>
      <c r="J45" s="136"/>
      <c r="K45" s="126" t="s">
        <v>57</v>
      </c>
      <c r="L45" s="126"/>
      <c r="M45" s="126"/>
      <c r="N45" s="126"/>
      <c r="O45" s="126" t="s">
        <v>57</v>
      </c>
      <c r="P45" s="126"/>
      <c r="Q45" s="126"/>
      <c r="R45" s="126"/>
      <c r="S45" s="126" t="s">
        <v>57</v>
      </c>
      <c r="T45" s="126"/>
      <c r="U45" s="126"/>
      <c r="V45" s="126"/>
      <c r="W45" s="126" t="s">
        <v>57</v>
      </c>
      <c r="X45" s="126"/>
      <c r="Y45" s="126"/>
      <c r="Z45" s="126"/>
      <c r="AA45" s="126" t="s">
        <v>57</v>
      </c>
      <c r="AB45" s="126"/>
      <c r="AC45" s="126"/>
      <c r="AD45" s="126"/>
      <c r="AE45" s="126" t="s">
        <v>57</v>
      </c>
      <c r="AF45" s="126"/>
      <c r="AG45" s="126"/>
      <c r="AH45" s="126"/>
      <c r="AI45" s="126" t="s">
        <v>57</v>
      </c>
      <c r="AJ45" s="126"/>
      <c r="AK45" s="126"/>
      <c r="AL45" s="126"/>
      <c r="AM45" s="126" t="s">
        <v>57</v>
      </c>
      <c r="AN45" s="126"/>
      <c r="AO45" s="126"/>
      <c r="AP45" s="126"/>
      <c r="AQ45" s="136">
        <v>0.2</v>
      </c>
      <c r="AR45" s="136"/>
      <c r="AS45" s="136"/>
      <c r="AT45" s="136"/>
      <c r="AW45" s="5"/>
    </row>
    <row r="46" spans="1:49" ht="15" customHeight="1" x14ac:dyDescent="0.25">
      <c r="A46" s="8">
        <f>G46-AQ46</f>
        <v>11.33</v>
      </c>
      <c r="B46" s="8">
        <f>G46+AQ46</f>
        <v>11.729999999999999</v>
      </c>
      <c r="C46" s="136">
        <v>2.0699999999999998</v>
      </c>
      <c r="D46" s="136"/>
      <c r="E46" s="136"/>
      <c r="F46" s="136"/>
      <c r="G46" s="136">
        <v>11.53</v>
      </c>
      <c r="H46" s="136"/>
      <c r="I46" s="136"/>
      <c r="J46" s="136"/>
      <c r="K46" s="126" t="s">
        <v>57</v>
      </c>
      <c r="L46" s="126"/>
      <c r="M46" s="126"/>
      <c r="N46" s="126"/>
      <c r="O46" s="126" t="s">
        <v>57</v>
      </c>
      <c r="P46" s="126"/>
      <c r="Q46" s="126"/>
      <c r="R46" s="126"/>
      <c r="S46" s="126" t="s">
        <v>57</v>
      </c>
      <c r="T46" s="126"/>
      <c r="U46" s="126"/>
      <c r="V46" s="126"/>
      <c r="W46" s="126" t="s">
        <v>57</v>
      </c>
      <c r="X46" s="126"/>
      <c r="Y46" s="126"/>
      <c r="Z46" s="126"/>
      <c r="AA46" s="126" t="s">
        <v>57</v>
      </c>
      <c r="AB46" s="126"/>
      <c r="AC46" s="126"/>
      <c r="AD46" s="126"/>
      <c r="AE46" s="126" t="s">
        <v>57</v>
      </c>
      <c r="AF46" s="126"/>
      <c r="AG46" s="126"/>
      <c r="AH46" s="126"/>
      <c r="AI46" s="126" t="s">
        <v>57</v>
      </c>
      <c r="AJ46" s="126"/>
      <c r="AK46" s="126"/>
      <c r="AL46" s="126"/>
      <c r="AM46" s="126" t="s">
        <v>57</v>
      </c>
      <c r="AN46" s="126"/>
      <c r="AO46" s="126"/>
      <c r="AP46" s="126"/>
      <c r="AQ46" s="136">
        <v>0.2</v>
      </c>
      <c r="AR46" s="136"/>
      <c r="AS46" s="136"/>
      <c r="AT46" s="136"/>
      <c r="AW46" s="5"/>
    </row>
    <row r="47" spans="1:49" ht="12.75" customHeight="1" x14ac:dyDescent="0.35">
      <c r="A47" s="8"/>
      <c r="B47" s="8"/>
    </row>
    <row r="56" spans="1:47" ht="5.25" customHeight="1" x14ac:dyDescent="0.35">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c r="AL56" s="7"/>
      <c r="AM56" s="7"/>
      <c r="AN56" s="7"/>
      <c r="AO56" s="7"/>
      <c r="AP56" s="7"/>
      <c r="AQ56" s="7"/>
      <c r="AR56" s="7"/>
      <c r="AS56" s="7"/>
      <c r="AT56" s="7"/>
      <c r="AU56" s="7"/>
    </row>
    <row r="58" spans="1:47" ht="15" customHeight="1" x14ac:dyDescent="0.35">
      <c r="A58" s="8"/>
      <c r="B58" s="8"/>
      <c r="C58" s="90" t="s">
        <v>14</v>
      </c>
      <c r="D58" s="90"/>
      <c r="E58" s="90"/>
      <c r="F58" s="90"/>
      <c r="G58" s="90"/>
      <c r="H58" s="90"/>
      <c r="I58" s="90"/>
      <c r="J58" s="90"/>
      <c r="K58" s="90"/>
      <c r="L58" s="90"/>
      <c r="M58" s="90"/>
      <c r="N58" s="90"/>
      <c r="O58" s="90"/>
      <c r="P58" s="90"/>
      <c r="Q58" s="90"/>
      <c r="R58" s="90"/>
      <c r="S58" s="90"/>
      <c r="T58" s="90"/>
      <c r="U58" s="90"/>
      <c r="V58" s="90"/>
      <c r="W58" s="90"/>
      <c r="X58" s="90"/>
      <c r="Y58" s="90"/>
      <c r="Z58" s="90"/>
      <c r="AA58" s="90"/>
      <c r="AB58" s="90"/>
    </row>
    <row r="59" spans="1:47" ht="15" customHeight="1" x14ac:dyDescent="0.35">
      <c r="A59" s="8"/>
      <c r="B59" s="8"/>
      <c r="C59" s="91" t="s">
        <v>15</v>
      </c>
      <c r="D59" s="91"/>
      <c r="E59" s="91"/>
      <c r="F59" s="91"/>
      <c r="G59" s="91"/>
      <c r="H59" s="91"/>
      <c r="I59" s="91"/>
      <c r="J59" s="91"/>
      <c r="K59" s="92" t="s">
        <v>59</v>
      </c>
      <c r="L59" s="92"/>
      <c r="M59" s="92"/>
      <c r="N59" s="92"/>
      <c r="O59" s="92"/>
      <c r="P59" s="92"/>
      <c r="Q59" s="92"/>
      <c r="R59" s="92"/>
      <c r="S59" s="92"/>
      <c r="T59" s="92" t="s">
        <v>61</v>
      </c>
      <c r="U59" s="92"/>
      <c r="V59" s="92"/>
      <c r="W59" s="92"/>
      <c r="X59" s="92"/>
      <c r="Y59" s="92"/>
      <c r="Z59" s="92"/>
      <c r="AA59" s="92"/>
      <c r="AB59" s="92"/>
      <c r="AC59" s="92" t="s">
        <v>62</v>
      </c>
      <c r="AD59" s="92"/>
      <c r="AE59" s="92"/>
      <c r="AF59" s="92"/>
      <c r="AG59" s="92"/>
      <c r="AH59" s="92"/>
      <c r="AI59" s="92"/>
      <c r="AJ59" s="92"/>
      <c r="AK59" s="92"/>
      <c r="AL59" s="92" t="s">
        <v>64</v>
      </c>
      <c r="AM59" s="92"/>
      <c r="AN59" s="92"/>
      <c r="AO59" s="92"/>
      <c r="AP59" s="92"/>
      <c r="AQ59" s="92"/>
      <c r="AR59" s="92"/>
      <c r="AS59" s="92"/>
      <c r="AT59" s="92"/>
    </row>
    <row r="60" spans="1:47" ht="30.2" customHeight="1" x14ac:dyDescent="0.35">
      <c r="C60" s="111" t="s">
        <v>60</v>
      </c>
      <c r="D60" s="111"/>
      <c r="E60" s="111"/>
      <c r="F60" s="111"/>
      <c r="G60" s="111"/>
      <c r="H60" s="111"/>
      <c r="I60" s="111"/>
      <c r="J60" s="111"/>
      <c r="K60" s="110"/>
      <c r="L60" s="110"/>
      <c r="M60" s="110"/>
      <c r="N60" s="110"/>
      <c r="O60" s="110"/>
      <c r="P60" s="110"/>
      <c r="Q60" s="110"/>
      <c r="R60" s="110"/>
      <c r="S60" s="110"/>
      <c r="T60" s="110"/>
      <c r="U60" s="110"/>
      <c r="V60" s="110"/>
      <c r="W60" s="110"/>
      <c r="X60" s="110"/>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row>
    <row r="62" spans="1:47" ht="15" customHeight="1" x14ac:dyDescent="0.35">
      <c r="A62" s="8"/>
      <c r="B62" s="8"/>
      <c r="C62" s="90" t="s">
        <v>16</v>
      </c>
      <c r="D62" s="90"/>
      <c r="E62" s="90"/>
      <c r="F62" s="90"/>
      <c r="G62" s="90"/>
      <c r="H62" s="90"/>
      <c r="I62" s="90"/>
      <c r="J62" s="90"/>
      <c r="K62" s="90"/>
      <c r="L62" s="90"/>
      <c r="M62" s="90"/>
      <c r="N62" s="90"/>
      <c r="O62" s="90"/>
      <c r="P62" s="90"/>
      <c r="Q62" s="90"/>
      <c r="R62" s="90"/>
      <c r="S62" s="90"/>
      <c r="T62" s="90"/>
      <c r="U62" s="90"/>
      <c r="V62" s="90"/>
      <c r="W62" s="90"/>
      <c r="X62" s="90"/>
      <c r="Y62" s="90"/>
      <c r="Z62" s="90"/>
      <c r="AA62" s="90"/>
      <c r="AB62" s="90"/>
    </row>
    <row r="63" spans="1:47" ht="15" customHeight="1" x14ac:dyDescent="0.35">
      <c r="A63" s="8"/>
      <c r="B63" s="8"/>
      <c r="C63" s="91" t="s">
        <v>15</v>
      </c>
      <c r="D63" s="91"/>
      <c r="E63" s="91"/>
      <c r="F63" s="91"/>
      <c r="G63" s="91"/>
      <c r="H63" s="91"/>
      <c r="I63" s="91"/>
      <c r="J63" s="91"/>
      <c r="K63" s="92" t="s">
        <v>17</v>
      </c>
      <c r="L63" s="92"/>
      <c r="M63" s="92"/>
      <c r="N63" s="92"/>
      <c r="O63" s="92"/>
      <c r="P63" s="92"/>
      <c r="Q63" s="92"/>
      <c r="R63" s="92"/>
      <c r="S63" s="92"/>
      <c r="T63" s="92" t="s">
        <v>18</v>
      </c>
      <c r="U63" s="92"/>
      <c r="V63" s="92"/>
      <c r="W63" s="92"/>
      <c r="X63" s="92"/>
      <c r="Y63" s="92"/>
      <c r="Z63" s="92"/>
      <c r="AA63" s="92"/>
      <c r="AB63" s="92"/>
      <c r="AC63" s="92" t="s">
        <v>19</v>
      </c>
      <c r="AD63" s="92"/>
      <c r="AE63" s="92"/>
      <c r="AF63" s="92"/>
      <c r="AG63" s="92"/>
      <c r="AH63" s="92"/>
      <c r="AI63" s="92"/>
      <c r="AJ63" s="92"/>
      <c r="AK63" s="92"/>
      <c r="AL63" s="92" t="s">
        <v>20</v>
      </c>
      <c r="AM63" s="92"/>
      <c r="AN63" s="92"/>
      <c r="AO63" s="92"/>
      <c r="AP63" s="92"/>
      <c r="AQ63" s="92"/>
      <c r="AR63" s="92"/>
      <c r="AS63" s="92"/>
      <c r="AT63" s="92"/>
    </row>
    <row r="64" spans="1:47" ht="28.5" customHeight="1" x14ac:dyDescent="0.35">
      <c r="C64" s="112" t="s">
        <v>63</v>
      </c>
      <c r="D64" s="112"/>
      <c r="E64" s="112"/>
      <c r="F64" s="112"/>
      <c r="G64" s="112"/>
      <c r="H64" s="112"/>
      <c r="I64" s="112"/>
      <c r="J64" s="112"/>
      <c r="K64" s="110"/>
      <c r="L64" s="110"/>
      <c r="M64" s="110"/>
      <c r="N64" s="110"/>
      <c r="O64" s="110"/>
      <c r="P64" s="110"/>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row>
    <row r="65" spans="3:47" ht="30.2" customHeight="1" x14ac:dyDescent="0.35">
      <c r="C65" s="112" t="s">
        <v>21</v>
      </c>
      <c r="D65" s="112"/>
      <c r="E65" s="112"/>
      <c r="F65" s="112"/>
      <c r="G65" s="112"/>
      <c r="H65" s="112"/>
      <c r="I65" s="112"/>
      <c r="J65" s="112"/>
      <c r="K65" s="110"/>
      <c r="L65" s="110"/>
      <c r="M65" s="110"/>
      <c r="N65" s="110"/>
      <c r="O65" s="110"/>
      <c r="P65" s="110"/>
      <c r="Q65" s="110"/>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row>
    <row r="67" spans="3:47" ht="15" customHeight="1" x14ac:dyDescent="0.35">
      <c r="C67" s="114" t="s">
        <v>22</v>
      </c>
      <c r="D67" s="114"/>
      <c r="E67" s="114"/>
      <c r="F67" s="114"/>
      <c r="G67" s="114"/>
      <c r="H67" s="114"/>
      <c r="I67" s="114"/>
      <c r="J67" s="114"/>
      <c r="K67" s="114"/>
      <c r="L67" s="114"/>
      <c r="M67" s="114"/>
      <c r="N67" s="114"/>
      <c r="O67" s="114"/>
      <c r="P67" s="114"/>
      <c r="Q67" s="114"/>
      <c r="R67" s="114"/>
      <c r="S67" s="114"/>
      <c r="T67" s="114"/>
      <c r="U67" s="114"/>
      <c r="V67" s="114"/>
      <c r="W67" s="114"/>
      <c r="X67" s="114"/>
      <c r="Y67" s="114"/>
      <c r="Z67" s="114"/>
      <c r="AA67" s="114"/>
      <c r="AB67" s="114"/>
      <c r="AC67" s="114"/>
      <c r="AD67" s="114"/>
      <c r="AE67" s="114"/>
      <c r="AF67" s="114"/>
      <c r="AG67" s="114"/>
      <c r="AH67" s="114"/>
      <c r="AI67" s="114"/>
      <c r="AJ67" s="114"/>
      <c r="AK67" s="114"/>
      <c r="AL67" s="114"/>
      <c r="AM67" s="114"/>
      <c r="AN67" s="114"/>
      <c r="AO67" s="114"/>
      <c r="AP67" s="114"/>
      <c r="AQ67" s="114"/>
      <c r="AR67" s="114"/>
      <c r="AS67" s="114"/>
      <c r="AT67" s="114"/>
      <c r="AU67" s="114"/>
    </row>
    <row r="68" spans="3:47" ht="15" customHeight="1" x14ac:dyDescent="0.35">
      <c r="C68" s="101" t="str">
        <f>Database!P3</f>
        <v>Main LCD screen functional.</v>
      </c>
      <c r="D68" s="102"/>
      <c r="E68" s="102"/>
      <c r="F68" s="102"/>
      <c r="G68" s="102"/>
      <c r="H68" s="102"/>
      <c r="I68" s="102"/>
      <c r="J68" s="102"/>
      <c r="K68" s="102"/>
      <c r="L68" s="102"/>
      <c r="M68" s="102"/>
      <c r="N68" s="102"/>
      <c r="O68" s="102"/>
      <c r="P68" s="102"/>
      <c r="Q68" s="102"/>
      <c r="R68" s="102"/>
      <c r="S68" s="102"/>
      <c r="T68" s="102"/>
      <c r="U68" s="102"/>
      <c r="V68" s="102"/>
      <c r="W68" s="102"/>
      <c r="X68" s="102"/>
      <c r="Y68" s="102"/>
      <c r="Z68" s="102"/>
      <c r="AA68" s="102"/>
      <c r="AB68" s="102"/>
      <c r="AC68" s="102"/>
      <c r="AD68" s="102"/>
      <c r="AE68" s="102"/>
      <c r="AF68" s="102"/>
      <c r="AG68" s="102"/>
      <c r="AH68" s="102"/>
      <c r="AI68" s="102"/>
      <c r="AJ68" s="102"/>
      <c r="AK68" s="102"/>
      <c r="AL68" s="102"/>
      <c r="AM68" s="102"/>
      <c r="AN68" s="102"/>
      <c r="AO68" s="102"/>
      <c r="AP68" s="102"/>
      <c r="AQ68" s="102"/>
      <c r="AR68" s="102"/>
      <c r="AS68" s="102"/>
      <c r="AT68" s="103"/>
      <c r="AU68" s="9"/>
    </row>
    <row r="69" spans="3:47" ht="15" customHeight="1" x14ac:dyDescent="0.35">
      <c r="C69" s="104" t="str">
        <f>Database!P4</f>
        <v>PMAT is in good condition, no obvious damage and is suitable for its desired application.</v>
      </c>
      <c r="D69" s="105"/>
      <c r="E69" s="105"/>
      <c r="F69" s="105"/>
      <c r="G69" s="105"/>
      <c r="H69" s="105"/>
      <c r="I69" s="105"/>
      <c r="J69" s="105"/>
      <c r="K69" s="105"/>
      <c r="L69" s="105"/>
      <c r="M69" s="105"/>
      <c r="N69" s="105"/>
      <c r="O69" s="105"/>
      <c r="P69" s="105"/>
      <c r="Q69" s="105"/>
      <c r="R69" s="105"/>
      <c r="S69" s="105"/>
      <c r="T69" s="105"/>
      <c r="U69" s="105"/>
      <c r="V69" s="105"/>
      <c r="W69" s="105"/>
      <c r="X69" s="105"/>
      <c r="Y69" s="105"/>
      <c r="Z69" s="105"/>
      <c r="AA69" s="105"/>
      <c r="AB69" s="105"/>
      <c r="AC69" s="105"/>
      <c r="AD69" s="105"/>
      <c r="AE69" s="105"/>
      <c r="AF69" s="105"/>
      <c r="AG69" s="105"/>
      <c r="AH69" s="105"/>
      <c r="AI69" s="105"/>
      <c r="AJ69" s="105"/>
      <c r="AK69" s="105"/>
      <c r="AL69" s="105"/>
      <c r="AM69" s="105"/>
      <c r="AN69" s="105"/>
      <c r="AO69" s="105"/>
      <c r="AP69" s="105"/>
      <c r="AQ69" s="105"/>
      <c r="AR69" s="105"/>
      <c r="AS69" s="105"/>
      <c r="AT69" s="106"/>
      <c r="AU69" s="9"/>
    </row>
    <row r="70" spans="3:47" ht="15" customHeight="1" x14ac:dyDescent="0.35">
      <c r="C70" s="153" t="str">
        <f>Database!P5</f>
        <v>Power supply cable showing intermittent fault when touched underneath barrel connector.</v>
      </c>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c r="AQ70" s="154"/>
      <c r="AR70" s="154"/>
      <c r="AS70" s="154"/>
      <c r="AT70" s="155"/>
      <c r="AU70" s="9"/>
    </row>
    <row r="71" spans="3:47" ht="15" customHeight="1" x14ac:dyDescent="0.35">
      <c r="C71" s="104" t="str">
        <f>Database!P6</f>
        <v>RS-232 communication works.</v>
      </c>
      <c r="D71" s="105"/>
      <c r="E71" s="105"/>
      <c r="F71" s="105"/>
      <c r="G71" s="105"/>
      <c r="H71" s="105"/>
      <c r="I71" s="105"/>
      <c r="J71" s="105"/>
      <c r="K71" s="105"/>
      <c r="L71" s="105"/>
      <c r="M71" s="105"/>
      <c r="N71" s="105"/>
      <c r="O71" s="105"/>
      <c r="P71" s="105"/>
      <c r="Q71" s="105"/>
      <c r="R71" s="105"/>
      <c r="S71" s="105"/>
      <c r="T71" s="105"/>
      <c r="U71" s="105"/>
      <c r="V71" s="105"/>
      <c r="W71" s="105"/>
      <c r="X71" s="105"/>
      <c r="Y71" s="105"/>
      <c r="Z71" s="105"/>
      <c r="AA71" s="105"/>
      <c r="AB71" s="105"/>
      <c r="AC71" s="105"/>
      <c r="AD71" s="105"/>
      <c r="AE71" s="105"/>
      <c r="AF71" s="105"/>
      <c r="AG71" s="105"/>
      <c r="AH71" s="105"/>
      <c r="AI71" s="105"/>
      <c r="AJ71" s="105"/>
      <c r="AK71" s="105"/>
      <c r="AL71" s="105"/>
      <c r="AM71" s="105"/>
      <c r="AN71" s="105"/>
      <c r="AO71" s="105"/>
      <c r="AP71" s="105"/>
      <c r="AQ71" s="105"/>
      <c r="AR71" s="105"/>
      <c r="AS71" s="105"/>
      <c r="AT71" s="106"/>
      <c r="AU71" s="9"/>
    </row>
    <row r="72" spans="3:47" ht="15" customHeight="1" x14ac:dyDescent="0.35">
      <c r="C72" s="104" t="str">
        <f>Database!P7</f>
        <v>Date and time successfully corrected.</v>
      </c>
      <c r="D72" s="105"/>
      <c r="E72" s="105"/>
      <c r="F72" s="105"/>
      <c r="G72" s="105"/>
      <c r="H72" s="105"/>
      <c r="I72" s="105"/>
      <c r="J72" s="105"/>
      <c r="K72" s="105"/>
      <c r="L72" s="105"/>
      <c r="M72" s="105"/>
      <c r="N72" s="105"/>
      <c r="O72" s="105"/>
      <c r="P72" s="105"/>
      <c r="Q72" s="105"/>
      <c r="R72" s="105"/>
      <c r="S72" s="105"/>
      <c r="T72" s="105"/>
      <c r="U72" s="105"/>
      <c r="V72" s="105"/>
      <c r="W72" s="105"/>
      <c r="X72" s="105"/>
      <c r="Y72" s="105"/>
      <c r="Z72" s="105"/>
      <c r="AA72" s="105"/>
      <c r="AB72" s="105"/>
      <c r="AC72" s="105"/>
      <c r="AD72" s="105"/>
      <c r="AE72" s="105"/>
      <c r="AF72" s="105"/>
      <c r="AG72" s="105"/>
      <c r="AH72" s="105"/>
      <c r="AI72" s="105"/>
      <c r="AJ72" s="105"/>
      <c r="AK72" s="105"/>
      <c r="AL72" s="105"/>
      <c r="AM72" s="105"/>
      <c r="AN72" s="105"/>
      <c r="AO72" s="105"/>
      <c r="AP72" s="105"/>
      <c r="AQ72" s="105"/>
      <c r="AR72" s="105"/>
      <c r="AS72" s="105"/>
      <c r="AT72" s="106"/>
      <c r="AU72" s="9"/>
    </row>
    <row r="73" spans="3:47" ht="15" customHeight="1" x14ac:dyDescent="0.35">
      <c r="C73" s="104" t="str">
        <f>Database!P8</f>
        <v>PendoTECH PMAT4R S/N 16786 (19MAN275) compliant with all PM specifications.</v>
      </c>
      <c r="D73" s="105"/>
      <c r="E73" s="105"/>
      <c r="F73" s="105"/>
      <c r="G73" s="105"/>
      <c r="H73" s="105"/>
      <c r="I73" s="105"/>
      <c r="J73" s="105"/>
      <c r="K73" s="105"/>
      <c r="L73" s="105"/>
      <c r="M73" s="105"/>
      <c r="N73" s="105"/>
      <c r="O73" s="105"/>
      <c r="P73" s="105"/>
      <c r="Q73" s="105"/>
      <c r="R73" s="105"/>
      <c r="S73" s="105"/>
      <c r="T73" s="105"/>
      <c r="U73" s="105"/>
      <c r="V73" s="105"/>
      <c r="W73" s="105"/>
      <c r="X73" s="105"/>
      <c r="Y73" s="105"/>
      <c r="Z73" s="105"/>
      <c r="AA73" s="105"/>
      <c r="AB73" s="105"/>
      <c r="AC73" s="105"/>
      <c r="AD73" s="105"/>
      <c r="AE73" s="105"/>
      <c r="AF73" s="105"/>
      <c r="AG73" s="105"/>
      <c r="AH73" s="105"/>
      <c r="AI73" s="105"/>
      <c r="AJ73" s="105"/>
      <c r="AK73" s="105"/>
      <c r="AL73" s="105"/>
      <c r="AM73" s="105"/>
      <c r="AN73" s="105"/>
      <c r="AO73" s="105"/>
      <c r="AP73" s="105"/>
      <c r="AQ73" s="105"/>
      <c r="AR73" s="105"/>
      <c r="AS73" s="105"/>
      <c r="AT73" s="106"/>
      <c r="AU73" s="9"/>
    </row>
    <row r="74" spans="3:47" ht="15" customHeight="1" x14ac:dyDescent="0.35">
      <c r="C74" s="107" t="str">
        <f>Database!P9</f>
        <v>Analog Output Functional/Scaling Test (mA) NOT APPLICABLE for this PMAT device and marked as N/A</v>
      </c>
      <c r="D74" s="108"/>
      <c r="E74" s="108"/>
      <c r="F74" s="108"/>
      <c r="G74" s="108"/>
      <c r="H74" s="108"/>
      <c r="I74" s="108"/>
      <c r="J74" s="108"/>
      <c r="K74" s="108"/>
      <c r="L74" s="108"/>
      <c r="M74" s="108"/>
      <c r="N74" s="108"/>
      <c r="O74" s="108"/>
      <c r="P74" s="108"/>
      <c r="Q74" s="108"/>
      <c r="R74" s="108"/>
      <c r="S74" s="108"/>
      <c r="T74" s="108"/>
      <c r="U74" s="108"/>
      <c r="V74" s="108"/>
      <c r="W74" s="108"/>
      <c r="X74" s="108"/>
      <c r="Y74" s="108"/>
      <c r="Z74" s="108"/>
      <c r="AA74" s="108"/>
      <c r="AB74" s="108"/>
      <c r="AC74" s="108"/>
      <c r="AD74" s="108"/>
      <c r="AE74" s="108"/>
      <c r="AF74" s="108"/>
      <c r="AG74" s="108"/>
      <c r="AH74" s="108"/>
      <c r="AI74" s="108"/>
      <c r="AJ74" s="108"/>
      <c r="AK74" s="108"/>
      <c r="AL74" s="108"/>
      <c r="AM74" s="108"/>
      <c r="AN74" s="108"/>
      <c r="AO74" s="108"/>
      <c r="AP74" s="108"/>
      <c r="AQ74" s="108"/>
      <c r="AR74" s="108"/>
      <c r="AS74" s="108"/>
      <c r="AT74" s="109"/>
      <c r="AU74" s="9"/>
    </row>
    <row r="75" spans="3:47" ht="15" customHeight="1" x14ac:dyDescent="0.35">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c r="AH75" s="18"/>
      <c r="AI75" s="18"/>
      <c r="AJ75" s="18"/>
      <c r="AK75" s="18"/>
      <c r="AL75" s="18"/>
      <c r="AM75" s="18"/>
      <c r="AN75" s="18"/>
      <c r="AO75" s="18"/>
      <c r="AP75" s="18"/>
    </row>
    <row r="76" spans="3:47" ht="15" customHeight="1" x14ac:dyDescent="0.35">
      <c r="C76" s="114" t="s">
        <v>23</v>
      </c>
      <c r="D76" s="114"/>
      <c r="E76" s="114"/>
      <c r="F76" s="114"/>
      <c r="G76" s="114"/>
      <c r="H76" s="114"/>
      <c r="I76" s="114"/>
      <c r="J76" s="114"/>
      <c r="K76" s="114"/>
      <c r="L76" s="114"/>
      <c r="M76" s="114"/>
      <c r="N76" s="114"/>
      <c r="O76" s="114"/>
      <c r="P76" s="114"/>
      <c r="Q76" s="114"/>
      <c r="R76" s="114"/>
      <c r="S76" s="114"/>
      <c r="T76" s="114"/>
      <c r="U76" s="114"/>
      <c r="V76" s="114"/>
      <c r="W76" s="114"/>
      <c r="X76" s="114"/>
      <c r="Y76" s="114"/>
      <c r="Z76" s="114"/>
      <c r="AA76" s="114"/>
      <c r="AB76" s="114"/>
      <c r="AC76" s="114"/>
      <c r="AD76" s="114"/>
      <c r="AE76" s="114"/>
      <c r="AF76" s="114"/>
      <c r="AG76" s="114"/>
      <c r="AH76" s="114"/>
      <c r="AI76" s="114"/>
      <c r="AJ76" s="114"/>
      <c r="AK76" s="114"/>
      <c r="AL76" s="114"/>
      <c r="AM76" s="114"/>
      <c r="AN76" s="114"/>
      <c r="AO76" s="114"/>
      <c r="AP76" s="114"/>
      <c r="AQ76" s="114"/>
      <c r="AR76" s="114"/>
      <c r="AS76" s="114"/>
      <c r="AT76" s="114"/>
      <c r="AU76" s="114"/>
    </row>
    <row r="77" spans="3:47" ht="30.2" customHeight="1" x14ac:dyDescent="0.35">
      <c r="C77" s="119" t="s">
        <v>24</v>
      </c>
      <c r="D77" s="120"/>
      <c r="E77" s="120"/>
      <c r="F77" s="120"/>
      <c r="G77" s="120"/>
      <c r="H77" s="120"/>
      <c r="I77" s="120"/>
      <c r="J77" s="120"/>
      <c r="K77" s="120"/>
      <c r="L77" s="120"/>
      <c r="M77" s="118" t="s">
        <v>39</v>
      </c>
      <c r="N77" s="118"/>
      <c r="O77" s="118"/>
      <c r="P77" s="118"/>
      <c r="Q77" s="118"/>
      <c r="R77" s="118"/>
      <c r="S77" s="118"/>
      <c r="T77" s="118"/>
      <c r="U77" s="159" t="s">
        <v>26</v>
      </c>
      <c r="V77" s="160"/>
      <c r="W77" s="160"/>
      <c r="X77" s="160"/>
      <c r="Y77" s="160"/>
      <c r="Z77" s="161"/>
      <c r="AA77" s="159" t="s">
        <v>42</v>
      </c>
      <c r="AB77" s="160"/>
      <c r="AC77" s="160"/>
      <c r="AD77" s="160"/>
      <c r="AE77" s="160"/>
      <c r="AF77" s="160"/>
      <c r="AG77" s="160"/>
      <c r="AH77" s="161"/>
      <c r="AI77" s="118" t="s">
        <v>27</v>
      </c>
      <c r="AJ77" s="118"/>
      <c r="AK77" s="118"/>
      <c r="AL77" s="118"/>
      <c r="AM77" s="118"/>
      <c r="AN77" s="118"/>
      <c r="AO77" s="118" t="s">
        <v>28</v>
      </c>
      <c r="AP77" s="118"/>
      <c r="AQ77" s="118"/>
      <c r="AR77" s="118"/>
      <c r="AS77" s="118"/>
      <c r="AT77" s="118"/>
    </row>
    <row r="78" spans="3:47" ht="15" customHeight="1" x14ac:dyDescent="0.35">
      <c r="C78" s="121" t="s">
        <v>54</v>
      </c>
      <c r="D78" s="122"/>
      <c r="E78" s="122"/>
      <c r="F78" s="122"/>
      <c r="G78" s="122"/>
      <c r="H78" s="122"/>
      <c r="I78" s="122"/>
      <c r="J78" s="122"/>
      <c r="K78" s="122"/>
      <c r="L78" s="123"/>
      <c r="M78" s="121" t="str">
        <f>INDEX(Database!$J$3:$J$1048576,MATCH(U78,Database!$K$3:$K$1048576,0))</f>
        <v>Druck PD1705 20B</v>
      </c>
      <c r="N78" s="122"/>
      <c r="O78" s="122"/>
      <c r="P78" s="122"/>
      <c r="Q78" s="122"/>
      <c r="R78" s="122"/>
      <c r="S78" s="122"/>
      <c r="T78" s="123"/>
      <c r="U78" s="162">
        <v>705591200</v>
      </c>
      <c r="V78" s="163"/>
      <c r="W78" s="163"/>
      <c r="X78" s="163"/>
      <c r="Y78" s="163"/>
      <c r="Z78" s="164"/>
      <c r="AA78" s="121">
        <f>INDEX(Database!$L$3:$L$1048576,MATCH(U78,Database!$K$3:$K$1048576,0))</f>
        <v>477624</v>
      </c>
      <c r="AB78" s="122"/>
      <c r="AC78" s="122"/>
      <c r="AD78" s="122"/>
      <c r="AE78" s="122"/>
      <c r="AF78" s="122"/>
      <c r="AG78" s="122"/>
      <c r="AH78" s="123"/>
      <c r="AI78" s="156">
        <f>INDEX(Database!$M$3:$M$1048576,MATCH(U78,Database!$K$3))</f>
        <v>45293</v>
      </c>
      <c r="AJ78" s="157"/>
      <c r="AK78" s="157"/>
      <c r="AL78" s="157"/>
      <c r="AM78" s="157"/>
      <c r="AN78" s="158"/>
      <c r="AO78" s="156">
        <f>INDEX(Database!$N$3:$N$1048576,MATCH(U78,Database!$K$3:$K$1048576,0))</f>
        <v>45659</v>
      </c>
      <c r="AP78" s="157"/>
      <c r="AQ78" s="157"/>
      <c r="AR78" s="157"/>
      <c r="AS78" s="157"/>
      <c r="AT78" s="158"/>
    </row>
    <row r="79" spans="3:47" ht="15" customHeight="1" x14ac:dyDescent="0.35">
      <c r="C79" s="121" t="str">
        <f>INDEX(Database!$I$3:$I$1048576,MATCH(U79,Database!$K$3:$K$1048576,0))</f>
        <v>Digital Multimeter</v>
      </c>
      <c r="D79" s="122"/>
      <c r="E79" s="122"/>
      <c r="F79" s="122"/>
      <c r="G79" s="122"/>
      <c r="H79" s="122"/>
      <c r="I79" s="122"/>
      <c r="J79" s="122"/>
      <c r="K79" s="122"/>
      <c r="L79" s="123"/>
      <c r="M79" s="124" t="str">
        <f>INDEX(Database!$J$3:$J$1048576,MATCH(U79,Database!$K$3:$K$1048576,0))</f>
        <v>Fluke 753</v>
      </c>
      <c r="N79" s="124"/>
      <c r="O79" s="124"/>
      <c r="P79" s="124"/>
      <c r="Q79" s="124"/>
      <c r="R79" s="124"/>
      <c r="S79" s="124"/>
      <c r="T79" s="124"/>
      <c r="U79" s="162">
        <v>61930009</v>
      </c>
      <c r="V79" s="163"/>
      <c r="W79" s="163"/>
      <c r="X79" s="163"/>
      <c r="Y79" s="163"/>
      <c r="Z79" s="164"/>
      <c r="AA79" s="121" t="str">
        <f>INDEX(Database!$L$3:$L$1048576,MATCH(U79,Database!$K$3:$K$1048576,0))</f>
        <v>F9394021</v>
      </c>
      <c r="AB79" s="122"/>
      <c r="AC79" s="122"/>
      <c r="AD79" s="122"/>
      <c r="AE79" s="122"/>
      <c r="AF79" s="122"/>
      <c r="AG79" s="122"/>
      <c r="AH79" s="123"/>
      <c r="AI79" s="156">
        <f>INDEX(Database!$M$3:$M$1048576,MATCH(U79,Database!$K$3:$K$1048576,0))</f>
        <v>45090</v>
      </c>
      <c r="AJ79" s="157"/>
      <c r="AK79" s="157"/>
      <c r="AL79" s="157"/>
      <c r="AM79" s="157"/>
      <c r="AN79" s="158"/>
      <c r="AO79" s="156">
        <f>INDEX(Database!$N$3:$N$1048576,MATCH(U79,Database!$K$3:$K$1048576,0))</f>
        <v>45456</v>
      </c>
      <c r="AP79" s="157"/>
      <c r="AQ79" s="157"/>
      <c r="AR79" s="157"/>
      <c r="AS79" s="157"/>
      <c r="AT79" s="158"/>
    </row>
    <row r="80" spans="3:47" ht="15" customHeight="1" x14ac:dyDescent="0.35">
      <c r="C80" s="121" t="str">
        <f>INDEX(Database!$I$3:$I$1048576,MATCH(U80,Database!$K$3:$K$1048576,0))</f>
        <v>Digital Multimeter</v>
      </c>
      <c r="D80" s="122"/>
      <c r="E80" s="122"/>
      <c r="F80" s="122"/>
      <c r="G80" s="122"/>
      <c r="H80" s="122"/>
      <c r="I80" s="122"/>
      <c r="J80" s="122"/>
      <c r="K80" s="122"/>
      <c r="L80" s="123"/>
      <c r="M80" s="124" t="str">
        <f>INDEX(Database!$J$3:$J$1048576,MATCH(U80,Database!$K$3:$K$1048576,0))</f>
        <v>Fluke 175</v>
      </c>
      <c r="N80" s="124"/>
      <c r="O80" s="124"/>
      <c r="P80" s="124"/>
      <c r="Q80" s="124"/>
      <c r="R80" s="124"/>
      <c r="S80" s="124"/>
      <c r="T80" s="124"/>
      <c r="U80" s="162">
        <v>48110281</v>
      </c>
      <c r="V80" s="163"/>
      <c r="W80" s="163"/>
      <c r="X80" s="163"/>
      <c r="Y80" s="163"/>
      <c r="Z80" s="164"/>
      <c r="AA80" s="121">
        <f>INDEX(Database!$L$3:$L$1048576,MATCH(U80,Database!$K$3:$K$1048576,0))</f>
        <v>471506</v>
      </c>
      <c r="AB80" s="122"/>
      <c r="AC80" s="122"/>
      <c r="AD80" s="122"/>
      <c r="AE80" s="122"/>
      <c r="AF80" s="122"/>
      <c r="AG80" s="122"/>
      <c r="AH80" s="123"/>
      <c r="AI80" s="156">
        <f>INDEX(Database!$M$3:$M$1048576,MATCH(U80,Database!$K$3:$K$1048576,0))</f>
        <v>45124</v>
      </c>
      <c r="AJ80" s="157"/>
      <c r="AK80" s="157"/>
      <c r="AL80" s="157"/>
      <c r="AM80" s="157"/>
      <c r="AN80" s="158"/>
      <c r="AO80" s="156">
        <f>INDEX(Database!$N$3:$N$1048576,MATCH(U80,Database!$K$3:$K$1048576,0))</f>
        <v>45490</v>
      </c>
      <c r="AP80" s="157"/>
      <c r="AQ80" s="157"/>
      <c r="AR80" s="157"/>
      <c r="AS80" s="157"/>
      <c r="AT80" s="158"/>
    </row>
    <row r="81" spans="3:47" ht="30" hidden="1" customHeight="1" x14ac:dyDescent="0.35">
      <c r="C81" s="115" t="s">
        <v>67</v>
      </c>
      <c r="D81" s="115"/>
      <c r="E81" s="115"/>
      <c r="F81" s="115"/>
      <c r="G81" s="115"/>
      <c r="H81" s="115"/>
      <c r="I81" s="115"/>
      <c r="J81" s="115"/>
      <c r="K81" s="115"/>
      <c r="L81" s="115"/>
      <c r="M81" s="115"/>
      <c r="N81" s="115"/>
      <c r="O81" s="116" t="s">
        <v>68</v>
      </c>
      <c r="P81" s="116"/>
      <c r="Q81" s="116"/>
      <c r="R81" s="116"/>
      <c r="S81" s="116"/>
      <c r="T81" s="116"/>
      <c r="U81" s="116"/>
      <c r="V81" s="117"/>
      <c r="W81" s="117"/>
      <c r="X81" s="117"/>
      <c r="Y81" s="117"/>
      <c r="Z81" s="117"/>
      <c r="AA81" s="117"/>
      <c r="AB81" s="117"/>
      <c r="AC81" s="116"/>
      <c r="AD81" s="116"/>
      <c r="AE81" s="116"/>
      <c r="AF81" s="116"/>
      <c r="AG81" s="116"/>
      <c r="AH81" s="116"/>
      <c r="AI81" s="116"/>
      <c r="AJ81" s="113"/>
      <c r="AK81" s="113"/>
      <c r="AL81" s="113"/>
      <c r="AM81" s="113"/>
      <c r="AN81" s="113"/>
      <c r="AO81" s="113"/>
      <c r="AP81" s="113"/>
      <c r="AQ81" s="113"/>
      <c r="AR81" s="113"/>
      <c r="AS81" s="113"/>
      <c r="AT81" s="113"/>
      <c r="AU81" s="113"/>
    </row>
    <row r="82" spans="3:47" ht="30" hidden="1" customHeight="1" x14ac:dyDescent="0.35">
      <c r="C82" s="131" t="s">
        <v>73</v>
      </c>
      <c r="D82" s="132"/>
      <c r="E82" s="132"/>
      <c r="F82" s="132"/>
      <c r="G82" s="132"/>
      <c r="H82" s="132"/>
      <c r="I82" s="132"/>
      <c r="J82" s="132"/>
      <c r="K82" s="132"/>
      <c r="L82" s="132"/>
      <c r="M82" s="132"/>
      <c r="N82" s="132"/>
      <c r="O82" s="133" t="s">
        <v>68</v>
      </c>
      <c r="P82" s="133"/>
      <c r="Q82" s="133"/>
      <c r="R82" s="133"/>
      <c r="S82" s="133"/>
      <c r="T82" s="133"/>
      <c r="U82" s="133"/>
      <c r="V82" s="134"/>
      <c r="W82" s="134"/>
      <c r="X82" s="134"/>
      <c r="Y82" s="134"/>
      <c r="Z82" s="134"/>
      <c r="AA82" s="134"/>
      <c r="AB82" s="134"/>
      <c r="AC82" s="133"/>
      <c r="AD82" s="133"/>
      <c r="AE82" s="133"/>
      <c r="AF82" s="133"/>
      <c r="AG82" s="133"/>
      <c r="AH82" s="133"/>
      <c r="AI82" s="133"/>
      <c r="AJ82" s="135"/>
      <c r="AK82" s="135"/>
      <c r="AL82" s="135"/>
      <c r="AM82" s="135"/>
      <c r="AN82" s="135"/>
      <c r="AO82" s="135"/>
      <c r="AP82" s="135"/>
      <c r="AQ82" s="135"/>
      <c r="AR82" s="135"/>
      <c r="AS82" s="135"/>
      <c r="AT82" s="135"/>
      <c r="AU82" s="135"/>
    </row>
    <row r="83" spans="3:47" ht="30" hidden="1" customHeight="1" x14ac:dyDescent="0.35">
      <c r="C83" s="131" t="s">
        <v>74</v>
      </c>
      <c r="D83" s="132"/>
      <c r="E83" s="132"/>
      <c r="F83" s="132"/>
      <c r="G83" s="132"/>
      <c r="H83" s="132"/>
      <c r="I83" s="132"/>
      <c r="J83" s="132"/>
      <c r="K83" s="132"/>
      <c r="L83" s="132"/>
      <c r="M83" s="132"/>
      <c r="N83" s="132"/>
      <c r="O83" s="133" t="s">
        <v>68</v>
      </c>
      <c r="P83" s="133"/>
      <c r="Q83" s="133"/>
      <c r="R83" s="133"/>
      <c r="S83" s="133"/>
      <c r="T83" s="133"/>
      <c r="U83" s="133"/>
      <c r="V83" s="134"/>
      <c r="W83" s="134"/>
      <c r="X83" s="134"/>
      <c r="Y83" s="134"/>
      <c r="Z83" s="134"/>
      <c r="AA83" s="134"/>
      <c r="AB83" s="134"/>
      <c r="AC83" s="133"/>
      <c r="AD83" s="133"/>
      <c r="AE83" s="133"/>
      <c r="AF83" s="133"/>
      <c r="AG83" s="133"/>
      <c r="AH83" s="133"/>
      <c r="AI83" s="133"/>
      <c r="AJ83" s="135"/>
      <c r="AK83" s="135"/>
      <c r="AL83" s="135"/>
      <c r="AM83" s="135"/>
      <c r="AN83" s="135"/>
      <c r="AO83" s="135"/>
      <c r="AP83" s="135"/>
      <c r="AQ83" s="135"/>
      <c r="AR83" s="135"/>
      <c r="AS83" s="135"/>
      <c r="AT83" s="135"/>
      <c r="AU83" s="135"/>
    </row>
    <row r="84" spans="3:47" ht="15" hidden="1" customHeight="1" x14ac:dyDescent="0.35">
      <c r="C84" s="132" t="e">
        <f>INDEX(Database!$I$3:$I$1048576,MATCH(V84,Database!$K$3:$K$1048576,0))</f>
        <v>#N/A</v>
      </c>
      <c r="D84" s="132"/>
      <c r="E84" s="132"/>
      <c r="F84" s="132"/>
      <c r="G84" s="132"/>
      <c r="H84" s="132"/>
      <c r="I84" s="132"/>
      <c r="J84" s="132"/>
      <c r="K84" s="132"/>
      <c r="L84" s="132"/>
      <c r="M84" s="132"/>
      <c r="N84" s="132"/>
      <c r="O84" s="133" t="e">
        <f>INDEX(Database!$J$3:$J$1048576,MATCH(V84,Database!$K$3:$K$1048576,0))</f>
        <v>#N/A</v>
      </c>
      <c r="P84" s="133"/>
      <c r="Q84" s="133"/>
      <c r="R84" s="133"/>
      <c r="S84" s="133"/>
      <c r="T84" s="133"/>
      <c r="U84" s="133"/>
      <c r="V84" s="134"/>
      <c r="W84" s="134"/>
      <c r="X84" s="134"/>
      <c r="Y84" s="134"/>
      <c r="Z84" s="134"/>
      <c r="AA84" s="134"/>
      <c r="AB84" s="134"/>
      <c r="AC84" s="133" t="e">
        <f>INDEX(Database!$L$3:$L$1048576,MATCH(V84,Database!$K$3:$K$1048576,0))</f>
        <v>#N/A</v>
      </c>
      <c r="AD84" s="133"/>
      <c r="AE84" s="133"/>
      <c r="AF84" s="133"/>
      <c r="AG84" s="133"/>
      <c r="AH84" s="133"/>
      <c r="AI84" s="133"/>
      <c r="AJ84" s="135" t="e">
        <f>INDEX(Database!$M$3:$M$1048576,MATCH(V84,Database!$K$3:$K$1048576,0))</f>
        <v>#N/A</v>
      </c>
      <c r="AK84" s="135"/>
      <c r="AL84" s="135"/>
      <c r="AM84" s="135"/>
      <c r="AN84" s="135"/>
      <c r="AO84" s="135"/>
      <c r="AP84" s="135" t="e">
        <f>INDEX(Database!$N$3:$N$1048576,MATCH(V84,Database!$K$3:$K$1048576,0))</f>
        <v>#N/A</v>
      </c>
      <c r="AQ84" s="135"/>
      <c r="AR84" s="135"/>
      <c r="AS84" s="135"/>
      <c r="AT84" s="135"/>
      <c r="AU84" s="135"/>
    </row>
    <row r="85" spans="3:47" ht="15" hidden="1" customHeight="1" x14ac:dyDescent="0.35">
      <c r="C85" s="132" t="e">
        <f>INDEX(Database!$I$3:$I$1048576,MATCH(V85,Database!$K$3:$K$1048576,0))</f>
        <v>#N/A</v>
      </c>
      <c r="D85" s="132"/>
      <c r="E85" s="132"/>
      <c r="F85" s="132"/>
      <c r="G85" s="132"/>
      <c r="H85" s="132"/>
      <c r="I85" s="132"/>
      <c r="J85" s="132"/>
      <c r="K85" s="132"/>
      <c r="L85" s="132"/>
      <c r="M85" s="132"/>
      <c r="N85" s="132"/>
      <c r="O85" s="133" t="e">
        <f>INDEX(Database!$J$3:$J$1048576,MATCH(V85,Database!$K$3:$K$1048576,0))</f>
        <v>#N/A</v>
      </c>
      <c r="P85" s="133"/>
      <c r="Q85" s="133"/>
      <c r="R85" s="133"/>
      <c r="S85" s="133"/>
      <c r="T85" s="133"/>
      <c r="U85" s="133"/>
      <c r="V85" s="134"/>
      <c r="W85" s="134"/>
      <c r="X85" s="134"/>
      <c r="Y85" s="134"/>
      <c r="Z85" s="134"/>
      <c r="AA85" s="134"/>
      <c r="AB85" s="134"/>
      <c r="AC85" s="133" t="e">
        <f>INDEX(Database!$L$3:$L$1048576,MATCH(V85,Database!$K$3:$K$1048576,0))</f>
        <v>#N/A</v>
      </c>
      <c r="AD85" s="133"/>
      <c r="AE85" s="133"/>
      <c r="AF85" s="133"/>
      <c r="AG85" s="133"/>
      <c r="AH85" s="133"/>
      <c r="AI85" s="133"/>
      <c r="AJ85" s="135" t="e">
        <f>INDEX(Database!$M$3:$M$1048576,MATCH(V85,Database!$K$3:$K$1048576,0))</f>
        <v>#N/A</v>
      </c>
      <c r="AK85" s="135"/>
      <c r="AL85" s="135"/>
      <c r="AM85" s="135"/>
      <c r="AN85" s="135"/>
      <c r="AO85" s="135"/>
      <c r="AP85" s="135" t="e">
        <f>INDEX(Database!$N$3:$N$1048576,MATCH(V85,Database!$K$3:$K$1048576,0))</f>
        <v>#N/A</v>
      </c>
      <c r="AQ85" s="135"/>
      <c r="AR85" s="135"/>
      <c r="AS85" s="135"/>
      <c r="AT85" s="135"/>
      <c r="AU85" s="135"/>
    </row>
    <row r="86" spans="3:47" ht="15" hidden="1" customHeight="1" x14ac:dyDescent="0.35">
      <c r="C86" s="132" t="e">
        <f>INDEX(Database!$I$3:$I$1048576,MATCH(V86,Database!$K$3:$K$1048576,0))</f>
        <v>#N/A</v>
      </c>
      <c r="D86" s="132"/>
      <c r="E86" s="132"/>
      <c r="F86" s="132"/>
      <c r="G86" s="132"/>
      <c r="H86" s="132"/>
      <c r="I86" s="132"/>
      <c r="J86" s="132"/>
      <c r="K86" s="132"/>
      <c r="L86" s="132"/>
      <c r="M86" s="132"/>
      <c r="N86" s="132"/>
      <c r="O86" s="133" t="e">
        <f>INDEX(Database!$J$3:$J$1048576,MATCH(V86,Database!$K$3:$K$1048576,0))</f>
        <v>#N/A</v>
      </c>
      <c r="P86" s="133"/>
      <c r="Q86" s="133"/>
      <c r="R86" s="133"/>
      <c r="S86" s="133"/>
      <c r="T86" s="133"/>
      <c r="U86" s="133"/>
      <c r="V86" s="134"/>
      <c r="W86" s="134"/>
      <c r="X86" s="134"/>
      <c r="Y86" s="134"/>
      <c r="Z86" s="134"/>
      <c r="AA86" s="134"/>
      <c r="AB86" s="134"/>
      <c r="AC86" s="133" t="e">
        <f>INDEX(Database!$L$3:$L$1048576,MATCH(V86,Database!$K$3:$K$1048576,0))</f>
        <v>#N/A</v>
      </c>
      <c r="AD86" s="133"/>
      <c r="AE86" s="133"/>
      <c r="AF86" s="133"/>
      <c r="AG86" s="133"/>
      <c r="AH86" s="133"/>
      <c r="AI86" s="133"/>
      <c r="AJ86" s="135" t="e">
        <f>INDEX(Database!$M$3:$M$1048576,MATCH(V86,Database!$K$3:$K$1048576,0))</f>
        <v>#N/A</v>
      </c>
      <c r="AK86" s="135"/>
      <c r="AL86" s="135"/>
      <c r="AM86" s="135"/>
      <c r="AN86" s="135"/>
      <c r="AO86" s="135"/>
      <c r="AP86" s="135" t="e">
        <f>INDEX(Database!$N$3:$N$1048576,MATCH(V86,Database!$K$3:$K$1048576,0))</f>
        <v>#N/A</v>
      </c>
      <c r="AQ86" s="135"/>
      <c r="AR86" s="135"/>
      <c r="AS86" s="135"/>
      <c r="AT86" s="135"/>
      <c r="AU86" s="135"/>
    </row>
    <row r="87" spans="3:47" ht="15" hidden="1" customHeight="1" x14ac:dyDescent="0.35">
      <c r="C87" s="132" t="e">
        <f>INDEX(Database!$I$3:$I$1048576,MATCH(V87,Database!$K$3:$K$1048576,0))</f>
        <v>#N/A</v>
      </c>
      <c r="D87" s="132"/>
      <c r="E87" s="132"/>
      <c r="F87" s="132"/>
      <c r="G87" s="132"/>
      <c r="H87" s="132"/>
      <c r="I87" s="132"/>
      <c r="J87" s="132"/>
      <c r="K87" s="132"/>
      <c r="L87" s="132"/>
      <c r="M87" s="132"/>
      <c r="N87" s="132"/>
      <c r="O87" s="133" t="e">
        <f>INDEX(Database!$J$3:$J$1048576,MATCH(V87,Database!$K$3:$K$1048576,0))</f>
        <v>#N/A</v>
      </c>
      <c r="P87" s="133"/>
      <c r="Q87" s="133"/>
      <c r="R87" s="133"/>
      <c r="S87" s="133"/>
      <c r="T87" s="133"/>
      <c r="U87" s="133"/>
      <c r="V87" s="134"/>
      <c r="W87" s="134"/>
      <c r="X87" s="134"/>
      <c r="Y87" s="134"/>
      <c r="Z87" s="134"/>
      <c r="AA87" s="134"/>
      <c r="AB87" s="134"/>
      <c r="AC87" s="133" t="e">
        <f>INDEX(Database!$L$3:$L$1048576,MATCH(V87,Database!$K$3:$K$1048576,0))</f>
        <v>#N/A</v>
      </c>
      <c r="AD87" s="133"/>
      <c r="AE87" s="133"/>
      <c r="AF87" s="133"/>
      <c r="AG87" s="133"/>
      <c r="AH87" s="133"/>
      <c r="AI87" s="133"/>
      <c r="AJ87" s="135" t="e">
        <f>INDEX(Database!$M$3:$M$1048576,MATCH(V87,Database!$K$3:$K$1048576,0))</f>
        <v>#N/A</v>
      </c>
      <c r="AK87" s="135"/>
      <c r="AL87" s="135"/>
      <c r="AM87" s="135"/>
      <c r="AN87" s="135"/>
      <c r="AO87" s="135"/>
      <c r="AP87" s="135" t="e">
        <f>INDEX(Database!$N$3:$N$1048576,MATCH(V87,Database!$K$3:$K$1048576,0))</f>
        <v>#N/A</v>
      </c>
      <c r="AQ87" s="135"/>
      <c r="AR87" s="135"/>
      <c r="AS87" s="135"/>
      <c r="AT87" s="135"/>
      <c r="AU87" s="135"/>
    </row>
    <row r="88" spans="3:47" ht="15" hidden="1" customHeight="1" x14ac:dyDescent="0.35">
      <c r="C88" s="132" t="e">
        <f>INDEX(Database!$I$3:$I$1048576,MATCH(V88,Database!$K$3:$K$1048576,0))</f>
        <v>#N/A</v>
      </c>
      <c r="D88" s="132"/>
      <c r="E88" s="132"/>
      <c r="F88" s="132"/>
      <c r="G88" s="132"/>
      <c r="H88" s="132"/>
      <c r="I88" s="132"/>
      <c r="J88" s="132"/>
      <c r="K88" s="132"/>
      <c r="L88" s="132"/>
      <c r="M88" s="132"/>
      <c r="N88" s="132"/>
      <c r="O88" s="133" t="e">
        <f>INDEX(Database!$J$3:$J$1048576,MATCH(V88,Database!$K$3:$K$1048576,0))</f>
        <v>#N/A</v>
      </c>
      <c r="P88" s="133"/>
      <c r="Q88" s="133"/>
      <c r="R88" s="133"/>
      <c r="S88" s="133"/>
      <c r="T88" s="133"/>
      <c r="U88" s="133"/>
      <c r="V88" s="134"/>
      <c r="W88" s="134"/>
      <c r="X88" s="134"/>
      <c r="Y88" s="134"/>
      <c r="Z88" s="134"/>
      <c r="AA88" s="134"/>
      <c r="AB88" s="134"/>
      <c r="AC88" s="133" t="e">
        <f>INDEX(Database!$L$3:$L$1048576,MATCH(V88,Database!$K$3:$K$1048576,0))</f>
        <v>#N/A</v>
      </c>
      <c r="AD88" s="133"/>
      <c r="AE88" s="133"/>
      <c r="AF88" s="133"/>
      <c r="AG88" s="133"/>
      <c r="AH88" s="133"/>
      <c r="AI88" s="133"/>
      <c r="AJ88" s="135" t="e">
        <f>INDEX(Database!$M$3:$M$1048576,MATCH(V88,Database!$K$3:$K$1048576,0))</f>
        <v>#N/A</v>
      </c>
      <c r="AK88" s="135"/>
      <c r="AL88" s="135"/>
      <c r="AM88" s="135"/>
      <c r="AN88" s="135"/>
      <c r="AO88" s="135"/>
      <c r="AP88" s="135" t="e">
        <f>INDEX(Database!$N$3:$N$1048576,MATCH(V88,Database!$K$3:$K$1048576,0))</f>
        <v>#N/A</v>
      </c>
      <c r="AQ88" s="135"/>
      <c r="AR88" s="135"/>
      <c r="AS88" s="135"/>
      <c r="AT88" s="135"/>
      <c r="AU88" s="135"/>
    </row>
    <row r="89" spans="3:47" ht="15" hidden="1" customHeight="1" x14ac:dyDescent="0.35">
      <c r="C89" s="132" t="e">
        <f>INDEX(Database!$I$3:$I$1048576,MATCH(V89,Database!$K$3:$K$1048576,0))</f>
        <v>#N/A</v>
      </c>
      <c r="D89" s="132"/>
      <c r="E89" s="132"/>
      <c r="F89" s="132"/>
      <c r="G89" s="132"/>
      <c r="H89" s="132"/>
      <c r="I89" s="132"/>
      <c r="J89" s="132"/>
      <c r="K89" s="132"/>
      <c r="L89" s="132"/>
      <c r="M89" s="132"/>
      <c r="N89" s="132"/>
      <c r="O89" s="133" t="e">
        <f>INDEX(Database!$J$3:$J$1048576,MATCH(V89,Database!$K$3:$K$1048576,0))</f>
        <v>#N/A</v>
      </c>
      <c r="P89" s="133"/>
      <c r="Q89" s="133"/>
      <c r="R89" s="133"/>
      <c r="S89" s="133"/>
      <c r="T89" s="133"/>
      <c r="U89" s="133"/>
      <c r="V89" s="134"/>
      <c r="W89" s="134"/>
      <c r="X89" s="134"/>
      <c r="Y89" s="134"/>
      <c r="Z89" s="134"/>
      <c r="AA89" s="134"/>
      <c r="AB89" s="134"/>
      <c r="AC89" s="133" t="e">
        <f>INDEX(Database!$L$3:$L$1048576,MATCH(V89,Database!$K$3:$K$1048576,0))</f>
        <v>#N/A</v>
      </c>
      <c r="AD89" s="133"/>
      <c r="AE89" s="133"/>
      <c r="AF89" s="133"/>
      <c r="AG89" s="133"/>
      <c r="AH89" s="133"/>
      <c r="AI89" s="133"/>
      <c r="AJ89" s="135" t="e">
        <f>INDEX(Database!$M$3:$M$1048576,MATCH(V89,Database!$K$3:$K$1048576,0))</f>
        <v>#N/A</v>
      </c>
      <c r="AK89" s="135"/>
      <c r="AL89" s="135"/>
      <c r="AM89" s="135"/>
      <c r="AN89" s="135"/>
      <c r="AO89" s="135"/>
      <c r="AP89" s="135" t="e">
        <f>INDEX(Database!$N$3:$N$1048576,MATCH(V89,Database!$K$3:$K$1048576,0))</f>
        <v>#N/A</v>
      </c>
      <c r="AQ89" s="135"/>
      <c r="AR89" s="135"/>
      <c r="AS89" s="135"/>
      <c r="AT89" s="135"/>
      <c r="AU89" s="135"/>
    </row>
    <row r="90" spans="3:47" ht="15" hidden="1" customHeight="1" x14ac:dyDescent="0.35">
      <c r="C90" s="132" t="e">
        <f>INDEX(Database!$I$3:$I$1048576,MATCH(V90,Database!$K$3:$K$1048576,0))</f>
        <v>#N/A</v>
      </c>
      <c r="D90" s="132"/>
      <c r="E90" s="132"/>
      <c r="F90" s="132"/>
      <c r="G90" s="132"/>
      <c r="H90" s="132"/>
      <c r="I90" s="132"/>
      <c r="J90" s="132"/>
      <c r="K90" s="132"/>
      <c r="L90" s="132"/>
      <c r="M90" s="132"/>
      <c r="N90" s="132"/>
      <c r="O90" s="133" t="e">
        <f>INDEX(Database!$J$3:$J$1048576,MATCH(V90,Database!$K$3:$K$1048576,0))</f>
        <v>#N/A</v>
      </c>
      <c r="P90" s="133"/>
      <c r="Q90" s="133"/>
      <c r="R90" s="133"/>
      <c r="S90" s="133"/>
      <c r="T90" s="133"/>
      <c r="U90" s="133"/>
      <c r="V90" s="134"/>
      <c r="W90" s="134"/>
      <c r="X90" s="134"/>
      <c r="Y90" s="134"/>
      <c r="Z90" s="134"/>
      <c r="AA90" s="134"/>
      <c r="AB90" s="134"/>
      <c r="AC90" s="133" t="e">
        <f>INDEX(Database!$L$3:$L$1048576,MATCH(V90,Database!$K$3:$K$1048576,0))</f>
        <v>#N/A</v>
      </c>
      <c r="AD90" s="133"/>
      <c r="AE90" s="133"/>
      <c r="AF90" s="133"/>
      <c r="AG90" s="133"/>
      <c r="AH90" s="133"/>
      <c r="AI90" s="133"/>
      <c r="AJ90" s="135" t="e">
        <f>INDEX(Database!$M$3:$M$1048576,MATCH(V90,Database!$K$3:$K$1048576,0))</f>
        <v>#N/A</v>
      </c>
      <c r="AK90" s="135"/>
      <c r="AL90" s="135"/>
      <c r="AM90" s="135"/>
      <c r="AN90" s="135"/>
      <c r="AO90" s="135"/>
      <c r="AP90" s="135" t="e">
        <f>INDEX(Database!$N$3:$N$1048576,MATCH(V90,Database!$K$3:$K$1048576,0))</f>
        <v>#N/A</v>
      </c>
      <c r="AQ90" s="135"/>
      <c r="AR90" s="135"/>
      <c r="AS90" s="135"/>
      <c r="AT90" s="135"/>
      <c r="AU90" s="135"/>
    </row>
    <row r="92" spans="3:47" ht="15" customHeight="1" x14ac:dyDescent="0.35">
      <c r="I92" s="93" t="e" vm="1">
        <v>#VALUE!</v>
      </c>
      <c r="J92" s="93"/>
      <c r="K92" s="93"/>
      <c r="L92" s="93"/>
      <c r="M92" s="93"/>
      <c r="N92" s="93"/>
      <c r="O92" s="93"/>
      <c r="P92" s="93"/>
      <c r="Q92" s="93"/>
      <c r="R92" s="93"/>
    </row>
    <row r="93" spans="3:47" ht="15" customHeight="1" x14ac:dyDescent="0.35">
      <c r="C93" s="130" t="s">
        <v>32</v>
      </c>
      <c r="D93" s="130"/>
      <c r="E93" s="130"/>
      <c r="F93" s="130"/>
      <c r="G93" s="130"/>
      <c r="H93" s="130"/>
      <c r="I93" s="94"/>
      <c r="J93" s="94"/>
      <c r="K93" s="94"/>
      <c r="L93" s="94"/>
      <c r="M93" s="94"/>
      <c r="N93" s="94"/>
      <c r="O93" s="94"/>
      <c r="P93" s="94"/>
      <c r="Q93" s="94"/>
      <c r="R93" s="94"/>
      <c r="AB93" s="130" t="s">
        <v>40</v>
      </c>
      <c r="AC93" s="130"/>
      <c r="AD93" s="130"/>
      <c r="AE93" s="130"/>
      <c r="AF93" s="94" t="s">
        <v>82</v>
      </c>
      <c r="AG93" s="94"/>
      <c r="AH93" s="94"/>
      <c r="AI93" s="94"/>
      <c r="AJ93" s="94"/>
      <c r="AK93" s="94"/>
      <c r="AL93" s="94"/>
      <c r="AM93" s="94"/>
      <c r="AN93" s="94"/>
      <c r="AO93" s="94"/>
    </row>
  </sheetData>
  <sheetProtection formatCells="0" formatColumns="0" formatRows="0" insertColumns="0" insertRows="0" insertHyperlinks="0" deleteColumns="0" deleteRows="0" sort="0" autoFilter="0" pivotTables="0"/>
  <mergeCells count="329">
    <mergeCell ref="C70:AT70"/>
    <mergeCell ref="C79:L79"/>
    <mergeCell ref="C80:L80"/>
    <mergeCell ref="AI78:AN78"/>
    <mergeCell ref="AI79:AN79"/>
    <mergeCell ref="AI80:AN80"/>
    <mergeCell ref="AO80:AT80"/>
    <mergeCell ref="U77:Z77"/>
    <mergeCell ref="U78:Z78"/>
    <mergeCell ref="U79:Z79"/>
    <mergeCell ref="U80:Z80"/>
    <mergeCell ref="AA77:AH77"/>
    <mergeCell ref="AA78:AH78"/>
    <mergeCell ref="AA79:AH79"/>
    <mergeCell ref="AA80:AH80"/>
    <mergeCell ref="AO78:AT78"/>
    <mergeCell ref="AO79:AT79"/>
    <mergeCell ref="AP89:AU89"/>
    <mergeCell ref="L15:AT15"/>
    <mergeCell ref="L16:AT16"/>
    <mergeCell ref="AI77:AN77"/>
    <mergeCell ref="AO77:AT77"/>
    <mergeCell ref="C87:N87"/>
    <mergeCell ref="O87:U87"/>
    <mergeCell ref="V87:AB87"/>
    <mergeCell ref="AC87:AI87"/>
    <mergeCell ref="AJ87:AO87"/>
    <mergeCell ref="AP87:AU87"/>
    <mergeCell ref="V85:AB85"/>
    <mergeCell ref="AC85:AI85"/>
    <mergeCell ref="AJ85:AO85"/>
    <mergeCell ref="AP85:AU85"/>
    <mergeCell ref="C86:N86"/>
    <mergeCell ref="O86:U86"/>
    <mergeCell ref="V86:AB86"/>
    <mergeCell ref="AC86:AI86"/>
    <mergeCell ref="AJ86:AO86"/>
    <mergeCell ref="AP86:AU86"/>
    <mergeCell ref="AP82:AU82"/>
    <mergeCell ref="C83:N83"/>
    <mergeCell ref="O83:U83"/>
    <mergeCell ref="AP83:AU83"/>
    <mergeCell ref="C84:N84"/>
    <mergeCell ref="O84:U84"/>
    <mergeCell ref="V84:AB84"/>
    <mergeCell ref="AC84:AI84"/>
    <mergeCell ref="AJ84:AO84"/>
    <mergeCell ref="AP84:AU84"/>
    <mergeCell ref="C90:N90"/>
    <mergeCell ref="O90:U90"/>
    <mergeCell ref="V90:AB90"/>
    <mergeCell ref="AC90:AI90"/>
    <mergeCell ref="AJ90:AO90"/>
    <mergeCell ref="AP90:AU90"/>
    <mergeCell ref="C88:N88"/>
    <mergeCell ref="O88:U88"/>
    <mergeCell ref="V88:AB88"/>
    <mergeCell ref="AC88:AI88"/>
    <mergeCell ref="AJ88:AO88"/>
    <mergeCell ref="AP88:AU88"/>
    <mergeCell ref="C89:N89"/>
    <mergeCell ref="O89:U89"/>
    <mergeCell ref="V89:AB89"/>
    <mergeCell ref="AC89:AI89"/>
    <mergeCell ref="AJ89:AO89"/>
    <mergeCell ref="AQ45:AT45"/>
    <mergeCell ref="AQ46:AT46"/>
    <mergeCell ref="AQ41:AT44"/>
    <mergeCell ref="C41:F44"/>
    <mergeCell ref="AI37:AL37"/>
    <mergeCell ref="AM37:AP37"/>
    <mergeCell ref="AI38:AL38"/>
    <mergeCell ref="AM38:AP38"/>
    <mergeCell ref="AQ33:AT33"/>
    <mergeCell ref="AQ34:AT34"/>
    <mergeCell ref="AQ35:AT35"/>
    <mergeCell ref="AQ36:AT36"/>
    <mergeCell ref="AM46:AP46"/>
    <mergeCell ref="G41:J44"/>
    <mergeCell ref="AI41:AP41"/>
    <mergeCell ref="AI42:AL44"/>
    <mergeCell ref="AM42:AP44"/>
    <mergeCell ref="G46:J46"/>
    <mergeCell ref="AI46:AL46"/>
    <mergeCell ref="C46:F46"/>
    <mergeCell ref="G45:J45"/>
    <mergeCell ref="AI45:AL45"/>
    <mergeCell ref="AM45:AP45"/>
    <mergeCell ref="AQ37:AT37"/>
    <mergeCell ref="AQ38:AT38"/>
    <mergeCell ref="K34:N34"/>
    <mergeCell ref="O34:R34"/>
    <mergeCell ref="S34:V34"/>
    <mergeCell ref="W34:Z34"/>
    <mergeCell ref="AA34:AD34"/>
    <mergeCell ref="AE34:AH34"/>
    <mergeCell ref="K33:R33"/>
    <mergeCell ref="S33:Z33"/>
    <mergeCell ref="AA33:AH33"/>
    <mergeCell ref="AI33:AP33"/>
    <mergeCell ref="K37:N37"/>
    <mergeCell ref="O37:R37"/>
    <mergeCell ref="S37:V37"/>
    <mergeCell ref="W37:Z37"/>
    <mergeCell ref="AA37:AD37"/>
    <mergeCell ref="AE37:AH37"/>
    <mergeCell ref="AI34:AL34"/>
    <mergeCell ref="AM34:AP34"/>
    <mergeCell ref="K36:N36"/>
    <mergeCell ref="O36:R36"/>
    <mergeCell ref="S36:V36"/>
    <mergeCell ref="W36:Z36"/>
    <mergeCell ref="AQ30:AT32"/>
    <mergeCell ref="C33:J33"/>
    <mergeCell ref="C34:J34"/>
    <mergeCell ref="C35:J35"/>
    <mergeCell ref="C36:J36"/>
    <mergeCell ref="C37:J37"/>
    <mergeCell ref="C38:J38"/>
    <mergeCell ref="C30:J32"/>
    <mergeCell ref="AQ22:AT22"/>
    <mergeCell ref="AQ23:AT23"/>
    <mergeCell ref="AQ24:AT24"/>
    <mergeCell ref="AQ25:AT25"/>
    <mergeCell ref="AQ26:AT26"/>
    <mergeCell ref="AQ27:AT27"/>
    <mergeCell ref="C22:F22"/>
    <mergeCell ref="C23:F23"/>
    <mergeCell ref="C24:F24"/>
    <mergeCell ref="C25:F25"/>
    <mergeCell ref="C26:F26"/>
    <mergeCell ref="C27:F27"/>
    <mergeCell ref="G22:J22"/>
    <mergeCell ref="G23:J23"/>
    <mergeCell ref="G24:J24"/>
    <mergeCell ref="G25:J25"/>
    <mergeCell ref="AQ19:AT21"/>
    <mergeCell ref="C15:K15"/>
    <mergeCell ref="C16:K16"/>
    <mergeCell ref="C9:K9"/>
    <mergeCell ref="C10:K10"/>
    <mergeCell ref="C11:K11"/>
    <mergeCell ref="C12:K12"/>
    <mergeCell ref="C13:K13"/>
    <mergeCell ref="C14:K14"/>
    <mergeCell ref="C19:F21"/>
    <mergeCell ref="G19:J21"/>
    <mergeCell ref="AI19:AP19"/>
    <mergeCell ref="AI20:AL21"/>
    <mergeCell ref="AM20:AP21"/>
    <mergeCell ref="C18:AO18"/>
    <mergeCell ref="L9:AT9"/>
    <mergeCell ref="L10:AT10"/>
    <mergeCell ref="L11:AT11"/>
    <mergeCell ref="L12:AT12"/>
    <mergeCell ref="L13:AT13"/>
    <mergeCell ref="L14:AT14"/>
    <mergeCell ref="G26:J26"/>
    <mergeCell ref="G27:J27"/>
    <mergeCell ref="K24:N24"/>
    <mergeCell ref="K25:N25"/>
    <mergeCell ref="K26:N26"/>
    <mergeCell ref="K27:N27"/>
    <mergeCell ref="O23:R23"/>
    <mergeCell ref="O24:R24"/>
    <mergeCell ref="O25:R25"/>
    <mergeCell ref="O26:R26"/>
    <mergeCell ref="O27:R27"/>
    <mergeCell ref="K22:R22"/>
    <mergeCell ref="K20:N21"/>
    <mergeCell ref="O20:R21"/>
    <mergeCell ref="K19:R19"/>
    <mergeCell ref="S19:Z19"/>
    <mergeCell ref="S20:V21"/>
    <mergeCell ref="W20:Z21"/>
    <mergeCell ref="S22:Z22"/>
    <mergeCell ref="K23:N23"/>
    <mergeCell ref="S26:V26"/>
    <mergeCell ref="W26:Z26"/>
    <mergeCell ref="S27:V27"/>
    <mergeCell ref="W27:Z27"/>
    <mergeCell ref="AA19:AH19"/>
    <mergeCell ref="AA20:AD21"/>
    <mergeCell ref="AE20:AH21"/>
    <mergeCell ref="AA22:AH22"/>
    <mergeCell ref="AA23:AD23"/>
    <mergeCell ref="AE23:AH23"/>
    <mergeCell ref="S23:V23"/>
    <mergeCell ref="W23:Z23"/>
    <mergeCell ref="S24:V24"/>
    <mergeCell ref="W24:Z24"/>
    <mergeCell ref="S25:V25"/>
    <mergeCell ref="W25:Z25"/>
    <mergeCell ref="AA24:AD24"/>
    <mergeCell ref="AE24:AH24"/>
    <mergeCell ref="AA25:AD25"/>
    <mergeCell ref="AE25:AH25"/>
    <mergeCell ref="AA26:AD26"/>
    <mergeCell ref="AE26:AH26"/>
    <mergeCell ref="AI22:AP22"/>
    <mergeCell ref="AI23:AL23"/>
    <mergeCell ref="AM23:AP23"/>
    <mergeCell ref="AI24:AL24"/>
    <mergeCell ref="AM24:AP24"/>
    <mergeCell ref="AI25:AL25"/>
    <mergeCell ref="AM25:AP25"/>
    <mergeCell ref="AI26:AL26"/>
    <mergeCell ref="AM26:AP26"/>
    <mergeCell ref="K31:N32"/>
    <mergeCell ref="O31:R32"/>
    <mergeCell ref="S31:V32"/>
    <mergeCell ref="W31:Z32"/>
    <mergeCell ref="AA27:AD27"/>
    <mergeCell ref="AE27:AH27"/>
    <mergeCell ref="AI30:AP30"/>
    <mergeCell ref="AI31:AL32"/>
    <mergeCell ref="AM31:AP32"/>
    <mergeCell ref="AA31:AD32"/>
    <mergeCell ref="AE31:AH32"/>
    <mergeCell ref="C29:AO29"/>
    <mergeCell ref="C58:AB58"/>
    <mergeCell ref="C45:F45"/>
    <mergeCell ref="AA36:AD36"/>
    <mergeCell ref="K35:N35"/>
    <mergeCell ref="O35:R35"/>
    <mergeCell ref="S35:V35"/>
    <mergeCell ref="W35:Z35"/>
    <mergeCell ref="AI35:AL35"/>
    <mergeCell ref="AM35:AP35"/>
    <mergeCell ref="AI36:AL36"/>
    <mergeCell ref="AM36:AP36"/>
    <mergeCell ref="AA35:AD35"/>
    <mergeCell ref="AE35:AH35"/>
    <mergeCell ref="AA45:AD45"/>
    <mergeCell ref="AE45:AH45"/>
    <mergeCell ref="K46:N46"/>
    <mergeCell ref="O46:R46"/>
    <mergeCell ref="S46:V46"/>
    <mergeCell ref="W46:Z46"/>
    <mergeCell ref="AA46:AD46"/>
    <mergeCell ref="K45:N45"/>
    <mergeCell ref="O45:R45"/>
    <mergeCell ref="S45:V45"/>
    <mergeCell ref="W45:Z45"/>
    <mergeCell ref="C93:H93"/>
    <mergeCell ref="AF93:AO93"/>
    <mergeCell ref="AB93:AE93"/>
    <mergeCell ref="C82:N82"/>
    <mergeCell ref="O82:U82"/>
    <mergeCell ref="V82:AB82"/>
    <mergeCell ref="AC82:AI82"/>
    <mergeCell ref="AJ82:AO82"/>
    <mergeCell ref="C85:N85"/>
    <mergeCell ref="O85:U85"/>
    <mergeCell ref="AC83:AI83"/>
    <mergeCell ref="AJ83:AO83"/>
    <mergeCell ref="V83:AB83"/>
    <mergeCell ref="C7:AU8"/>
    <mergeCell ref="AE46:AH46"/>
    <mergeCell ref="K42:N44"/>
    <mergeCell ref="O42:R44"/>
    <mergeCell ref="S42:V44"/>
    <mergeCell ref="W42:Z44"/>
    <mergeCell ref="AA42:AD44"/>
    <mergeCell ref="AE42:AH44"/>
    <mergeCell ref="C40:AO40"/>
    <mergeCell ref="K41:R41"/>
    <mergeCell ref="S41:Z41"/>
    <mergeCell ref="AA41:AH41"/>
    <mergeCell ref="K38:N38"/>
    <mergeCell ref="O38:R38"/>
    <mergeCell ref="S38:V38"/>
    <mergeCell ref="W38:Z38"/>
    <mergeCell ref="AA38:AD38"/>
    <mergeCell ref="AE38:AH38"/>
    <mergeCell ref="AE36:AH36"/>
    <mergeCell ref="AI27:AL27"/>
    <mergeCell ref="AM27:AP27"/>
    <mergeCell ref="K30:R30"/>
    <mergeCell ref="S30:Z30"/>
    <mergeCell ref="AA30:AH30"/>
    <mergeCell ref="K64:S64"/>
    <mergeCell ref="T64:AB64"/>
    <mergeCell ref="AC64:AK64"/>
    <mergeCell ref="AL64:AT64"/>
    <mergeCell ref="AP81:AU81"/>
    <mergeCell ref="C67:AU67"/>
    <mergeCell ref="C76:AU76"/>
    <mergeCell ref="C81:N81"/>
    <mergeCell ref="O81:U81"/>
    <mergeCell ref="V81:AB81"/>
    <mergeCell ref="AC81:AI81"/>
    <mergeCell ref="AJ81:AO81"/>
    <mergeCell ref="C65:J65"/>
    <mergeCell ref="K65:S65"/>
    <mergeCell ref="T65:AB65"/>
    <mergeCell ref="AC65:AK65"/>
    <mergeCell ref="AL65:AT65"/>
    <mergeCell ref="M77:T77"/>
    <mergeCell ref="C77:L77"/>
    <mergeCell ref="M78:T78"/>
    <mergeCell ref="M79:T79"/>
    <mergeCell ref="M80:T80"/>
    <mergeCell ref="C78:L78"/>
    <mergeCell ref="C69:AT69"/>
    <mergeCell ref="C62:AB62"/>
    <mergeCell ref="C63:J63"/>
    <mergeCell ref="K63:S63"/>
    <mergeCell ref="T63:AB63"/>
    <mergeCell ref="AC63:AK63"/>
    <mergeCell ref="AL63:AT63"/>
    <mergeCell ref="I92:R93"/>
    <mergeCell ref="AL2:AT3"/>
    <mergeCell ref="C68:AT68"/>
    <mergeCell ref="C71:AT71"/>
    <mergeCell ref="C72:AT72"/>
    <mergeCell ref="C73:AT73"/>
    <mergeCell ref="C74:AT74"/>
    <mergeCell ref="K59:S59"/>
    <mergeCell ref="K60:S60"/>
    <mergeCell ref="C59:J59"/>
    <mergeCell ref="C60:J60"/>
    <mergeCell ref="T59:AB59"/>
    <mergeCell ref="T60:AB60"/>
    <mergeCell ref="AC59:AK59"/>
    <mergeCell ref="AC60:AK60"/>
    <mergeCell ref="AL59:AT59"/>
    <mergeCell ref="AL60:AT60"/>
    <mergeCell ref="C64:J64"/>
  </mergeCells>
  <phoneticPr fontId="4" type="noConversion"/>
  <conditionalFormatting sqref="C78:C80 M78:M80 AA78:AA80 AI78:AI80 AO78:AO80 C81:U90 AC81:AU90">
    <cfRule type="containsErrors" dxfId="4" priority="1">
      <formula>ISERROR(C78)</formula>
    </cfRule>
  </conditionalFormatting>
  <conditionalFormatting sqref="K23:AP27">
    <cfRule type="expression" dxfId="3" priority="7">
      <formula>AND(ISNUMBER(K23), OR(K23&lt;$A23, K23&gt;$B23))</formula>
    </cfRule>
  </conditionalFormatting>
  <conditionalFormatting sqref="K34:AP38">
    <cfRule type="expression" dxfId="2" priority="3">
      <formula>AND(ISNUMBER(K34), OR(K34&lt;$A34, K34&gt;$B34))</formula>
    </cfRule>
  </conditionalFormatting>
  <conditionalFormatting sqref="K45:AP46">
    <cfRule type="expression" dxfId="1" priority="2">
      <formula>AND(ISNUMBER(K45), OR(K45&lt;$A45, K45&gt;$B45))</formula>
    </cfRule>
  </conditionalFormatting>
  <conditionalFormatting sqref="L9 L12:L13 L15:L16">
    <cfRule type="containsErrors" dxfId="0" priority="4">
      <formula>ISERROR(L9)</formula>
    </cfRule>
  </conditionalFormatting>
  <printOptions horizontalCentered="1"/>
  <pageMargins left="0.27559055118110237" right="0.27559055118110237" top="0.23622047244094491" bottom="0.23622047244094491" header="0.31496062992125984" footer="0.31496062992125984"/>
  <pageSetup orientation="portrait" r:id="rId1"/>
  <headerFooter>
    <oddFooter xml:space="preserve">&amp;C
&amp;G&amp;R&amp;"Yu Gothic,Regular"&amp;9Page &amp;P/&amp;N  &amp;11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074" r:id="rId5" name="Check Box 2">
              <controlPr defaultSize="0" autoFill="0" autoLine="0" autoPict="0">
                <anchor moveWithCells="1">
                  <from>
                    <xdr:col>10</xdr:col>
                    <xdr:colOff>9525</xdr:colOff>
                    <xdr:row>59</xdr:row>
                    <xdr:rowOff>38100</xdr:rowOff>
                  </from>
                  <to>
                    <xdr:col>13</xdr:col>
                    <xdr:colOff>66675</xdr:colOff>
                    <xdr:row>59</xdr:row>
                    <xdr:rowOff>171450</xdr:rowOff>
                  </to>
                </anchor>
              </controlPr>
            </control>
          </mc:Choice>
        </mc:AlternateContent>
        <mc:AlternateContent xmlns:mc="http://schemas.openxmlformats.org/markup-compatibility/2006">
          <mc:Choice Requires="x14">
            <control shapeId="3076" r:id="rId6" name="Check Box 4">
              <controlPr defaultSize="0" autoFill="0" autoLine="0" autoPict="0">
                <anchor moveWithCells="1">
                  <from>
                    <xdr:col>12</xdr:col>
                    <xdr:colOff>142875</xdr:colOff>
                    <xdr:row>59</xdr:row>
                    <xdr:rowOff>38100</xdr:rowOff>
                  </from>
                  <to>
                    <xdr:col>16</xdr:col>
                    <xdr:colOff>47625</xdr:colOff>
                    <xdr:row>59</xdr:row>
                    <xdr:rowOff>171450</xdr:rowOff>
                  </to>
                </anchor>
              </controlPr>
            </control>
          </mc:Choice>
        </mc:AlternateContent>
        <mc:AlternateContent xmlns:mc="http://schemas.openxmlformats.org/markup-compatibility/2006">
          <mc:Choice Requires="x14">
            <control shapeId="3109" r:id="rId7" name="Check Box 37">
              <controlPr defaultSize="0" autoFill="0" autoLine="0" autoPict="0">
                <anchor moveWithCells="1">
                  <from>
                    <xdr:col>15</xdr:col>
                    <xdr:colOff>104775</xdr:colOff>
                    <xdr:row>59</xdr:row>
                    <xdr:rowOff>38100</xdr:rowOff>
                  </from>
                  <to>
                    <xdr:col>19</xdr:col>
                    <xdr:colOff>9525</xdr:colOff>
                    <xdr:row>59</xdr:row>
                    <xdr:rowOff>171450</xdr:rowOff>
                  </to>
                </anchor>
              </controlPr>
            </control>
          </mc:Choice>
        </mc:AlternateContent>
        <mc:AlternateContent xmlns:mc="http://schemas.openxmlformats.org/markup-compatibility/2006">
          <mc:Choice Requires="x14">
            <control shapeId="3134" r:id="rId8" name="Check Box 62">
              <controlPr defaultSize="0" autoFill="0" autoLine="0" autoPict="0">
                <anchor moveWithCells="1">
                  <from>
                    <xdr:col>19</xdr:col>
                    <xdr:colOff>9525</xdr:colOff>
                    <xdr:row>59</xdr:row>
                    <xdr:rowOff>38100</xdr:rowOff>
                  </from>
                  <to>
                    <xdr:col>22</xdr:col>
                    <xdr:colOff>114300</xdr:colOff>
                    <xdr:row>59</xdr:row>
                    <xdr:rowOff>171450</xdr:rowOff>
                  </to>
                </anchor>
              </controlPr>
            </control>
          </mc:Choice>
        </mc:AlternateContent>
        <mc:AlternateContent xmlns:mc="http://schemas.openxmlformats.org/markup-compatibility/2006">
          <mc:Choice Requires="x14">
            <control shapeId="3135" r:id="rId9" name="Check Box 63">
              <controlPr defaultSize="0" autoFill="0" autoLine="0" autoPict="0">
                <anchor moveWithCells="1">
                  <from>
                    <xdr:col>21</xdr:col>
                    <xdr:colOff>142875</xdr:colOff>
                    <xdr:row>59</xdr:row>
                    <xdr:rowOff>38100</xdr:rowOff>
                  </from>
                  <to>
                    <xdr:col>25</xdr:col>
                    <xdr:colOff>123825</xdr:colOff>
                    <xdr:row>59</xdr:row>
                    <xdr:rowOff>171450</xdr:rowOff>
                  </to>
                </anchor>
              </controlPr>
            </control>
          </mc:Choice>
        </mc:AlternateContent>
        <mc:AlternateContent xmlns:mc="http://schemas.openxmlformats.org/markup-compatibility/2006">
          <mc:Choice Requires="x14">
            <control shapeId="3136" r:id="rId10" name="Check Box 64">
              <controlPr defaultSize="0" autoFill="0" autoLine="0" autoPict="0">
                <anchor moveWithCells="1">
                  <from>
                    <xdr:col>24</xdr:col>
                    <xdr:colOff>104775</xdr:colOff>
                    <xdr:row>59</xdr:row>
                    <xdr:rowOff>38100</xdr:rowOff>
                  </from>
                  <to>
                    <xdr:col>28</xdr:col>
                    <xdr:colOff>66675</xdr:colOff>
                    <xdr:row>59</xdr:row>
                    <xdr:rowOff>171450</xdr:rowOff>
                  </to>
                </anchor>
              </controlPr>
            </control>
          </mc:Choice>
        </mc:AlternateContent>
        <mc:AlternateContent xmlns:mc="http://schemas.openxmlformats.org/markup-compatibility/2006">
          <mc:Choice Requires="x14">
            <control shapeId="3137" r:id="rId11" name="Check Box 65">
              <controlPr defaultSize="0" autoFill="0" autoLine="0" autoPict="0">
                <anchor moveWithCells="1">
                  <from>
                    <xdr:col>28</xdr:col>
                    <xdr:colOff>9525</xdr:colOff>
                    <xdr:row>59</xdr:row>
                    <xdr:rowOff>38100</xdr:rowOff>
                  </from>
                  <to>
                    <xdr:col>31</xdr:col>
                    <xdr:colOff>66675</xdr:colOff>
                    <xdr:row>59</xdr:row>
                    <xdr:rowOff>171450</xdr:rowOff>
                  </to>
                </anchor>
              </controlPr>
            </control>
          </mc:Choice>
        </mc:AlternateContent>
        <mc:AlternateContent xmlns:mc="http://schemas.openxmlformats.org/markup-compatibility/2006">
          <mc:Choice Requires="x14">
            <control shapeId="3138" r:id="rId12" name="Check Box 66">
              <controlPr defaultSize="0" autoFill="0" autoLine="0" autoPict="0">
                <anchor moveWithCells="1">
                  <from>
                    <xdr:col>30</xdr:col>
                    <xdr:colOff>142875</xdr:colOff>
                    <xdr:row>59</xdr:row>
                    <xdr:rowOff>38100</xdr:rowOff>
                  </from>
                  <to>
                    <xdr:col>34</xdr:col>
                    <xdr:colOff>47625</xdr:colOff>
                    <xdr:row>59</xdr:row>
                    <xdr:rowOff>171450</xdr:rowOff>
                  </to>
                </anchor>
              </controlPr>
            </control>
          </mc:Choice>
        </mc:AlternateContent>
        <mc:AlternateContent xmlns:mc="http://schemas.openxmlformats.org/markup-compatibility/2006">
          <mc:Choice Requires="x14">
            <control shapeId="3139" r:id="rId13" name="Check Box 67">
              <controlPr defaultSize="0" autoFill="0" autoLine="0" autoPict="0">
                <anchor moveWithCells="1">
                  <from>
                    <xdr:col>33</xdr:col>
                    <xdr:colOff>104775</xdr:colOff>
                    <xdr:row>59</xdr:row>
                    <xdr:rowOff>38100</xdr:rowOff>
                  </from>
                  <to>
                    <xdr:col>37</xdr:col>
                    <xdr:colOff>9525</xdr:colOff>
                    <xdr:row>59</xdr:row>
                    <xdr:rowOff>171450</xdr:rowOff>
                  </to>
                </anchor>
              </controlPr>
            </control>
          </mc:Choice>
        </mc:AlternateContent>
        <mc:AlternateContent xmlns:mc="http://schemas.openxmlformats.org/markup-compatibility/2006">
          <mc:Choice Requires="x14">
            <control shapeId="3140" r:id="rId14" name="Check Box 68">
              <controlPr defaultSize="0" autoFill="0" autoLine="0" autoPict="0">
                <anchor moveWithCells="1">
                  <from>
                    <xdr:col>37</xdr:col>
                    <xdr:colOff>9525</xdr:colOff>
                    <xdr:row>59</xdr:row>
                    <xdr:rowOff>38100</xdr:rowOff>
                  </from>
                  <to>
                    <xdr:col>40</xdr:col>
                    <xdr:colOff>66675</xdr:colOff>
                    <xdr:row>59</xdr:row>
                    <xdr:rowOff>171450</xdr:rowOff>
                  </to>
                </anchor>
              </controlPr>
            </control>
          </mc:Choice>
        </mc:AlternateContent>
        <mc:AlternateContent xmlns:mc="http://schemas.openxmlformats.org/markup-compatibility/2006">
          <mc:Choice Requires="x14">
            <control shapeId="3141" r:id="rId15" name="Check Box 69">
              <controlPr defaultSize="0" autoFill="0" autoLine="0" autoPict="0">
                <anchor moveWithCells="1">
                  <from>
                    <xdr:col>39</xdr:col>
                    <xdr:colOff>142875</xdr:colOff>
                    <xdr:row>59</xdr:row>
                    <xdr:rowOff>38100</xdr:rowOff>
                  </from>
                  <to>
                    <xdr:col>43</xdr:col>
                    <xdr:colOff>47625</xdr:colOff>
                    <xdr:row>59</xdr:row>
                    <xdr:rowOff>171450</xdr:rowOff>
                  </to>
                </anchor>
              </controlPr>
            </control>
          </mc:Choice>
        </mc:AlternateContent>
        <mc:AlternateContent xmlns:mc="http://schemas.openxmlformats.org/markup-compatibility/2006">
          <mc:Choice Requires="x14">
            <control shapeId="3142" r:id="rId16" name="Check Box 70">
              <controlPr defaultSize="0" autoFill="0" autoLine="0" autoPict="0">
                <anchor moveWithCells="1">
                  <from>
                    <xdr:col>42</xdr:col>
                    <xdr:colOff>104775</xdr:colOff>
                    <xdr:row>59</xdr:row>
                    <xdr:rowOff>38100</xdr:rowOff>
                  </from>
                  <to>
                    <xdr:col>46</xdr:col>
                    <xdr:colOff>9525</xdr:colOff>
                    <xdr:row>59</xdr:row>
                    <xdr:rowOff>171450</xdr:rowOff>
                  </to>
                </anchor>
              </controlPr>
            </control>
          </mc:Choice>
        </mc:AlternateContent>
        <mc:AlternateContent xmlns:mc="http://schemas.openxmlformats.org/markup-compatibility/2006">
          <mc:Choice Requires="x14">
            <control shapeId="3155" r:id="rId17" name="Check Box 83">
              <controlPr defaultSize="0" autoFill="0" autoLine="0" autoPict="0">
                <anchor moveWithCells="1">
                  <from>
                    <xdr:col>10</xdr:col>
                    <xdr:colOff>9525</xdr:colOff>
                    <xdr:row>63</xdr:row>
                    <xdr:rowOff>38100</xdr:rowOff>
                  </from>
                  <to>
                    <xdr:col>13</xdr:col>
                    <xdr:colOff>66675</xdr:colOff>
                    <xdr:row>63</xdr:row>
                    <xdr:rowOff>171450</xdr:rowOff>
                  </to>
                </anchor>
              </controlPr>
            </control>
          </mc:Choice>
        </mc:AlternateContent>
        <mc:AlternateContent xmlns:mc="http://schemas.openxmlformats.org/markup-compatibility/2006">
          <mc:Choice Requires="x14">
            <control shapeId="3156" r:id="rId18" name="Check Box 84">
              <controlPr defaultSize="0" autoFill="0" autoLine="0" autoPict="0">
                <anchor moveWithCells="1">
                  <from>
                    <xdr:col>12</xdr:col>
                    <xdr:colOff>142875</xdr:colOff>
                    <xdr:row>63</xdr:row>
                    <xdr:rowOff>38100</xdr:rowOff>
                  </from>
                  <to>
                    <xdr:col>16</xdr:col>
                    <xdr:colOff>47625</xdr:colOff>
                    <xdr:row>63</xdr:row>
                    <xdr:rowOff>171450</xdr:rowOff>
                  </to>
                </anchor>
              </controlPr>
            </control>
          </mc:Choice>
        </mc:AlternateContent>
        <mc:AlternateContent xmlns:mc="http://schemas.openxmlformats.org/markup-compatibility/2006">
          <mc:Choice Requires="x14">
            <control shapeId="3157" r:id="rId19" name="Check Box 85">
              <controlPr defaultSize="0" autoFill="0" autoLine="0" autoPict="0">
                <anchor moveWithCells="1">
                  <from>
                    <xdr:col>15</xdr:col>
                    <xdr:colOff>104775</xdr:colOff>
                    <xdr:row>63</xdr:row>
                    <xdr:rowOff>38100</xdr:rowOff>
                  </from>
                  <to>
                    <xdr:col>19</xdr:col>
                    <xdr:colOff>9525</xdr:colOff>
                    <xdr:row>63</xdr:row>
                    <xdr:rowOff>171450</xdr:rowOff>
                  </to>
                </anchor>
              </controlPr>
            </control>
          </mc:Choice>
        </mc:AlternateContent>
        <mc:AlternateContent xmlns:mc="http://schemas.openxmlformats.org/markup-compatibility/2006">
          <mc:Choice Requires="x14">
            <control shapeId="3158" r:id="rId20" name="Check Box 86">
              <controlPr defaultSize="0" autoFill="0" autoLine="0" autoPict="0">
                <anchor moveWithCells="1">
                  <from>
                    <xdr:col>19</xdr:col>
                    <xdr:colOff>9525</xdr:colOff>
                    <xdr:row>63</xdr:row>
                    <xdr:rowOff>38100</xdr:rowOff>
                  </from>
                  <to>
                    <xdr:col>22</xdr:col>
                    <xdr:colOff>114300</xdr:colOff>
                    <xdr:row>63</xdr:row>
                    <xdr:rowOff>171450</xdr:rowOff>
                  </to>
                </anchor>
              </controlPr>
            </control>
          </mc:Choice>
        </mc:AlternateContent>
        <mc:AlternateContent xmlns:mc="http://schemas.openxmlformats.org/markup-compatibility/2006">
          <mc:Choice Requires="x14">
            <control shapeId="3159" r:id="rId21" name="Check Box 87">
              <controlPr defaultSize="0" autoFill="0" autoLine="0" autoPict="0">
                <anchor moveWithCells="1">
                  <from>
                    <xdr:col>21</xdr:col>
                    <xdr:colOff>142875</xdr:colOff>
                    <xdr:row>63</xdr:row>
                    <xdr:rowOff>38100</xdr:rowOff>
                  </from>
                  <to>
                    <xdr:col>25</xdr:col>
                    <xdr:colOff>123825</xdr:colOff>
                    <xdr:row>63</xdr:row>
                    <xdr:rowOff>171450</xdr:rowOff>
                  </to>
                </anchor>
              </controlPr>
            </control>
          </mc:Choice>
        </mc:AlternateContent>
        <mc:AlternateContent xmlns:mc="http://schemas.openxmlformats.org/markup-compatibility/2006">
          <mc:Choice Requires="x14">
            <control shapeId="3160" r:id="rId22" name="Check Box 88">
              <controlPr defaultSize="0" autoFill="0" autoLine="0" autoPict="0">
                <anchor moveWithCells="1">
                  <from>
                    <xdr:col>24</xdr:col>
                    <xdr:colOff>104775</xdr:colOff>
                    <xdr:row>63</xdr:row>
                    <xdr:rowOff>38100</xdr:rowOff>
                  </from>
                  <to>
                    <xdr:col>28</xdr:col>
                    <xdr:colOff>66675</xdr:colOff>
                    <xdr:row>63</xdr:row>
                    <xdr:rowOff>171450</xdr:rowOff>
                  </to>
                </anchor>
              </controlPr>
            </control>
          </mc:Choice>
        </mc:AlternateContent>
        <mc:AlternateContent xmlns:mc="http://schemas.openxmlformats.org/markup-compatibility/2006">
          <mc:Choice Requires="x14">
            <control shapeId="3161" r:id="rId23" name="Check Box 89">
              <controlPr defaultSize="0" autoFill="0" autoLine="0" autoPict="0">
                <anchor moveWithCells="1">
                  <from>
                    <xdr:col>28</xdr:col>
                    <xdr:colOff>9525</xdr:colOff>
                    <xdr:row>63</xdr:row>
                    <xdr:rowOff>38100</xdr:rowOff>
                  </from>
                  <to>
                    <xdr:col>31</xdr:col>
                    <xdr:colOff>66675</xdr:colOff>
                    <xdr:row>63</xdr:row>
                    <xdr:rowOff>171450</xdr:rowOff>
                  </to>
                </anchor>
              </controlPr>
            </control>
          </mc:Choice>
        </mc:AlternateContent>
        <mc:AlternateContent xmlns:mc="http://schemas.openxmlformats.org/markup-compatibility/2006">
          <mc:Choice Requires="x14">
            <control shapeId="3162" r:id="rId24" name="Check Box 90">
              <controlPr defaultSize="0" autoFill="0" autoLine="0" autoPict="0">
                <anchor moveWithCells="1">
                  <from>
                    <xdr:col>30</xdr:col>
                    <xdr:colOff>142875</xdr:colOff>
                    <xdr:row>63</xdr:row>
                    <xdr:rowOff>38100</xdr:rowOff>
                  </from>
                  <to>
                    <xdr:col>34</xdr:col>
                    <xdr:colOff>47625</xdr:colOff>
                    <xdr:row>63</xdr:row>
                    <xdr:rowOff>171450</xdr:rowOff>
                  </to>
                </anchor>
              </controlPr>
            </control>
          </mc:Choice>
        </mc:AlternateContent>
        <mc:AlternateContent xmlns:mc="http://schemas.openxmlformats.org/markup-compatibility/2006">
          <mc:Choice Requires="x14">
            <control shapeId="3163" r:id="rId25" name="Check Box 91">
              <controlPr defaultSize="0" autoFill="0" autoLine="0" autoPict="0">
                <anchor moveWithCells="1">
                  <from>
                    <xdr:col>33</xdr:col>
                    <xdr:colOff>104775</xdr:colOff>
                    <xdr:row>63</xdr:row>
                    <xdr:rowOff>38100</xdr:rowOff>
                  </from>
                  <to>
                    <xdr:col>37</xdr:col>
                    <xdr:colOff>9525</xdr:colOff>
                    <xdr:row>63</xdr:row>
                    <xdr:rowOff>171450</xdr:rowOff>
                  </to>
                </anchor>
              </controlPr>
            </control>
          </mc:Choice>
        </mc:AlternateContent>
        <mc:AlternateContent xmlns:mc="http://schemas.openxmlformats.org/markup-compatibility/2006">
          <mc:Choice Requires="x14">
            <control shapeId="3164" r:id="rId26" name="Check Box 92">
              <controlPr defaultSize="0" autoFill="0" autoLine="0" autoPict="0">
                <anchor moveWithCells="1">
                  <from>
                    <xdr:col>37</xdr:col>
                    <xdr:colOff>9525</xdr:colOff>
                    <xdr:row>63</xdr:row>
                    <xdr:rowOff>38100</xdr:rowOff>
                  </from>
                  <to>
                    <xdr:col>40</xdr:col>
                    <xdr:colOff>66675</xdr:colOff>
                    <xdr:row>63</xdr:row>
                    <xdr:rowOff>171450</xdr:rowOff>
                  </to>
                </anchor>
              </controlPr>
            </control>
          </mc:Choice>
        </mc:AlternateContent>
        <mc:AlternateContent xmlns:mc="http://schemas.openxmlformats.org/markup-compatibility/2006">
          <mc:Choice Requires="x14">
            <control shapeId="3165" r:id="rId27" name="Check Box 93">
              <controlPr defaultSize="0" autoFill="0" autoLine="0" autoPict="0">
                <anchor moveWithCells="1">
                  <from>
                    <xdr:col>39</xdr:col>
                    <xdr:colOff>142875</xdr:colOff>
                    <xdr:row>63</xdr:row>
                    <xdr:rowOff>38100</xdr:rowOff>
                  </from>
                  <to>
                    <xdr:col>43</xdr:col>
                    <xdr:colOff>47625</xdr:colOff>
                    <xdr:row>63</xdr:row>
                    <xdr:rowOff>171450</xdr:rowOff>
                  </to>
                </anchor>
              </controlPr>
            </control>
          </mc:Choice>
        </mc:AlternateContent>
        <mc:AlternateContent xmlns:mc="http://schemas.openxmlformats.org/markup-compatibility/2006">
          <mc:Choice Requires="x14">
            <control shapeId="3166" r:id="rId28" name="Check Box 94">
              <controlPr defaultSize="0" autoFill="0" autoLine="0" autoPict="0">
                <anchor moveWithCells="1">
                  <from>
                    <xdr:col>42</xdr:col>
                    <xdr:colOff>104775</xdr:colOff>
                    <xdr:row>63</xdr:row>
                    <xdr:rowOff>38100</xdr:rowOff>
                  </from>
                  <to>
                    <xdr:col>46</xdr:col>
                    <xdr:colOff>9525</xdr:colOff>
                    <xdr:row>63</xdr:row>
                    <xdr:rowOff>171450</xdr:rowOff>
                  </to>
                </anchor>
              </controlPr>
            </control>
          </mc:Choice>
        </mc:AlternateContent>
        <mc:AlternateContent xmlns:mc="http://schemas.openxmlformats.org/markup-compatibility/2006">
          <mc:Choice Requires="x14">
            <control shapeId="3167" r:id="rId29" name="Check Box 95">
              <controlPr defaultSize="0" autoFill="0" autoLine="0" autoPict="0">
                <anchor moveWithCells="1">
                  <from>
                    <xdr:col>10</xdr:col>
                    <xdr:colOff>9525</xdr:colOff>
                    <xdr:row>64</xdr:row>
                    <xdr:rowOff>38100</xdr:rowOff>
                  </from>
                  <to>
                    <xdr:col>13</xdr:col>
                    <xdr:colOff>66675</xdr:colOff>
                    <xdr:row>64</xdr:row>
                    <xdr:rowOff>171450</xdr:rowOff>
                  </to>
                </anchor>
              </controlPr>
            </control>
          </mc:Choice>
        </mc:AlternateContent>
        <mc:AlternateContent xmlns:mc="http://schemas.openxmlformats.org/markup-compatibility/2006">
          <mc:Choice Requires="x14">
            <control shapeId="3168" r:id="rId30" name="Check Box 96">
              <controlPr defaultSize="0" autoFill="0" autoLine="0" autoPict="0">
                <anchor moveWithCells="1">
                  <from>
                    <xdr:col>12</xdr:col>
                    <xdr:colOff>142875</xdr:colOff>
                    <xdr:row>64</xdr:row>
                    <xdr:rowOff>38100</xdr:rowOff>
                  </from>
                  <to>
                    <xdr:col>16</xdr:col>
                    <xdr:colOff>47625</xdr:colOff>
                    <xdr:row>64</xdr:row>
                    <xdr:rowOff>171450</xdr:rowOff>
                  </to>
                </anchor>
              </controlPr>
            </control>
          </mc:Choice>
        </mc:AlternateContent>
        <mc:AlternateContent xmlns:mc="http://schemas.openxmlformats.org/markup-compatibility/2006">
          <mc:Choice Requires="x14">
            <control shapeId="3169" r:id="rId31" name="Check Box 97">
              <controlPr defaultSize="0" autoFill="0" autoLine="0" autoPict="0">
                <anchor moveWithCells="1">
                  <from>
                    <xdr:col>15</xdr:col>
                    <xdr:colOff>104775</xdr:colOff>
                    <xdr:row>64</xdr:row>
                    <xdr:rowOff>38100</xdr:rowOff>
                  </from>
                  <to>
                    <xdr:col>19</xdr:col>
                    <xdr:colOff>9525</xdr:colOff>
                    <xdr:row>64</xdr:row>
                    <xdr:rowOff>171450</xdr:rowOff>
                  </to>
                </anchor>
              </controlPr>
            </control>
          </mc:Choice>
        </mc:AlternateContent>
        <mc:AlternateContent xmlns:mc="http://schemas.openxmlformats.org/markup-compatibility/2006">
          <mc:Choice Requires="x14">
            <control shapeId="3170" r:id="rId32" name="Check Box 98">
              <controlPr defaultSize="0" autoFill="0" autoLine="0" autoPict="0">
                <anchor moveWithCells="1">
                  <from>
                    <xdr:col>19</xdr:col>
                    <xdr:colOff>9525</xdr:colOff>
                    <xdr:row>64</xdr:row>
                    <xdr:rowOff>38100</xdr:rowOff>
                  </from>
                  <to>
                    <xdr:col>22</xdr:col>
                    <xdr:colOff>114300</xdr:colOff>
                    <xdr:row>64</xdr:row>
                    <xdr:rowOff>171450</xdr:rowOff>
                  </to>
                </anchor>
              </controlPr>
            </control>
          </mc:Choice>
        </mc:AlternateContent>
        <mc:AlternateContent xmlns:mc="http://schemas.openxmlformats.org/markup-compatibility/2006">
          <mc:Choice Requires="x14">
            <control shapeId="3171" r:id="rId33" name="Check Box 99">
              <controlPr defaultSize="0" autoFill="0" autoLine="0" autoPict="0">
                <anchor moveWithCells="1">
                  <from>
                    <xdr:col>21</xdr:col>
                    <xdr:colOff>142875</xdr:colOff>
                    <xdr:row>64</xdr:row>
                    <xdr:rowOff>38100</xdr:rowOff>
                  </from>
                  <to>
                    <xdr:col>25</xdr:col>
                    <xdr:colOff>123825</xdr:colOff>
                    <xdr:row>64</xdr:row>
                    <xdr:rowOff>171450</xdr:rowOff>
                  </to>
                </anchor>
              </controlPr>
            </control>
          </mc:Choice>
        </mc:AlternateContent>
        <mc:AlternateContent xmlns:mc="http://schemas.openxmlformats.org/markup-compatibility/2006">
          <mc:Choice Requires="x14">
            <control shapeId="3172" r:id="rId34" name="Check Box 100">
              <controlPr defaultSize="0" autoFill="0" autoLine="0" autoPict="0">
                <anchor moveWithCells="1">
                  <from>
                    <xdr:col>24</xdr:col>
                    <xdr:colOff>104775</xdr:colOff>
                    <xdr:row>64</xdr:row>
                    <xdr:rowOff>38100</xdr:rowOff>
                  </from>
                  <to>
                    <xdr:col>28</xdr:col>
                    <xdr:colOff>66675</xdr:colOff>
                    <xdr:row>64</xdr:row>
                    <xdr:rowOff>171450</xdr:rowOff>
                  </to>
                </anchor>
              </controlPr>
            </control>
          </mc:Choice>
        </mc:AlternateContent>
        <mc:AlternateContent xmlns:mc="http://schemas.openxmlformats.org/markup-compatibility/2006">
          <mc:Choice Requires="x14">
            <control shapeId="3173" r:id="rId35" name="Check Box 101">
              <controlPr defaultSize="0" autoFill="0" autoLine="0" autoPict="0">
                <anchor moveWithCells="1">
                  <from>
                    <xdr:col>28</xdr:col>
                    <xdr:colOff>9525</xdr:colOff>
                    <xdr:row>64</xdr:row>
                    <xdr:rowOff>38100</xdr:rowOff>
                  </from>
                  <to>
                    <xdr:col>31</xdr:col>
                    <xdr:colOff>66675</xdr:colOff>
                    <xdr:row>64</xdr:row>
                    <xdr:rowOff>171450</xdr:rowOff>
                  </to>
                </anchor>
              </controlPr>
            </control>
          </mc:Choice>
        </mc:AlternateContent>
        <mc:AlternateContent xmlns:mc="http://schemas.openxmlformats.org/markup-compatibility/2006">
          <mc:Choice Requires="x14">
            <control shapeId="3174" r:id="rId36" name="Check Box 102">
              <controlPr defaultSize="0" autoFill="0" autoLine="0" autoPict="0">
                <anchor moveWithCells="1">
                  <from>
                    <xdr:col>30</xdr:col>
                    <xdr:colOff>142875</xdr:colOff>
                    <xdr:row>64</xdr:row>
                    <xdr:rowOff>38100</xdr:rowOff>
                  </from>
                  <to>
                    <xdr:col>34</xdr:col>
                    <xdr:colOff>47625</xdr:colOff>
                    <xdr:row>64</xdr:row>
                    <xdr:rowOff>171450</xdr:rowOff>
                  </to>
                </anchor>
              </controlPr>
            </control>
          </mc:Choice>
        </mc:AlternateContent>
        <mc:AlternateContent xmlns:mc="http://schemas.openxmlformats.org/markup-compatibility/2006">
          <mc:Choice Requires="x14">
            <control shapeId="3175" r:id="rId37" name="Check Box 103">
              <controlPr defaultSize="0" autoFill="0" autoLine="0" autoPict="0">
                <anchor moveWithCells="1">
                  <from>
                    <xdr:col>33</xdr:col>
                    <xdr:colOff>104775</xdr:colOff>
                    <xdr:row>64</xdr:row>
                    <xdr:rowOff>38100</xdr:rowOff>
                  </from>
                  <to>
                    <xdr:col>37</xdr:col>
                    <xdr:colOff>9525</xdr:colOff>
                    <xdr:row>64</xdr:row>
                    <xdr:rowOff>171450</xdr:rowOff>
                  </to>
                </anchor>
              </controlPr>
            </control>
          </mc:Choice>
        </mc:AlternateContent>
        <mc:AlternateContent xmlns:mc="http://schemas.openxmlformats.org/markup-compatibility/2006">
          <mc:Choice Requires="x14">
            <control shapeId="3176" r:id="rId38" name="Check Box 104">
              <controlPr defaultSize="0" autoFill="0" autoLine="0" autoPict="0">
                <anchor moveWithCells="1">
                  <from>
                    <xdr:col>37</xdr:col>
                    <xdr:colOff>9525</xdr:colOff>
                    <xdr:row>64</xdr:row>
                    <xdr:rowOff>38100</xdr:rowOff>
                  </from>
                  <to>
                    <xdr:col>40</xdr:col>
                    <xdr:colOff>66675</xdr:colOff>
                    <xdr:row>64</xdr:row>
                    <xdr:rowOff>171450</xdr:rowOff>
                  </to>
                </anchor>
              </controlPr>
            </control>
          </mc:Choice>
        </mc:AlternateContent>
        <mc:AlternateContent xmlns:mc="http://schemas.openxmlformats.org/markup-compatibility/2006">
          <mc:Choice Requires="x14">
            <control shapeId="3177" r:id="rId39" name="Check Box 105">
              <controlPr defaultSize="0" autoFill="0" autoLine="0" autoPict="0">
                <anchor moveWithCells="1">
                  <from>
                    <xdr:col>39</xdr:col>
                    <xdr:colOff>142875</xdr:colOff>
                    <xdr:row>64</xdr:row>
                    <xdr:rowOff>38100</xdr:rowOff>
                  </from>
                  <to>
                    <xdr:col>43</xdr:col>
                    <xdr:colOff>47625</xdr:colOff>
                    <xdr:row>64</xdr:row>
                    <xdr:rowOff>171450</xdr:rowOff>
                  </to>
                </anchor>
              </controlPr>
            </control>
          </mc:Choice>
        </mc:AlternateContent>
        <mc:AlternateContent xmlns:mc="http://schemas.openxmlformats.org/markup-compatibility/2006">
          <mc:Choice Requires="x14">
            <control shapeId="3178" r:id="rId40" name="Check Box 106">
              <controlPr defaultSize="0" autoFill="0" autoLine="0" autoPict="0">
                <anchor moveWithCells="1">
                  <from>
                    <xdr:col>42</xdr:col>
                    <xdr:colOff>104775</xdr:colOff>
                    <xdr:row>64</xdr:row>
                    <xdr:rowOff>38100</xdr:rowOff>
                  </from>
                  <to>
                    <xdr:col>46</xdr:col>
                    <xdr:colOff>9525</xdr:colOff>
                    <xdr:row>64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1">
        <x14:dataValidation type="list" allowBlank="1" showInputMessage="1" xr:uid="{3C5ACF63-2E6D-4BEF-B5D6-BC78A586A6B1}">
          <x14:formula1>
            <xm:f>Database!$A$3:$A$52</xm:f>
          </x14:formula1>
          <xm:sqref>L9</xm:sqref>
        </x14:dataValidation>
        <x14:dataValidation type="list" allowBlank="1" showInputMessage="1" xr:uid="{AC1397C7-57D9-4488-A8CE-87113C2A59A3}">
          <x14:formula1>
            <xm:f>Database!$B$3:$B$52</xm:f>
          </x14:formula1>
          <xm:sqref>L12</xm:sqref>
        </x14:dataValidation>
        <x14:dataValidation type="list" allowBlank="1" showInputMessage="1" xr:uid="{8FFD2205-1B7F-450B-9A34-EC69382D59B0}">
          <x14:formula1>
            <xm:f>Database!$C$3:$C$52</xm:f>
          </x14:formula1>
          <xm:sqref>L13</xm:sqref>
        </x14:dataValidation>
        <x14:dataValidation type="list" allowBlank="1" showInputMessage="1" xr:uid="{632EA59A-1476-4048-9B63-EFACE49FB26E}">
          <x14:formula1>
            <xm:f>Database!$D$3:$D$52</xm:f>
          </x14:formula1>
          <xm:sqref>L14</xm:sqref>
        </x14:dataValidation>
        <x14:dataValidation type="list" allowBlank="1" showInputMessage="1" xr:uid="{58EF18B1-291D-4778-AAB7-7E6CDECAED56}">
          <x14:formula1>
            <xm:f>Database!$E$3:$E$52</xm:f>
          </x14:formula1>
          <xm:sqref>L15</xm:sqref>
        </x14:dataValidation>
        <x14:dataValidation type="list" allowBlank="1" showInputMessage="1" xr:uid="{58B9AA86-9EE3-4AE5-977E-F9C470451E61}">
          <x14:formula1>
            <xm:f>Database!$G$3:$G$52</xm:f>
          </x14:formula1>
          <xm:sqref>L16</xm:sqref>
        </x14:dataValidation>
        <x14:dataValidation type="list" allowBlank="1" showInputMessage="1" xr:uid="{A109AAD2-DFB2-4E8D-88EF-3E1A24B606E7}">
          <x14:formula1>
            <xm:f>Database!$I$3:$I$52</xm:f>
          </x14:formula1>
          <xm:sqref>C78:C90 D81:N90 M79:M80</xm:sqref>
        </x14:dataValidation>
        <x14:dataValidation type="list" allowBlank="1" showInputMessage="1" xr:uid="{00182284-E69D-409A-99C6-552ECA0D3B93}">
          <x14:formula1>
            <xm:f>Database!$J$3:$J$52</xm:f>
          </x14:formula1>
          <xm:sqref>O81:U90 M78:M80</xm:sqref>
        </x14:dataValidation>
        <x14:dataValidation type="list" allowBlank="1" showInputMessage="1" xr:uid="{E21B73F8-C550-4EC5-B36B-295AB028657A}">
          <x14:formula1>
            <xm:f>Database!$K$3:$K$52</xm:f>
          </x14:formula1>
          <xm:sqref>U78:U80 V81:AB90</xm:sqref>
        </x14:dataValidation>
        <x14:dataValidation type="list" allowBlank="1" showInputMessage="1" xr:uid="{73039F55-1AF8-4DEC-AC22-8DBC6FEBF8CA}">
          <x14:formula1>
            <xm:f>Database!$L$3:$L$52</xm:f>
          </x14:formula1>
          <xm:sqref>AC81:AI90 AA78:AA80</xm:sqref>
        </x14:dataValidation>
        <x14:dataValidation type="list" allowBlank="1" showInputMessage="1" xr:uid="{D63A9963-DA01-4FC6-AECA-80A0D31E6295}">
          <x14:formula1>
            <xm:f>Database!$D$3:$D$1048576</xm:f>
          </x14:formula1>
          <xm:sqref>AL2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85CD9-5E58-40F2-BA6D-8CE1279262E4}">
  <sheetPr codeName="Sheet7">
    <tabColor theme="4" tint="0.79998168889431442"/>
  </sheetPr>
  <dimension ref="A1:N45"/>
  <sheetViews>
    <sheetView showGridLines="0" view="pageLayout" zoomScale="120" zoomScaleNormal="100" zoomScalePageLayoutView="120" workbookViewId="0">
      <selection activeCell="F3" sqref="F3"/>
    </sheetView>
  </sheetViews>
  <sheetFormatPr defaultRowHeight="15" x14ac:dyDescent="0.25"/>
  <cols>
    <col min="1" max="1" width="5" customWidth="1"/>
    <col min="2" max="2" width="15.42578125" customWidth="1"/>
    <col min="3" max="3" width="13.85546875" customWidth="1"/>
    <col min="4" max="4" width="15.85546875" customWidth="1"/>
    <col min="5" max="5" width="24.5703125" customWidth="1"/>
    <col min="6" max="6" width="26.42578125" customWidth="1"/>
  </cols>
  <sheetData>
    <row r="1" spans="1:14" ht="76.5" customHeight="1" x14ac:dyDescent="0.25"/>
    <row r="2" spans="1:14" ht="15" customHeight="1" x14ac:dyDescent="0.25">
      <c r="A2" s="48" t="s">
        <v>97</v>
      </c>
      <c r="B2" s="30"/>
      <c r="C2" s="48"/>
      <c r="D2" s="48"/>
      <c r="E2" s="72" t="s">
        <v>168</v>
      </c>
      <c r="F2" s="48" t="s">
        <v>86</v>
      </c>
    </row>
    <row r="3" spans="1:14" s="32" customFormat="1" ht="35.25" customHeight="1" x14ac:dyDescent="0.25">
      <c r="A3" s="50" t="s">
        <v>98</v>
      </c>
      <c r="C3" s="33"/>
      <c r="D3" s="33"/>
      <c r="G3"/>
      <c r="H3"/>
      <c r="I3"/>
      <c r="J3"/>
      <c r="K3"/>
      <c r="L3"/>
      <c r="M3"/>
      <c r="N3"/>
    </row>
    <row r="4" spans="1:14" ht="15" customHeight="1" x14ac:dyDescent="0.25">
      <c r="A4" s="185" t="s">
        <v>99</v>
      </c>
      <c r="B4" s="186"/>
      <c r="C4" s="187"/>
      <c r="D4" s="184" t="s">
        <v>46</v>
      </c>
      <c r="E4" s="184"/>
      <c r="F4" s="35">
        <f ca="1">TODAY()</f>
        <v>45384</v>
      </c>
    </row>
    <row r="5" spans="1:14" x14ac:dyDescent="0.25">
      <c r="A5" s="178" t="s">
        <v>100</v>
      </c>
      <c r="B5" s="179"/>
      <c r="C5" s="180"/>
      <c r="D5" s="184" t="s">
        <v>101</v>
      </c>
      <c r="E5" s="184"/>
      <c r="F5" s="36" t="s">
        <v>102</v>
      </c>
    </row>
    <row r="6" spans="1:14" ht="15" customHeight="1" x14ac:dyDescent="0.25">
      <c r="A6" s="178" t="s">
        <v>103</v>
      </c>
      <c r="B6" s="179"/>
      <c r="C6" s="180"/>
      <c r="D6" s="184" t="s">
        <v>104</v>
      </c>
      <c r="E6" s="184"/>
      <c r="F6" s="36">
        <v>429354</v>
      </c>
    </row>
    <row r="7" spans="1:14" ht="15" customHeight="1" x14ac:dyDescent="0.25">
      <c r="A7" s="178" t="s">
        <v>105</v>
      </c>
      <c r="B7" s="179"/>
      <c r="C7" s="180"/>
      <c r="D7" s="184" t="s">
        <v>106</v>
      </c>
      <c r="E7" s="184"/>
      <c r="F7" s="36" t="s">
        <v>70</v>
      </c>
    </row>
    <row r="8" spans="1:14" ht="15" customHeight="1" x14ac:dyDescent="0.25">
      <c r="A8" s="178" t="s">
        <v>107</v>
      </c>
      <c r="B8" s="179"/>
      <c r="C8" s="180"/>
      <c r="D8" s="184" t="s">
        <v>5</v>
      </c>
      <c r="E8" s="184"/>
      <c r="F8" s="36" t="s">
        <v>87</v>
      </c>
    </row>
    <row r="9" spans="1:14" ht="15" customHeight="1" x14ac:dyDescent="0.25">
      <c r="A9" s="178" t="s">
        <v>108</v>
      </c>
      <c r="B9" s="179"/>
      <c r="C9" s="180"/>
      <c r="D9" s="184" t="s">
        <v>109</v>
      </c>
      <c r="E9" s="184"/>
      <c r="F9" s="36" t="s">
        <v>110</v>
      </c>
    </row>
    <row r="10" spans="1:14" ht="4.5" customHeight="1" x14ac:dyDescent="0.25"/>
    <row r="11" spans="1:14" x14ac:dyDescent="0.25">
      <c r="A11" s="34" t="s">
        <v>111</v>
      </c>
    </row>
    <row r="12" spans="1:14" x14ac:dyDescent="0.25">
      <c r="A12" s="37" t="s">
        <v>112</v>
      </c>
      <c r="B12" s="38" t="s">
        <v>113</v>
      </c>
      <c r="C12" s="37" t="s">
        <v>114</v>
      </c>
      <c r="D12" s="81" t="s">
        <v>115</v>
      </c>
      <c r="E12" s="81"/>
      <c r="F12" s="81"/>
    </row>
    <row r="13" spans="1:14" x14ac:dyDescent="0.25">
      <c r="A13" s="37"/>
      <c r="B13" s="37"/>
      <c r="C13" s="37"/>
      <c r="D13" s="181"/>
      <c r="E13" s="182"/>
      <c r="F13" s="183"/>
    </row>
    <row r="14" spans="1:14" x14ac:dyDescent="0.25">
      <c r="A14" s="37"/>
      <c r="B14" s="37"/>
      <c r="C14" s="37"/>
      <c r="D14" s="181"/>
      <c r="E14" s="182"/>
      <c r="F14" s="183"/>
    </row>
    <row r="15" spans="1:14" x14ac:dyDescent="0.25">
      <c r="A15" s="37"/>
      <c r="B15" s="37"/>
      <c r="C15" s="37"/>
      <c r="D15" s="181"/>
      <c r="E15" s="182"/>
      <c r="F15" s="183"/>
    </row>
    <row r="16" spans="1:14" x14ac:dyDescent="0.25">
      <c r="A16" s="37"/>
      <c r="B16" s="37"/>
      <c r="C16" s="37"/>
      <c r="D16" s="181"/>
      <c r="E16" s="182"/>
      <c r="F16" s="183"/>
    </row>
    <row r="17" spans="1:6" ht="6" customHeight="1" x14ac:dyDescent="0.25"/>
    <row r="18" spans="1:6" ht="15.75" x14ac:dyDescent="0.25">
      <c r="A18" s="39" t="s">
        <v>116</v>
      </c>
    </row>
    <row r="19" spans="1:6" x14ac:dyDescent="0.25">
      <c r="A19" s="166"/>
      <c r="B19" s="167"/>
      <c r="C19" s="167"/>
      <c r="D19" s="167"/>
      <c r="E19" s="167"/>
      <c r="F19" s="168"/>
    </row>
    <row r="20" spans="1:6" x14ac:dyDescent="0.25">
      <c r="A20" s="169"/>
      <c r="B20" s="170"/>
      <c r="C20" s="170"/>
      <c r="D20" s="170"/>
      <c r="E20" s="170"/>
      <c r="F20" s="171"/>
    </row>
    <row r="21" spans="1:6" x14ac:dyDescent="0.25">
      <c r="A21" s="169"/>
      <c r="B21" s="170"/>
      <c r="C21" s="170"/>
      <c r="D21" s="170"/>
      <c r="E21" s="170"/>
      <c r="F21" s="171"/>
    </row>
    <row r="22" spans="1:6" x14ac:dyDescent="0.25">
      <c r="A22" s="172"/>
      <c r="B22" s="173"/>
      <c r="C22" s="173"/>
      <c r="D22" s="173"/>
      <c r="E22" s="173"/>
      <c r="F22" s="174"/>
    </row>
    <row r="23" spans="1:6" ht="6.75" customHeight="1" x14ac:dyDescent="0.25"/>
    <row r="24" spans="1:6" x14ac:dyDescent="0.25">
      <c r="A24" s="40" t="s">
        <v>117</v>
      </c>
      <c r="D24" s="41" t="s">
        <v>118</v>
      </c>
    </row>
    <row r="25" spans="1:6" ht="6.75" customHeight="1" x14ac:dyDescent="0.25"/>
    <row r="26" spans="1:6" x14ac:dyDescent="0.25">
      <c r="D26" s="1" t="s">
        <v>119</v>
      </c>
    </row>
    <row r="27" spans="1:6" ht="13.5" customHeight="1" x14ac:dyDescent="0.25">
      <c r="D27" s="1" t="s">
        <v>120</v>
      </c>
    </row>
    <row r="28" spans="1:6" ht="14.25" customHeight="1" x14ac:dyDescent="0.25">
      <c r="D28" s="31" t="s">
        <v>121</v>
      </c>
    </row>
    <row r="29" spans="1:6" x14ac:dyDescent="0.25">
      <c r="A29" s="1" t="s">
        <v>122</v>
      </c>
      <c r="B29" s="51"/>
    </row>
    <row r="30" spans="1:6" x14ac:dyDescent="0.25">
      <c r="A30" s="1" t="s">
        <v>123</v>
      </c>
      <c r="B30" s="51"/>
    </row>
    <row r="31" spans="1:6" x14ac:dyDescent="0.25">
      <c r="A31" s="1" t="s">
        <v>124</v>
      </c>
      <c r="B31" s="51"/>
    </row>
    <row r="32" spans="1:6" ht="13.5" customHeight="1" x14ac:dyDescent="0.25">
      <c r="A32" s="41"/>
    </row>
    <row r="33" spans="1:6" ht="15.75" customHeight="1" x14ac:dyDescent="0.25">
      <c r="A33" s="175" t="s">
        <v>125</v>
      </c>
      <c r="B33" s="175"/>
      <c r="C33" s="175"/>
      <c r="D33" s="49" t="s">
        <v>142</v>
      </c>
      <c r="F33" s="47"/>
    </row>
    <row r="34" spans="1:6" ht="15" customHeight="1" x14ac:dyDescent="0.25">
      <c r="A34" s="165" t="s">
        <v>126</v>
      </c>
      <c r="B34" s="165"/>
      <c r="C34" s="37"/>
      <c r="D34" s="176" t="s">
        <v>141</v>
      </c>
      <c r="E34" s="177"/>
      <c r="F34" s="177"/>
    </row>
    <row r="35" spans="1:6" ht="15" customHeight="1" x14ac:dyDescent="0.25">
      <c r="A35" s="165" t="s">
        <v>127</v>
      </c>
      <c r="B35" s="165"/>
      <c r="C35" s="37"/>
      <c r="D35" s="176"/>
      <c r="E35" s="177"/>
      <c r="F35" s="177"/>
    </row>
    <row r="36" spans="1:6" x14ac:dyDescent="0.25">
      <c r="A36" s="165" t="s">
        <v>128</v>
      </c>
      <c r="B36" s="165"/>
      <c r="C36" s="37"/>
      <c r="D36" s="176"/>
      <c r="E36" s="177"/>
      <c r="F36" s="177"/>
    </row>
    <row r="37" spans="1:6" x14ac:dyDescent="0.25">
      <c r="A37" s="165" t="s">
        <v>129</v>
      </c>
      <c r="B37" s="165"/>
      <c r="C37" s="37"/>
      <c r="D37" s="176"/>
      <c r="E37" s="177"/>
      <c r="F37" s="177"/>
    </row>
    <row r="38" spans="1:6" x14ac:dyDescent="0.25">
      <c r="A38" s="165" t="s">
        <v>130</v>
      </c>
      <c r="B38" s="165"/>
      <c r="C38" s="37"/>
      <c r="D38" s="176"/>
      <c r="E38" s="177"/>
      <c r="F38" s="177"/>
    </row>
    <row r="39" spans="1:6" x14ac:dyDescent="0.25">
      <c r="A39" s="165" t="s">
        <v>131</v>
      </c>
      <c r="B39" s="165"/>
      <c r="C39" s="37"/>
      <c r="D39" s="176"/>
      <c r="E39" s="177"/>
      <c r="F39" s="177"/>
    </row>
    <row r="44" spans="1:6" x14ac:dyDescent="0.25">
      <c r="A44" s="82" t="s">
        <v>140</v>
      </c>
      <c r="B44" s="83"/>
      <c r="C44" s="42" t="s">
        <v>132</v>
      </c>
      <c r="D44" s="42" t="s">
        <v>133</v>
      </c>
      <c r="E44" s="42" t="s">
        <v>134</v>
      </c>
      <c r="F44" s="44" t="s">
        <v>124</v>
      </c>
    </row>
    <row r="45" spans="1:6" x14ac:dyDescent="0.25">
      <c r="B45" s="46" t="s">
        <v>139</v>
      </c>
      <c r="C45" s="46" t="s">
        <v>135</v>
      </c>
      <c r="D45" s="45" t="s">
        <v>136</v>
      </c>
      <c r="E45" s="45" t="s">
        <v>137</v>
      </c>
      <c r="F45" s="45" t="s">
        <v>138</v>
      </c>
    </row>
  </sheetData>
  <mergeCells count="27">
    <mergeCell ref="D4:E4"/>
    <mergeCell ref="D5:E5"/>
    <mergeCell ref="A4:C4"/>
    <mergeCell ref="A5:C5"/>
    <mergeCell ref="A6:C6"/>
    <mergeCell ref="A7:C7"/>
    <mergeCell ref="A8:C8"/>
    <mergeCell ref="D16:F16"/>
    <mergeCell ref="D6:E6"/>
    <mergeCell ref="D7:E7"/>
    <mergeCell ref="D8:E8"/>
    <mergeCell ref="D9:E9"/>
    <mergeCell ref="A9:C9"/>
    <mergeCell ref="D12:F12"/>
    <mergeCell ref="D13:F13"/>
    <mergeCell ref="D14:F14"/>
    <mergeCell ref="D15:F15"/>
    <mergeCell ref="A37:B37"/>
    <mergeCell ref="A38:B38"/>
    <mergeCell ref="A39:B39"/>
    <mergeCell ref="A44:B44"/>
    <mergeCell ref="A19:F22"/>
    <mergeCell ref="A33:C33"/>
    <mergeCell ref="A34:B34"/>
    <mergeCell ref="A35:B35"/>
    <mergeCell ref="A36:B36"/>
    <mergeCell ref="D34:F39"/>
  </mergeCells>
  <pageMargins left="0.25" right="0.25" top="0.10416666666666667" bottom="0.75" header="0.3" footer="0.3"/>
  <pageSetup orientation="portrait" r:id="rId1"/>
  <headerFooter>
    <oddFooter xml:space="preserve">&amp;L&amp;8
                                                                   Registered in England &amp; Wales: Registered Office 36 – 44 Alma Street Luton, Beds. LU1 2PL     Registration number 4045789&amp;C
</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83ED331-CDC6-4CDC-9DEA-F7BA047A4E89}">
          <x14:formula1>
            <xm:f>Database!$C$3:$C$27</xm:f>
          </x14:formula1>
          <xm:sqref>F7</xm:sqref>
        </x14:dataValidation>
        <x14:dataValidation type="list" allowBlank="1" showInputMessage="1" showErrorMessage="1" xr:uid="{8C44EB38-B834-467D-816D-C7C6E0FC718C}">
          <x14:formula1>
            <xm:f>Database!$D$3:$D$29</xm:f>
          </x14:formula1>
          <xm:sqref>F8</xm:sqref>
        </x14:dataValidation>
        <x14:dataValidation type="list" allowBlank="1" showInputMessage="1" showErrorMessage="1" xr:uid="{5083403C-6757-4043-A850-5CD3E0F5BC03}">
          <x14:formula1>
            <xm:f>Database!$D$3:$D$1048576</xm:f>
          </x14:formula1>
          <xm:sqref>F2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35985-DBDB-47D2-9641-448C6A1FAE76}">
  <sheetPr codeName="Sheet6">
    <tabColor theme="4" tint="0.79998168889431442"/>
  </sheetPr>
  <dimension ref="B3:C12"/>
  <sheetViews>
    <sheetView showGridLines="0" workbookViewId="0">
      <selection activeCell="K14" sqref="K14"/>
    </sheetView>
  </sheetViews>
  <sheetFormatPr defaultRowHeight="15" x14ac:dyDescent="0.25"/>
  <cols>
    <col min="1" max="1" width="13.42578125" customWidth="1"/>
    <col min="2" max="2" width="27.140625" style="43" customWidth="1"/>
    <col min="3" max="3" width="48.5703125" customWidth="1"/>
  </cols>
  <sheetData>
    <row r="3" spans="3:3" ht="15.75" thickBot="1" x14ac:dyDescent="0.3"/>
    <row r="4" spans="3:3" ht="24" x14ac:dyDescent="0.25">
      <c r="C4" s="52" t="s">
        <v>143</v>
      </c>
    </row>
    <row r="5" spans="3:3" ht="21" x14ac:dyDescent="0.35">
      <c r="C5" s="55" t="str">
        <f>INDEX(Database!$F$3:$F$1048576,MATCH('PMAT DAQ'!I2,Database!$D$3:$D$1048576,0))</f>
        <v>amalexcel923@gmail.com</v>
      </c>
    </row>
    <row r="6" spans="3:3" x14ac:dyDescent="0.25">
      <c r="C6" s="53"/>
    </row>
    <row r="7" spans="3:3" x14ac:dyDescent="0.25">
      <c r="C7" s="53"/>
    </row>
    <row r="8" spans="3:3" x14ac:dyDescent="0.25">
      <c r="C8" s="53"/>
    </row>
    <row r="9" spans="3:3" x14ac:dyDescent="0.25">
      <c r="C9" s="53"/>
    </row>
    <row r="10" spans="3:3" x14ac:dyDescent="0.25">
      <c r="C10" s="53"/>
    </row>
    <row r="11" spans="3:3" x14ac:dyDescent="0.25">
      <c r="C11" s="53"/>
    </row>
    <row r="12" spans="3:3" ht="15.75" thickBot="1" x14ac:dyDescent="0.3">
      <c r="C12" s="54"/>
    </row>
  </sheetData>
  <hyperlinks>
    <hyperlink ref="C5" r:id="rId1" display="amalexcecl923@gmail.com" xr:uid="{33ACFF69-4130-4FF9-A392-EF9B004EB1CB}"/>
  </hyperlinks>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2554E-601F-4C99-9301-0502DC9F9365}">
  <sheetPr codeName="Sheet3">
    <tabColor theme="4" tint="0.79998168889431442"/>
  </sheetPr>
  <dimension ref="A5:AU98"/>
  <sheetViews>
    <sheetView showGridLines="0" view="pageLayout" zoomScaleNormal="100" workbookViewId="0">
      <selection activeCell="K10" sqref="K10:AA10"/>
    </sheetView>
  </sheetViews>
  <sheetFormatPr defaultColWidth="2.140625" defaultRowHeight="15" customHeight="1" x14ac:dyDescent="0.25"/>
  <cols>
    <col min="1" max="7" width="2.140625" style="1"/>
    <col min="8" max="8" width="2.140625" style="1" customWidth="1"/>
    <col min="9" max="46" width="2.140625" style="1"/>
    <col min="48" max="16384" width="2.140625" style="1"/>
  </cols>
  <sheetData>
    <row r="5" spans="1:45" ht="5.25"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row>
    <row r="7" spans="1:45" ht="15" customHeight="1" x14ac:dyDescent="0.25">
      <c r="A7" s="190" t="str">
        <f>'PMAT Test'!C78&amp; " Certificate"</f>
        <v>Digital Pressure Gauge Certificate</v>
      </c>
      <c r="B7" s="190"/>
      <c r="C7" s="190"/>
      <c r="D7" s="190"/>
      <c r="E7" s="190"/>
      <c r="F7" s="190"/>
      <c r="G7" s="190"/>
      <c r="H7" s="190"/>
      <c r="I7" s="190"/>
      <c r="J7" s="190"/>
      <c r="K7" s="190"/>
      <c r="L7" s="190"/>
      <c r="M7" s="190"/>
      <c r="N7" s="190"/>
      <c r="O7" s="190"/>
      <c r="P7" s="190"/>
      <c r="Q7" s="190"/>
      <c r="R7" s="190"/>
      <c r="S7" s="190"/>
      <c r="T7" s="190"/>
      <c r="U7" s="190"/>
      <c r="V7" s="190"/>
      <c r="W7" s="190"/>
      <c r="X7" s="190"/>
      <c r="Y7" s="190"/>
      <c r="Z7" s="190"/>
      <c r="AA7" s="190"/>
      <c r="AB7" s="190"/>
      <c r="AC7" s="190"/>
      <c r="AD7" s="190"/>
      <c r="AE7" s="190"/>
      <c r="AF7" s="190"/>
      <c r="AG7" s="190"/>
      <c r="AH7" s="190"/>
      <c r="AI7" s="190"/>
      <c r="AJ7" s="190"/>
      <c r="AK7" s="190"/>
      <c r="AL7" s="190"/>
      <c r="AM7" s="190"/>
      <c r="AN7" s="190"/>
      <c r="AO7" s="190"/>
      <c r="AP7" s="190"/>
      <c r="AQ7" s="190"/>
      <c r="AR7" s="190"/>
      <c r="AS7" s="190"/>
    </row>
    <row r="8" spans="1:45" ht="15" customHeight="1" x14ac:dyDescent="0.25">
      <c r="A8" s="190"/>
      <c r="B8" s="190"/>
      <c r="C8" s="190"/>
      <c r="D8" s="190"/>
      <c r="E8" s="190"/>
      <c r="F8" s="190"/>
      <c r="G8" s="190"/>
      <c r="H8" s="190"/>
      <c r="I8" s="190"/>
      <c r="J8" s="190"/>
      <c r="K8" s="190"/>
      <c r="L8" s="190"/>
      <c r="M8" s="190"/>
      <c r="N8" s="190"/>
      <c r="O8" s="190"/>
      <c r="P8" s="190"/>
      <c r="Q8" s="190"/>
      <c r="R8" s="190"/>
      <c r="S8" s="190"/>
      <c r="T8" s="190"/>
      <c r="U8" s="190"/>
      <c r="V8" s="190"/>
      <c r="W8" s="190"/>
      <c r="X8" s="190"/>
      <c r="Y8" s="190"/>
      <c r="Z8" s="190"/>
      <c r="AA8" s="190"/>
      <c r="AB8" s="190"/>
      <c r="AC8" s="190"/>
      <c r="AD8" s="190"/>
      <c r="AE8" s="190"/>
      <c r="AF8" s="190"/>
      <c r="AG8" s="190"/>
      <c r="AH8" s="190"/>
      <c r="AI8" s="190"/>
      <c r="AJ8" s="190"/>
      <c r="AK8" s="190"/>
      <c r="AL8" s="190"/>
      <c r="AM8" s="190"/>
      <c r="AN8" s="190"/>
      <c r="AO8" s="190"/>
      <c r="AP8" s="190"/>
      <c r="AQ8" s="190"/>
      <c r="AR8" s="190"/>
      <c r="AS8" s="190"/>
    </row>
    <row r="9" spans="1:45" ht="15" customHeight="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row>
    <row r="10" spans="1:45" customFormat="1" ht="15" customHeight="1" x14ac:dyDescent="0.4">
      <c r="A10" s="191" t="s">
        <v>25</v>
      </c>
      <c r="B10" s="191"/>
      <c r="C10" s="191"/>
      <c r="D10" s="191"/>
      <c r="E10" s="191"/>
      <c r="F10" s="191"/>
      <c r="G10" s="191"/>
      <c r="H10" s="191"/>
      <c r="I10" s="191"/>
      <c r="J10" s="191"/>
      <c r="K10" s="193" t="str">
        <f>'PMAT Test'!M78</f>
        <v>Druck PD1705 20B</v>
      </c>
      <c r="L10" s="193"/>
      <c r="M10" s="193"/>
      <c r="N10" s="193"/>
      <c r="O10" s="193"/>
      <c r="P10" s="193"/>
      <c r="Q10" s="193"/>
      <c r="R10" s="193"/>
      <c r="S10" s="193"/>
      <c r="T10" s="193"/>
      <c r="U10" s="193"/>
      <c r="V10" s="193"/>
      <c r="W10" s="193"/>
      <c r="X10" s="193"/>
      <c r="Y10" s="193"/>
      <c r="Z10" s="193"/>
      <c r="AA10" s="193"/>
      <c r="AB10" s="11"/>
      <c r="AC10" s="11"/>
      <c r="AD10" s="11"/>
      <c r="AE10" s="11"/>
      <c r="AF10" s="11"/>
      <c r="AG10" s="11"/>
      <c r="AH10" s="11"/>
      <c r="AI10" s="11"/>
      <c r="AJ10" s="11"/>
      <c r="AK10" s="11"/>
      <c r="AL10" s="11"/>
      <c r="AM10" s="11"/>
      <c r="AN10" s="11"/>
      <c r="AO10" s="11"/>
      <c r="AP10" s="11"/>
      <c r="AQ10" s="11"/>
      <c r="AR10" s="11"/>
      <c r="AS10" s="11"/>
    </row>
    <row r="11" spans="1:45" customFormat="1" ht="15" customHeight="1" x14ac:dyDescent="0.4">
      <c r="A11" s="191" t="s">
        <v>26</v>
      </c>
      <c r="B11" s="191"/>
      <c r="C11" s="191"/>
      <c r="D11" s="191"/>
      <c r="E11" s="191"/>
      <c r="F11" s="191"/>
      <c r="G11" s="191"/>
      <c r="H11" s="191"/>
      <c r="I11" s="191"/>
      <c r="J11" s="191"/>
      <c r="K11" s="193">
        <f>'PMAT Test'!U78</f>
        <v>705591200</v>
      </c>
      <c r="L11" s="193"/>
      <c r="M11" s="193"/>
      <c r="N11" s="193"/>
      <c r="O11" s="193"/>
      <c r="P11" s="193"/>
      <c r="Q11" s="193"/>
      <c r="R11" s="193"/>
      <c r="S11" s="193"/>
      <c r="T11" s="193"/>
      <c r="U11" s="193"/>
      <c r="V11" s="193"/>
      <c r="W11" s="193"/>
      <c r="X11" s="193"/>
      <c r="Y11" s="193"/>
      <c r="Z11" s="193"/>
      <c r="AA11" s="193"/>
      <c r="AB11" s="11"/>
      <c r="AC11" s="11"/>
      <c r="AD11" s="11"/>
      <c r="AE11" s="11"/>
      <c r="AF11" s="11"/>
      <c r="AG11" s="11"/>
      <c r="AH11" s="11"/>
      <c r="AI11" s="11"/>
      <c r="AJ11" s="11"/>
      <c r="AK11" s="11"/>
      <c r="AL11" s="11"/>
      <c r="AM11" s="11"/>
      <c r="AN11" s="11"/>
      <c r="AO11" s="11"/>
      <c r="AP11" s="11"/>
      <c r="AQ11" s="11"/>
      <c r="AR11" s="11"/>
      <c r="AS11" s="11"/>
    </row>
    <row r="12" spans="1:45" customFormat="1" ht="15" customHeight="1" x14ac:dyDescent="0.4">
      <c r="A12" s="192" t="s">
        <v>42</v>
      </c>
      <c r="B12" s="192"/>
      <c r="C12" s="192"/>
      <c r="D12" s="192"/>
      <c r="E12" s="192"/>
      <c r="F12" s="192"/>
      <c r="G12" s="192"/>
      <c r="H12" s="192"/>
      <c r="I12" s="192"/>
      <c r="J12" s="192"/>
      <c r="K12" s="193">
        <f>'PMAT Test'!AA78</f>
        <v>477624</v>
      </c>
      <c r="L12" s="193"/>
      <c r="M12" s="193"/>
      <c r="N12" s="193"/>
      <c r="O12" s="193"/>
      <c r="P12" s="193"/>
      <c r="Q12" s="193"/>
      <c r="R12" s="193"/>
      <c r="S12" s="193"/>
      <c r="T12" s="193"/>
      <c r="U12" s="193"/>
      <c r="V12" s="193"/>
      <c r="W12" s="193"/>
      <c r="X12" s="193"/>
      <c r="Y12" s="193"/>
      <c r="Z12" s="193"/>
      <c r="AA12" s="193"/>
      <c r="AB12" s="11"/>
      <c r="AC12" s="11"/>
      <c r="AD12" s="11"/>
      <c r="AE12" s="11"/>
      <c r="AF12" s="11"/>
      <c r="AG12" s="11"/>
      <c r="AH12" s="11"/>
      <c r="AI12" s="11"/>
      <c r="AJ12" s="11"/>
      <c r="AK12" s="11"/>
      <c r="AL12" s="11"/>
      <c r="AM12" s="11"/>
      <c r="AN12" s="11"/>
      <c r="AO12" s="11"/>
      <c r="AP12" s="11"/>
      <c r="AQ12" s="11"/>
      <c r="AR12" s="11"/>
      <c r="AS12" s="11"/>
    </row>
    <row r="13" spans="1:45" customFormat="1" ht="15" customHeight="1" x14ac:dyDescent="0.4">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row>
    <row r="14" spans="1:45" customFormat="1" ht="15" customHeight="1" x14ac:dyDescent="0.25">
      <c r="B14" s="188" t="e" vm="2">
        <v>#VALUE!</v>
      </c>
      <c r="C14" s="188"/>
      <c r="D14" s="188"/>
      <c r="E14" s="188"/>
      <c r="F14" s="188"/>
      <c r="G14" s="188"/>
      <c r="H14" s="188"/>
      <c r="I14" s="188"/>
      <c r="J14" s="188"/>
      <c r="K14" s="188"/>
      <c r="L14" s="188"/>
      <c r="M14" s="188"/>
      <c r="N14" s="188"/>
      <c r="O14" s="188"/>
      <c r="P14" s="188"/>
      <c r="Q14" s="188"/>
      <c r="R14" s="188"/>
      <c r="S14" s="188"/>
      <c r="T14" s="188"/>
      <c r="U14" s="188"/>
      <c r="V14" s="188"/>
      <c r="W14" s="188"/>
      <c r="X14" s="188"/>
      <c r="Y14" s="188"/>
      <c r="Z14" s="188"/>
      <c r="AA14" s="188"/>
      <c r="AB14" s="188"/>
      <c r="AC14" s="188"/>
      <c r="AD14" s="188"/>
      <c r="AE14" s="188"/>
      <c r="AF14" s="188"/>
      <c r="AG14" s="188"/>
      <c r="AH14" s="188"/>
      <c r="AI14" s="188"/>
      <c r="AJ14" s="188"/>
      <c r="AK14" s="188"/>
      <c r="AL14" s="188"/>
      <c r="AM14" s="188"/>
      <c r="AN14" s="188"/>
      <c r="AO14" s="188"/>
      <c r="AP14" s="188"/>
      <c r="AQ14" s="188"/>
      <c r="AR14" s="188"/>
      <c r="AS14" s="188"/>
    </row>
    <row r="15" spans="1:45" customFormat="1" ht="15" customHeight="1" x14ac:dyDescent="0.25">
      <c r="B15" s="188"/>
      <c r="C15" s="188"/>
      <c r="D15" s="188"/>
      <c r="E15" s="188"/>
      <c r="F15" s="188"/>
      <c r="G15" s="188"/>
      <c r="H15" s="188"/>
      <c r="I15" s="188"/>
      <c r="J15" s="188"/>
      <c r="K15" s="188"/>
      <c r="L15" s="188"/>
      <c r="M15" s="188"/>
      <c r="N15" s="188"/>
      <c r="O15" s="188"/>
      <c r="P15" s="188"/>
      <c r="Q15" s="188"/>
      <c r="R15" s="188"/>
      <c r="S15" s="188"/>
      <c r="T15" s="188"/>
      <c r="U15" s="188"/>
      <c r="V15" s="188"/>
      <c r="W15" s="188"/>
      <c r="X15" s="188"/>
      <c r="Y15" s="188"/>
      <c r="Z15" s="188"/>
      <c r="AA15" s="188"/>
      <c r="AB15" s="188"/>
      <c r="AC15" s="188"/>
      <c r="AD15" s="188"/>
      <c r="AE15" s="188"/>
      <c r="AF15" s="188"/>
      <c r="AG15" s="188"/>
      <c r="AH15" s="188"/>
      <c r="AI15" s="188"/>
      <c r="AJ15" s="188"/>
      <c r="AK15" s="188"/>
      <c r="AL15" s="188"/>
      <c r="AM15" s="188"/>
      <c r="AN15" s="188"/>
      <c r="AO15" s="188"/>
      <c r="AP15" s="188"/>
      <c r="AQ15" s="188"/>
      <c r="AR15" s="188"/>
      <c r="AS15" s="188"/>
    </row>
    <row r="16" spans="1:45" customFormat="1" ht="15" customHeight="1" x14ac:dyDescent="0.25">
      <c r="B16" s="188"/>
      <c r="C16" s="188"/>
      <c r="D16" s="188"/>
      <c r="E16" s="188"/>
      <c r="F16" s="188"/>
      <c r="G16" s="188"/>
      <c r="H16" s="188"/>
      <c r="I16" s="188"/>
      <c r="J16" s="188"/>
      <c r="K16" s="188"/>
      <c r="L16" s="188"/>
      <c r="M16" s="188"/>
      <c r="N16" s="188"/>
      <c r="O16" s="188"/>
      <c r="P16" s="188"/>
      <c r="Q16" s="188"/>
      <c r="R16" s="188"/>
      <c r="S16" s="188"/>
      <c r="T16" s="188"/>
      <c r="U16" s="188"/>
      <c r="V16" s="188"/>
      <c r="W16" s="188"/>
      <c r="X16" s="188"/>
      <c r="Y16" s="188"/>
      <c r="Z16" s="188"/>
      <c r="AA16" s="188"/>
      <c r="AB16" s="188"/>
      <c r="AC16" s="188"/>
      <c r="AD16" s="188"/>
      <c r="AE16" s="188"/>
      <c r="AF16" s="188"/>
      <c r="AG16" s="188"/>
      <c r="AH16" s="188"/>
      <c r="AI16" s="188"/>
      <c r="AJ16" s="188"/>
      <c r="AK16" s="188"/>
      <c r="AL16" s="188"/>
      <c r="AM16" s="188"/>
      <c r="AN16" s="188"/>
      <c r="AO16" s="188"/>
      <c r="AP16" s="188"/>
      <c r="AQ16" s="188"/>
      <c r="AR16" s="188"/>
      <c r="AS16" s="188"/>
    </row>
    <row r="17" spans="2:45" customFormat="1" ht="15" customHeight="1" x14ac:dyDescent="0.25">
      <c r="B17" s="188"/>
      <c r="C17" s="188"/>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8"/>
      <c r="AB17" s="188"/>
      <c r="AC17" s="188"/>
      <c r="AD17" s="188"/>
      <c r="AE17" s="188"/>
      <c r="AF17" s="188"/>
      <c r="AG17" s="188"/>
      <c r="AH17" s="188"/>
      <c r="AI17" s="188"/>
      <c r="AJ17" s="188"/>
      <c r="AK17" s="188"/>
      <c r="AL17" s="188"/>
      <c r="AM17" s="188"/>
      <c r="AN17" s="188"/>
      <c r="AO17" s="188"/>
      <c r="AP17" s="188"/>
      <c r="AQ17" s="188"/>
      <c r="AR17" s="188"/>
      <c r="AS17" s="188"/>
    </row>
    <row r="18" spans="2:45" customFormat="1" ht="12.75" customHeight="1" x14ac:dyDescent="0.25">
      <c r="B18" s="188"/>
      <c r="C18" s="188"/>
      <c r="D18" s="188"/>
      <c r="E18" s="188"/>
      <c r="F18" s="188"/>
      <c r="G18" s="188"/>
      <c r="H18" s="188"/>
      <c r="I18" s="188"/>
      <c r="J18" s="188"/>
      <c r="K18" s="188"/>
      <c r="L18" s="188"/>
      <c r="M18" s="188"/>
      <c r="N18" s="188"/>
      <c r="O18" s="188"/>
      <c r="P18" s="188"/>
      <c r="Q18" s="188"/>
      <c r="R18" s="188"/>
      <c r="S18" s="188"/>
      <c r="T18" s="188"/>
      <c r="U18" s="188"/>
      <c r="V18" s="188"/>
      <c r="W18" s="188"/>
      <c r="X18" s="188"/>
      <c r="Y18" s="188"/>
      <c r="Z18" s="188"/>
      <c r="AA18" s="188"/>
      <c r="AB18" s="188"/>
      <c r="AC18" s="188"/>
      <c r="AD18" s="188"/>
      <c r="AE18" s="188"/>
      <c r="AF18" s="188"/>
      <c r="AG18" s="188"/>
      <c r="AH18" s="188"/>
      <c r="AI18" s="188"/>
      <c r="AJ18" s="188"/>
      <c r="AK18" s="188"/>
      <c r="AL18" s="188"/>
      <c r="AM18" s="188"/>
      <c r="AN18" s="188"/>
      <c r="AO18" s="188"/>
      <c r="AP18" s="188"/>
      <c r="AQ18" s="188"/>
      <c r="AR18" s="188"/>
      <c r="AS18" s="188"/>
    </row>
    <row r="19" spans="2:45" customFormat="1" ht="15" customHeight="1" x14ac:dyDescent="0.25">
      <c r="B19" s="188"/>
      <c r="C19" s="188"/>
      <c r="D19" s="188"/>
      <c r="E19" s="188"/>
      <c r="F19" s="188"/>
      <c r="G19" s="188"/>
      <c r="H19" s="188"/>
      <c r="I19" s="188"/>
      <c r="J19" s="188"/>
      <c r="K19" s="188"/>
      <c r="L19" s="188"/>
      <c r="M19" s="188"/>
      <c r="N19" s="188"/>
      <c r="O19" s="188"/>
      <c r="P19" s="188"/>
      <c r="Q19" s="188"/>
      <c r="R19" s="188"/>
      <c r="S19" s="188"/>
      <c r="T19" s="188"/>
      <c r="U19" s="188"/>
      <c r="V19" s="188"/>
      <c r="W19" s="188"/>
      <c r="X19" s="188"/>
      <c r="Y19" s="188"/>
      <c r="Z19" s="188"/>
      <c r="AA19" s="188"/>
      <c r="AB19" s="188"/>
      <c r="AC19" s="188"/>
      <c r="AD19" s="188"/>
      <c r="AE19" s="188"/>
      <c r="AF19" s="188"/>
      <c r="AG19" s="188"/>
      <c r="AH19" s="188"/>
      <c r="AI19" s="188"/>
      <c r="AJ19" s="188"/>
      <c r="AK19" s="188"/>
      <c r="AL19" s="188"/>
      <c r="AM19" s="188"/>
      <c r="AN19" s="188"/>
      <c r="AO19" s="188"/>
      <c r="AP19" s="188"/>
      <c r="AQ19" s="188"/>
      <c r="AR19" s="188"/>
      <c r="AS19" s="188"/>
    </row>
    <row r="20" spans="2:45" customFormat="1" ht="15" customHeight="1" x14ac:dyDescent="0.25">
      <c r="B20" s="188"/>
      <c r="C20" s="188"/>
      <c r="D20" s="188"/>
      <c r="E20" s="188"/>
      <c r="F20" s="188"/>
      <c r="G20" s="188"/>
      <c r="H20" s="188"/>
      <c r="I20" s="188"/>
      <c r="J20" s="188"/>
      <c r="K20" s="188"/>
      <c r="L20" s="188"/>
      <c r="M20" s="188"/>
      <c r="N20" s="188"/>
      <c r="O20" s="188"/>
      <c r="P20" s="188"/>
      <c r="Q20" s="188"/>
      <c r="R20" s="188"/>
      <c r="S20" s="188"/>
      <c r="T20" s="188"/>
      <c r="U20" s="188"/>
      <c r="V20" s="188"/>
      <c r="W20" s="188"/>
      <c r="X20" s="188"/>
      <c r="Y20" s="188"/>
      <c r="Z20" s="188"/>
      <c r="AA20" s="188"/>
      <c r="AB20" s="188"/>
      <c r="AC20" s="188"/>
      <c r="AD20" s="188"/>
      <c r="AE20" s="188"/>
      <c r="AF20" s="188"/>
      <c r="AG20" s="188"/>
      <c r="AH20" s="188"/>
      <c r="AI20" s="188"/>
      <c r="AJ20" s="188"/>
      <c r="AK20" s="188"/>
      <c r="AL20" s="188"/>
      <c r="AM20" s="188"/>
      <c r="AN20" s="188"/>
      <c r="AO20" s="188"/>
      <c r="AP20" s="188"/>
      <c r="AQ20" s="188"/>
      <c r="AR20" s="188"/>
      <c r="AS20" s="188"/>
    </row>
    <row r="21" spans="2:45" customFormat="1" ht="15" customHeight="1" x14ac:dyDescent="0.25">
      <c r="B21" s="188"/>
      <c r="C21" s="188"/>
      <c r="D21" s="188"/>
      <c r="E21" s="188"/>
      <c r="F21" s="188"/>
      <c r="G21" s="188"/>
      <c r="H21" s="188"/>
      <c r="I21" s="188"/>
      <c r="J21" s="188"/>
      <c r="K21" s="188"/>
      <c r="L21" s="188"/>
      <c r="M21" s="188"/>
      <c r="N21" s="188"/>
      <c r="O21" s="188"/>
      <c r="P21" s="188"/>
      <c r="Q21" s="188"/>
      <c r="R21" s="188"/>
      <c r="S21" s="188"/>
      <c r="T21" s="188"/>
      <c r="U21" s="188"/>
      <c r="V21" s="188"/>
      <c r="W21" s="188"/>
      <c r="X21" s="188"/>
      <c r="Y21" s="188"/>
      <c r="Z21" s="188"/>
      <c r="AA21" s="188"/>
      <c r="AB21" s="188"/>
      <c r="AC21" s="188"/>
      <c r="AD21" s="188"/>
      <c r="AE21" s="188"/>
      <c r="AF21" s="188"/>
      <c r="AG21" s="188"/>
      <c r="AH21" s="188"/>
      <c r="AI21" s="188"/>
      <c r="AJ21" s="188"/>
      <c r="AK21" s="188"/>
      <c r="AL21" s="188"/>
      <c r="AM21" s="188"/>
      <c r="AN21" s="188"/>
      <c r="AO21" s="188"/>
      <c r="AP21" s="188"/>
      <c r="AQ21" s="188"/>
      <c r="AR21" s="188"/>
      <c r="AS21" s="188"/>
    </row>
    <row r="22" spans="2:45" customFormat="1" ht="15" customHeight="1" x14ac:dyDescent="0.25">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row>
    <row r="23" spans="2:45" customFormat="1" ht="15" customHeight="1" x14ac:dyDescent="0.25">
      <c r="B23" s="188"/>
      <c r="C23" s="188"/>
      <c r="D23" s="188"/>
      <c r="E23" s="188"/>
      <c r="F23" s="188"/>
      <c r="G23" s="188"/>
      <c r="H23" s="188"/>
      <c r="I23" s="188"/>
      <c r="J23" s="188"/>
      <c r="K23" s="188"/>
      <c r="L23" s="188"/>
      <c r="M23" s="188"/>
      <c r="N23" s="188"/>
      <c r="O23" s="188"/>
      <c r="P23" s="188"/>
      <c r="Q23" s="188"/>
      <c r="R23" s="188"/>
      <c r="S23" s="188"/>
      <c r="T23" s="188"/>
      <c r="U23" s="188"/>
      <c r="V23" s="188"/>
      <c r="W23" s="188"/>
      <c r="X23" s="188"/>
      <c r="Y23" s="188"/>
      <c r="Z23" s="188"/>
      <c r="AA23" s="188"/>
      <c r="AB23" s="188"/>
      <c r="AC23" s="188"/>
      <c r="AD23" s="188"/>
      <c r="AE23" s="188"/>
      <c r="AF23" s="188"/>
      <c r="AG23" s="188"/>
      <c r="AH23" s="188"/>
      <c r="AI23" s="188"/>
      <c r="AJ23" s="188"/>
      <c r="AK23" s="188"/>
      <c r="AL23" s="188"/>
      <c r="AM23" s="188"/>
      <c r="AN23" s="188"/>
      <c r="AO23" s="188"/>
      <c r="AP23" s="188"/>
      <c r="AQ23" s="188"/>
      <c r="AR23" s="188"/>
      <c r="AS23" s="188"/>
    </row>
    <row r="24" spans="2:45" customFormat="1" ht="15" customHeight="1" x14ac:dyDescent="0.25">
      <c r="B24" s="188"/>
      <c r="C24" s="188"/>
      <c r="D24" s="188"/>
      <c r="E24" s="188"/>
      <c r="F24" s="188"/>
      <c r="G24" s="188"/>
      <c r="H24" s="188"/>
      <c r="I24" s="188"/>
      <c r="J24" s="188"/>
      <c r="K24" s="188"/>
      <c r="L24" s="188"/>
      <c r="M24" s="188"/>
      <c r="N24" s="188"/>
      <c r="O24" s="188"/>
      <c r="P24" s="188"/>
      <c r="Q24" s="188"/>
      <c r="R24" s="188"/>
      <c r="S24" s="188"/>
      <c r="T24" s="188"/>
      <c r="U24" s="188"/>
      <c r="V24" s="188"/>
      <c r="W24" s="188"/>
      <c r="X24" s="188"/>
      <c r="Y24" s="188"/>
      <c r="Z24" s="188"/>
      <c r="AA24" s="188"/>
      <c r="AB24" s="188"/>
      <c r="AC24" s="188"/>
      <c r="AD24" s="188"/>
      <c r="AE24" s="188"/>
      <c r="AF24" s="188"/>
      <c r="AG24" s="188"/>
      <c r="AH24" s="188"/>
      <c r="AI24" s="188"/>
      <c r="AJ24" s="188"/>
      <c r="AK24" s="188"/>
      <c r="AL24" s="188"/>
      <c r="AM24" s="188"/>
      <c r="AN24" s="188"/>
      <c r="AO24" s="188"/>
      <c r="AP24" s="188"/>
      <c r="AQ24" s="188"/>
      <c r="AR24" s="188"/>
      <c r="AS24" s="188"/>
    </row>
    <row r="25" spans="2:45" customFormat="1" ht="15" customHeight="1" x14ac:dyDescent="0.25">
      <c r="B25" s="188"/>
      <c r="C25" s="188"/>
      <c r="D25" s="188"/>
      <c r="E25" s="188"/>
      <c r="F25" s="188"/>
      <c r="G25" s="188"/>
      <c r="H25" s="188"/>
      <c r="I25" s="188"/>
      <c r="J25" s="188"/>
      <c r="K25" s="188"/>
      <c r="L25" s="188"/>
      <c r="M25" s="188"/>
      <c r="N25" s="188"/>
      <c r="O25" s="188"/>
      <c r="P25" s="188"/>
      <c r="Q25" s="188"/>
      <c r="R25" s="188"/>
      <c r="S25" s="188"/>
      <c r="T25" s="188"/>
      <c r="U25" s="188"/>
      <c r="V25" s="188"/>
      <c r="W25" s="188"/>
      <c r="X25" s="188"/>
      <c r="Y25" s="188"/>
      <c r="Z25" s="188"/>
      <c r="AA25" s="188"/>
      <c r="AB25" s="188"/>
      <c r="AC25" s="188"/>
      <c r="AD25" s="188"/>
      <c r="AE25" s="188"/>
      <c r="AF25" s="188"/>
      <c r="AG25" s="188"/>
      <c r="AH25" s="188"/>
      <c r="AI25" s="188"/>
      <c r="AJ25" s="188"/>
      <c r="AK25" s="188"/>
      <c r="AL25" s="188"/>
      <c r="AM25" s="188"/>
      <c r="AN25" s="188"/>
      <c r="AO25" s="188"/>
      <c r="AP25" s="188"/>
      <c r="AQ25" s="188"/>
      <c r="AR25" s="188"/>
      <c r="AS25" s="188"/>
    </row>
    <row r="26" spans="2:45" customFormat="1" ht="15" customHeight="1" x14ac:dyDescent="0.25">
      <c r="B26" s="188"/>
      <c r="C26" s="188"/>
      <c r="D26" s="188"/>
      <c r="E26" s="188"/>
      <c r="F26" s="188"/>
      <c r="G26" s="188"/>
      <c r="H26" s="188"/>
      <c r="I26" s="188"/>
      <c r="J26" s="188"/>
      <c r="K26" s="188"/>
      <c r="L26" s="188"/>
      <c r="M26" s="188"/>
      <c r="N26" s="188"/>
      <c r="O26" s="188"/>
      <c r="P26" s="188"/>
      <c r="Q26" s="188"/>
      <c r="R26" s="188"/>
      <c r="S26" s="188"/>
      <c r="T26" s="188"/>
      <c r="U26" s="188"/>
      <c r="V26" s="188"/>
      <c r="W26" s="188"/>
      <c r="X26" s="188"/>
      <c r="Y26" s="188"/>
      <c r="Z26" s="188"/>
      <c r="AA26" s="188"/>
      <c r="AB26" s="188"/>
      <c r="AC26" s="188"/>
      <c r="AD26" s="188"/>
      <c r="AE26" s="188"/>
      <c r="AF26" s="188"/>
      <c r="AG26" s="188"/>
      <c r="AH26" s="188"/>
      <c r="AI26" s="188"/>
      <c r="AJ26" s="188"/>
      <c r="AK26" s="188"/>
      <c r="AL26" s="188"/>
      <c r="AM26" s="188"/>
      <c r="AN26" s="188"/>
      <c r="AO26" s="188"/>
      <c r="AP26" s="188"/>
      <c r="AQ26" s="188"/>
      <c r="AR26" s="188"/>
      <c r="AS26" s="188"/>
    </row>
    <row r="27" spans="2:45" customFormat="1" ht="15" customHeight="1" x14ac:dyDescent="0.25">
      <c r="B27" s="188"/>
      <c r="C27" s="188"/>
      <c r="D27" s="188"/>
      <c r="E27" s="188"/>
      <c r="F27" s="188"/>
      <c r="G27" s="188"/>
      <c r="H27" s="188"/>
      <c r="I27" s="188"/>
      <c r="J27" s="188"/>
      <c r="K27" s="188"/>
      <c r="L27" s="188"/>
      <c r="M27" s="188"/>
      <c r="N27" s="188"/>
      <c r="O27" s="188"/>
      <c r="P27" s="188"/>
      <c r="Q27" s="188"/>
      <c r="R27" s="188"/>
      <c r="S27" s="188"/>
      <c r="T27" s="188"/>
      <c r="U27" s="188"/>
      <c r="V27" s="188"/>
      <c r="W27" s="188"/>
      <c r="X27" s="188"/>
      <c r="Y27" s="188"/>
      <c r="Z27" s="188"/>
      <c r="AA27" s="188"/>
      <c r="AB27" s="188"/>
      <c r="AC27" s="188"/>
      <c r="AD27" s="188"/>
      <c r="AE27" s="188"/>
      <c r="AF27" s="188"/>
      <c r="AG27" s="188"/>
      <c r="AH27" s="188"/>
      <c r="AI27" s="188"/>
      <c r="AJ27" s="188"/>
      <c r="AK27" s="188"/>
      <c r="AL27" s="188"/>
      <c r="AM27" s="188"/>
      <c r="AN27" s="188"/>
      <c r="AO27" s="188"/>
      <c r="AP27" s="188"/>
      <c r="AQ27" s="188"/>
      <c r="AR27" s="188"/>
      <c r="AS27" s="188"/>
    </row>
    <row r="28" spans="2:45" customFormat="1" ht="15" customHeight="1" x14ac:dyDescent="0.25">
      <c r="B28" s="188"/>
      <c r="C28" s="188"/>
      <c r="D28" s="188"/>
      <c r="E28" s="188"/>
      <c r="F28" s="188"/>
      <c r="G28" s="188"/>
      <c r="H28" s="188"/>
      <c r="I28" s="188"/>
      <c r="J28" s="188"/>
      <c r="K28" s="188"/>
      <c r="L28" s="188"/>
      <c r="M28" s="188"/>
      <c r="N28" s="188"/>
      <c r="O28" s="188"/>
      <c r="P28" s="188"/>
      <c r="Q28" s="188"/>
      <c r="R28" s="188"/>
      <c r="S28" s="188"/>
      <c r="T28" s="188"/>
      <c r="U28" s="188"/>
      <c r="V28" s="188"/>
      <c r="W28" s="188"/>
      <c r="X28" s="188"/>
      <c r="Y28" s="188"/>
      <c r="Z28" s="188"/>
      <c r="AA28" s="188"/>
      <c r="AB28" s="188"/>
      <c r="AC28" s="188"/>
      <c r="AD28" s="188"/>
      <c r="AE28" s="188"/>
      <c r="AF28" s="188"/>
      <c r="AG28" s="188"/>
      <c r="AH28" s="188"/>
      <c r="AI28" s="188"/>
      <c r="AJ28" s="188"/>
      <c r="AK28" s="188"/>
      <c r="AL28" s="188"/>
      <c r="AM28" s="188"/>
      <c r="AN28" s="188"/>
      <c r="AO28" s="188"/>
      <c r="AP28" s="188"/>
      <c r="AQ28" s="188"/>
      <c r="AR28" s="188"/>
      <c r="AS28" s="188"/>
    </row>
    <row r="29" spans="2:45" customFormat="1" ht="12.75" customHeight="1" x14ac:dyDescent="0.25">
      <c r="B29" s="188"/>
      <c r="C29" s="188"/>
      <c r="D29" s="188"/>
      <c r="E29" s="188"/>
      <c r="F29" s="188"/>
      <c r="G29" s="188"/>
      <c r="H29" s="188"/>
      <c r="I29" s="188"/>
      <c r="J29" s="188"/>
      <c r="K29" s="188"/>
      <c r="L29" s="188"/>
      <c r="M29" s="188"/>
      <c r="N29" s="188"/>
      <c r="O29" s="188"/>
      <c r="P29" s="188"/>
      <c r="Q29" s="188"/>
      <c r="R29" s="188"/>
      <c r="S29" s="188"/>
      <c r="T29" s="188"/>
      <c r="U29" s="188"/>
      <c r="V29" s="188"/>
      <c r="W29" s="188"/>
      <c r="X29" s="188"/>
      <c r="Y29" s="188"/>
      <c r="Z29" s="188"/>
      <c r="AA29" s="188"/>
      <c r="AB29" s="188"/>
      <c r="AC29" s="188"/>
      <c r="AD29" s="188"/>
      <c r="AE29" s="188"/>
      <c r="AF29" s="188"/>
      <c r="AG29" s="188"/>
      <c r="AH29" s="188"/>
      <c r="AI29" s="188"/>
      <c r="AJ29" s="188"/>
      <c r="AK29" s="188"/>
      <c r="AL29" s="188"/>
      <c r="AM29" s="188"/>
      <c r="AN29" s="188"/>
      <c r="AO29" s="188"/>
      <c r="AP29" s="188"/>
      <c r="AQ29" s="188"/>
      <c r="AR29" s="188"/>
      <c r="AS29" s="188"/>
    </row>
    <row r="30" spans="2:45" customFormat="1" ht="15" customHeight="1" x14ac:dyDescent="0.25">
      <c r="B30" s="188"/>
      <c r="C30" s="188"/>
      <c r="D30" s="188"/>
      <c r="E30" s="188"/>
      <c r="F30" s="188"/>
      <c r="G30" s="188"/>
      <c r="H30" s="188"/>
      <c r="I30" s="188"/>
      <c r="J30" s="188"/>
      <c r="K30" s="188"/>
      <c r="L30" s="188"/>
      <c r="M30" s="188"/>
      <c r="N30" s="188"/>
      <c r="O30" s="188"/>
      <c r="P30" s="188"/>
      <c r="Q30" s="188"/>
      <c r="R30" s="188"/>
      <c r="S30" s="188"/>
      <c r="T30" s="188"/>
      <c r="U30" s="188"/>
      <c r="V30" s="188"/>
      <c r="W30" s="188"/>
      <c r="X30" s="188"/>
      <c r="Y30" s="188"/>
      <c r="Z30" s="188"/>
      <c r="AA30" s="188"/>
      <c r="AB30" s="188"/>
      <c r="AC30" s="188"/>
      <c r="AD30" s="188"/>
      <c r="AE30" s="188"/>
      <c r="AF30" s="188"/>
      <c r="AG30" s="188"/>
      <c r="AH30" s="188"/>
      <c r="AI30" s="188"/>
      <c r="AJ30" s="188"/>
      <c r="AK30" s="188"/>
      <c r="AL30" s="188"/>
      <c r="AM30" s="188"/>
      <c r="AN30" s="188"/>
      <c r="AO30" s="188"/>
      <c r="AP30" s="188"/>
      <c r="AQ30" s="188"/>
      <c r="AR30" s="188"/>
      <c r="AS30" s="188"/>
    </row>
    <row r="31" spans="2:45" customFormat="1" ht="15" customHeight="1" x14ac:dyDescent="0.25">
      <c r="B31" s="188"/>
      <c r="C31" s="188"/>
      <c r="D31" s="188"/>
      <c r="E31" s="188"/>
      <c r="F31" s="188"/>
      <c r="G31" s="188"/>
      <c r="H31" s="188"/>
      <c r="I31" s="188"/>
      <c r="J31" s="188"/>
      <c r="K31" s="188"/>
      <c r="L31" s="188"/>
      <c r="M31" s="188"/>
      <c r="N31" s="188"/>
      <c r="O31" s="188"/>
      <c r="P31" s="188"/>
      <c r="Q31" s="188"/>
      <c r="R31" s="188"/>
      <c r="S31" s="188"/>
      <c r="T31" s="188"/>
      <c r="U31" s="188"/>
      <c r="V31" s="188"/>
      <c r="W31" s="188"/>
      <c r="X31" s="188"/>
      <c r="Y31" s="188"/>
      <c r="Z31" s="188"/>
      <c r="AA31" s="188"/>
      <c r="AB31" s="188"/>
      <c r="AC31" s="188"/>
      <c r="AD31" s="188"/>
      <c r="AE31" s="188"/>
      <c r="AF31" s="188"/>
      <c r="AG31" s="188"/>
      <c r="AH31" s="188"/>
      <c r="AI31" s="188"/>
      <c r="AJ31" s="188"/>
      <c r="AK31" s="188"/>
      <c r="AL31" s="188"/>
      <c r="AM31" s="188"/>
      <c r="AN31" s="188"/>
      <c r="AO31" s="188"/>
      <c r="AP31" s="188"/>
      <c r="AQ31" s="188"/>
      <c r="AR31" s="188"/>
      <c r="AS31" s="188"/>
    </row>
    <row r="32" spans="2:45" customFormat="1" ht="15" customHeight="1" x14ac:dyDescent="0.25">
      <c r="B32" s="188"/>
      <c r="C32" s="188"/>
      <c r="D32" s="188"/>
      <c r="E32" s="188"/>
      <c r="F32" s="188"/>
      <c r="G32" s="188"/>
      <c r="H32" s="188"/>
      <c r="I32" s="188"/>
      <c r="J32" s="188"/>
      <c r="K32" s="188"/>
      <c r="L32" s="188"/>
      <c r="M32" s="188"/>
      <c r="N32" s="188"/>
      <c r="O32" s="188"/>
      <c r="P32" s="188"/>
      <c r="Q32" s="188"/>
      <c r="R32" s="188"/>
      <c r="S32" s="188"/>
      <c r="T32" s="188"/>
      <c r="U32" s="188"/>
      <c r="V32" s="188"/>
      <c r="W32" s="188"/>
      <c r="X32" s="188"/>
      <c r="Y32" s="188"/>
      <c r="Z32" s="188"/>
      <c r="AA32" s="188"/>
      <c r="AB32" s="188"/>
      <c r="AC32" s="188"/>
      <c r="AD32" s="188"/>
      <c r="AE32" s="188"/>
      <c r="AF32" s="188"/>
      <c r="AG32" s="188"/>
      <c r="AH32" s="188"/>
      <c r="AI32" s="188"/>
      <c r="AJ32" s="188"/>
      <c r="AK32" s="188"/>
      <c r="AL32" s="188"/>
      <c r="AM32" s="188"/>
      <c r="AN32" s="188"/>
      <c r="AO32" s="188"/>
      <c r="AP32" s="188"/>
      <c r="AQ32" s="188"/>
      <c r="AR32" s="188"/>
      <c r="AS32" s="188"/>
    </row>
    <row r="33" spans="2:45" customFormat="1" ht="15" customHeight="1" x14ac:dyDescent="0.25">
      <c r="B33" s="188"/>
      <c r="C33" s="188"/>
      <c r="D33" s="188"/>
      <c r="E33" s="188"/>
      <c r="F33" s="188"/>
      <c r="G33" s="188"/>
      <c r="H33" s="188"/>
      <c r="I33" s="188"/>
      <c r="J33" s="188"/>
      <c r="K33" s="188"/>
      <c r="L33" s="188"/>
      <c r="M33" s="188"/>
      <c r="N33" s="188"/>
      <c r="O33" s="188"/>
      <c r="P33" s="188"/>
      <c r="Q33" s="188"/>
      <c r="R33" s="188"/>
      <c r="S33" s="188"/>
      <c r="T33" s="188"/>
      <c r="U33" s="188"/>
      <c r="V33" s="188"/>
      <c r="W33" s="188"/>
      <c r="X33" s="188"/>
      <c r="Y33" s="188"/>
      <c r="Z33" s="188"/>
      <c r="AA33" s="188"/>
      <c r="AB33" s="188"/>
      <c r="AC33" s="188"/>
      <c r="AD33" s="188"/>
      <c r="AE33" s="188"/>
      <c r="AF33" s="188"/>
      <c r="AG33" s="188"/>
      <c r="AH33" s="188"/>
      <c r="AI33" s="188"/>
      <c r="AJ33" s="188"/>
      <c r="AK33" s="188"/>
      <c r="AL33" s="188"/>
      <c r="AM33" s="188"/>
      <c r="AN33" s="188"/>
      <c r="AO33" s="188"/>
      <c r="AP33" s="188"/>
      <c r="AQ33" s="188"/>
      <c r="AR33" s="188"/>
      <c r="AS33" s="188"/>
    </row>
    <row r="34" spans="2:45" customFormat="1" ht="15" customHeight="1" x14ac:dyDescent="0.25">
      <c r="B34" s="188"/>
      <c r="C34" s="188"/>
      <c r="D34" s="188"/>
      <c r="E34" s="188"/>
      <c r="F34" s="188"/>
      <c r="G34" s="188"/>
      <c r="H34" s="188"/>
      <c r="I34" s="188"/>
      <c r="J34" s="188"/>
      <c r="K34" s="188"/>
      <c r="L34" s="188"/>
      <c r="M34" s="188"/>
      <c r="N34" s="188"/>
      <c r="O34" s="188"/>
      <c r="P34" s="188"/>
      <c r="Q34" s="188"/>
      <c r="R34" s="188"/>
      <c r="S34" s="188"/>
      <c r="T34" s="188"/>
      <c r="U34" s="188"/>
      <c r="V34" s="188"/>
      <c r="W34" s="188"/>
      <c r="X34" s="188"/>
      <c r="Y34" s="188"/>
      <c r="Z34" s="188"/>
      <c r="AA34" s="188"/>
      <c r="AB34" s="188"/>
      <c r="AC34" s="188"/>
      <c r="AD34" s="188"/>
      <c r="AE34" s="188"/>
      <c r="AF34" s="188"/>
      <c r="AG34" s="188"/>
      <c r="AH34" s="188"/>
      <c r="AI34" s="188"/>
      <c r="AJ34" s="188"/>
      <c r="AK34" s="188"/>
      <c r="AL34" s="188"/>
      <c r="AM34" s="188"/>
      <c r="AN34" s="188"/>
      <c r="AO34" s="188"/>
      <c r="AP34" s="188"/>
      <c r="AQ34" s="188"/>
      <c r="AR34" s="188"/>
      <c r="AS34" s="188"/>
    </row>
    <row r="35" spans="2:45" customFormat="1" ht="15" customHeight="1" x14ac:dyDescent="0.25">
      <c r="B35" s="188"/>
      <c r="C35" s="188"/>
      <c r="D35" s="188"/>
      <c r="E35" s="188"/>
      <c r="F35" s="188"/>
      <c r="G35" s="188"/>
      <c r="H35" s="188"/>
      <c r="I35" s="188"/>
      <c r="J35" s="188"/>
      <c r="K35" s="188"/>
      <c r="L35" s="188"/>
      <c r="M35" s="188"/>
      <c r="N35" s="188"/>
      <c r="O35" s="188"/>
      <c r="P35" s="188"/>
      <c r="Q35" s="188"/>
      <c r="R35" s="188"/>
      <c r="S35" s="188"/>
      <c r="T35" s="188"/>
      <c r="U35" s="188"/>
      <c r="V35" s="188"/>
      <c r="W35" s="188"/>
      <c r="X35" s="188"/>
      <c r="Y35" s="188"/>
      <c r="Z35" s="188"/>
      <c r="AA35" s="188"/>
      <c r="AB35" s="188"/>
      <c r="AC35" s="188"/>
      <c r="AD35" s="188"/>
      <c r="AE35" s="188"/>
      <c r="AF35" s="188"/>
      <c r="AG35" s="188"/>
      <c r="AH35" s="188"/>
      <c r="AI35" s="188"/>
      <c r="AJ35" s="188"/>
      <c r="AK35" s="188"/>
      <c r="AL35" s="188"/>
      <c r="AM35" s="188"/>
      <c r="AN35" s="188"/>
      <c r="AO35" s="188"/>
      <c r="AP35" s="188"/>
      <c r="AQ35" s="188"/>
      <c r="AR35" s="188"/>
      <c r="AS35" s="188"/>
    </row>
    <row r="36" spans="2:45" customFormat="1" ht="15" customHeight="1" x14ac:dyDescent="0.25">
      <c r="B36" s="188"/>
      <c r="C36" s="188"/>
      <c r="D36" s="188"/>
      <c r="E36" s="188"/>
      <c r="F36" s="188"/>
      <c r="G36" s="188"/>
      <c r="H36" s="188"/>
      <c r="I36" s="188"/>
      <c r="J36" s="188"/>
      <c r="K36" s="188"/>
      <c r="L36" s="188"/>
      <c r="M36" s="188"/>
      <c r="N36" s="188"/>
      <c r="O36" s="188"/>
      <c r="P36" s="188"/>
      <c r="Q36" s="188"/>
      <c r="R36" s="188"/>
      <c r="S36" s="188"/>
      <c r="T36" s="188"/>
      <c r="U36" s="188"/>
      <c r="V36" s="188"/>
      <c r="W36" s="188"/>
      <c r="X36" s="188"/>
      <c r="Y36" s="188"/>
      <c r="Z36" s="188"/>
      <c r="AA36" s="188"/>
      <c r="AB36" s="188"/>
      <c r="AC36" s="188"/>
      <c r="AD36" s="188"/>
      <c r="AE36" s="188"/>
      <c r="AF36" s="188"/>
      <c r="AG36" s="188"/>
      <c r="AH36" s="188"/>
      <c r="AI36" s="188"/>
      <c r="AJ36" s="188"/>
      <c r="AK36" s="188"/>
      <c r="AL36" s="188"/>
      <c r="AM36" s="188"/>
      <c r="AN36" s="188"/>
      <c r="AO36" s="188"/>
      <c r="AP36" s="188"/>
      <c r="AQ36" s="188"/>
      <c r="AR36" s="188"/>
      <c r="AS36" s="188"/>
    </row>
    <row r="37" spans="2:45" customFormat="1" ht="15" customHeight="1" x14ac:dyDescent="0.25">
      <c r="B37" s="188"/>
      <c r="C37" s="188"/>
      <c r="D37" s="188"/>
      <c r="E37" s="188"/>
      <c r="F37" s="188"/>
      <c r="G37" s="188"/>
      <c r="H37" s="188"/>
      <c r="I37" s="188"/>
      <c r="J37" s="188"/>
      <c r="K37" s="188"/>
      <c r="L37" s="188"/>
      <c r="M37" s="188"/>
      <c r="N37" s="188"/>
      <c r="O37" s="188"/>
      <c r="P37" s="188"/>
      <c r="Q37" s="188"/>
      <c r="R37" s="188"/>
      <c r="S37" s="188"/>
      <c r="T37" s="188"/>
      <c r="U37" s="188"/>
      <c r="V37" s="188"/>
      <c r="W37" s="188"/>
      <c r="X37" s="188"/>
      <c r="Y37" s="188"/>
      <c r="Z37" s="188"/>
      <c r="AA37" s="188"/>
      <c r="AB37" s="188"/>
      <c r="AC37" s="188"/>
      <c r="AD37" s="188"/>
      <c r="AE37" s="188"/>
      <c r="AF37" s="188"/>
      <c r="AG37" s="188"/>
      <c r="AH37" s="188"/>
      <c r="AI37" s="188"/>
      <c r="AJ37" s="188"/>
      <c r="AK37" s="188"/>
      <c r="AL37" s="188"/>
      <c r="AM37" s="188"/>
      <c r="AN37" s="188"/>
      <c r="AO37" s="188"/>
      <c r="AP37" s="188"/>
      <c r="AQ37" s="188"/>
      <c r="AR37" s="188"/>
      <c r="AS37" s="188"/>
    </row>
    <row r="38" spans="2:45" customFormat="1" ht="15" customHeight="1" x14ac:dyDescent="0.25">
      <c r="B38" s="188"/>
      <c r="C38" s="188"/>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c r="AB38" s="188"/>
      <c r="AC38" s="188"/>
      <c r="AD38" s="188"/>
      <c r="AE38" s="188"/>
      <c r="AF38" s="188"/>
      <c r="AG38" s="188"/>
      <c r="AH38" s="188"/>
      <c r="AI38" s="188"/>
      <c r="AJ38" s="188"/>
      <c r="AK38" s="188"/>
      <c r="AL38" s="188"/>
      <c r="AM38" s="188"/>
      <c r="AN38" s="188"/>
      <c r="AO38" s="188"/>
      <c r="AP38" s="188"/>
      <c r="AQ38" s="188"/>
      <c r="AR38" s="188"/>
      <c r="AS38" s="188"/>
    </row>
    <row r="39" spans="2:45" customFormat="1" ht="15" customHeight="1" x14ac:dyDescent="0.25">
      <c r="B39" s="188"/>
      <c r="C39" s="188"/>
      <c r="D39" s="188"/>
      <c r="E39" s="188"/>
      <c r="F39" s="188"/>
      <c r="G39" s="188"/>
      <c r="H39" s="188"/>
      <c r="I39" s="188"/>
      <c r="J39" s="188"/>
      <c r="K39" s="188"/>
      <c r="L39" s="188"/>
      <c r="M39" s="188"/>
      <c r="N39" s="188"/>
      <c r="O39" s="188"/>
      <c r="P39" s="188"/>
      <c r="Q39" s="188"/>
      <c r="R39" s="188"/>
      <c r="S39" s="188"/>
      <c r="T39" s="188"/>
      <c r="U39" s="188"/>
      <c r="V39" s="188"/>
      <c r="W39" s="188"/>
      <c r="X39" s="188"/>
      <c r="Y39" s="188"/>
      <c r="Z39" s="188"/>
      <c r="AA39" s="188"/>
      <c r="AB39" s="188"/>
      <c r="AC39" s="188"/>
      <c r="AD39" s="188"/>
      <c r="AE39" s="188"/>
      <c r="AF39" s="188"/>
      <c r="AG39" s="188"/>
      <c r="AH39" s="188"/>
      <c r="AI39" s="188"/>
      <c r="AJ39" s="188"/>
      <c r="AK39" s="188"/>
      <c r="AL39" s="188"/>
      <c r="AM39" s="188"/>
      <c r="AN39" s="188"/>
      <c r="AO39" s="188"/>
      <c r="AP39" s="188"/>
      <c r="AQ39" s="188"/>
      <c r="AR39" s="188"/>
      <c r="AS39" s="188"/>
    </row>
    <row r="40" spans="2:45" customFormat="1" ht="12.75" customHeight="1" x14ac:dyDescent="0.25">
      <c r="B40" s="188"/>
      <c r="C40" s="188"/>
      <c r="D40" s="188"/>
      <c r="E40" s="188"/>
      <c r="F40" s="188"/>
      <c r="G40" s="188"/>
      <c r="H40" s="188"/>
      <c r="I40" s="188"/>
      <c r="J40" s="188"/>
      <c r="K40" s="188"/>
      <c r="L40" s="188"/>
      <c r="M40" s="188"/>
      <c r="N40" s="188"/>
      <c r="O40" s="188"/>
      <c r="P40" s="188"/>
      <c r="Q40" s="188"/>
      <c r="R40" s="188"/>
      <c r="S40" s="188"/>
      <c r="T40" s="188"/>
      <c r="U40" s="188"/>
      <c r="V40" s="188"/>
      <c r="W40" s="188"/>
      <c r="X40" s="188"/>
      <c r="Y40" s="188"/>
      <c r="Z40" s="188"/>
      <c r="AA40" s="188"/>
      <c r="AB40" s="188"/>
      <c r="AC40" s="188"/>
      <c r="AD40" s="188"/>
      <c r="AE40" s="188"/>
      <c r="AF40" s="188"/>
      <c r="AG40" s="188"/>
      <c r="AH40" s="188"/>
      <c r="AI40" s="188"/>
      <c r="AJ40" s="188"/>
      <c r="AK40" s="188"/>
      <c r="AL40" s="188"/>
      <c r="AM40" s="188"/>
      <c r="AN40" s="188"/>
      <c r="AO40" s="188"/>
      <c r="AP40" s="188"/>
      <c r="AQ40" s="188"/>
      <c r="AR40" s="188"/>
      <c r="AS40" s="188"/>
    </row>
    <row r="41" spans="2:45" customFormat="1" ht="15" customHeight="1" x14ac:dyDescent="0.25">
      <c r="B41" s="188"/>
      <c r="C41" s="188"/>
      <c r="D41" s="188"/>
      <c r="E41" s="188"/>
      <c r="F41" s="188"/>
      <c r="G41" s="188"/>
      <c r="H41" s="188"/>
      <c r="I41" s="188"/>
      <c r="J41" s="188"/>
      <c r="K41" s="189"/>
      <c r="L41" s="189"/>
      <c r="M41" s="189"/>
      <c r="N41" s="189"/>
      <c r="O41" s="189"/>
      <c r="P41" s="189"/>
      <c r="Q41" s="189"/>
      <c r="R41" s="189"/>
      <c r="S41" s="189"/>
      <c r="T41" s="189"/>
      <c r="U41" s="189"/>
      <c r="V41" s="189"/>
      <c r="W41" s="189"/>
      <c r="X41" s="189"/>
      <c r="Y41" s="189"/>
      <c r="Z41" s="189"/>
      <c r="AA41" s="189"/>
      <c r="AB41" s="189"/>
      <c r="AC41" s="189"/>
      <c r="AD41" s="189"/>
      <c r="AE41" s="189"/>
      <c r="AF41" s="189"/>
      <c r="AG41" s="189"/>
      <c r="AH41" s="189"/>
      <c r="AI41" s="189"/>
      <c r="AJ41" s="189"/>
      <c r="AK41" s="189"/>
      <c r="AL41" s="189"/>
      <c r="AM41" s="189"/>
      <c r="AN41" s="189"/>
      <c r="AO41" s="189"/>
      <c r="AP41" s="189"/>
      <c r="AQ41" s="188"/>
      <c r="AR41" s="188"/>
      <c r="AS41" s="188"/>
    </row>
    <row r="42" spans="2:45" customFormat="1" ht="15" customHeight="1" x14ac:dyDescent="0.25">
      <c r="B42" s="188"/>
      <c r="C42" s="188"/>
      <c r="D42" s="188"/>
      <c r="E42" s="188"/>
      <c r="F42" s="188"/>
      <c r="G42" s="188"/>
      <c r="H42" s="188"/>
      <c r="I42" s="188"/>
      <c r="J42" s="188"/>
      <c r="K42" s="189"/>
      <c r="L42" s="189"/>
      <c r="M42" s="189"/>
      <c r="N42" s="189"/>
      <c r="O42" s="189"/>
      <c r="P42" s="189"/>
      <c r="Q42" s="189"/>
      <c r="R42" s="189"/>
      <c r="S42" s="189"/>
      <c r="T42" s="189"/>
      <c r="U42" s="189"/>
      <c r="V42" s="189"/>
      <c r="W42" s="189"/>
      <c r="X42" s="189"/>
      <c r="Y42" s="189"/>
      <c r="Z42" s="189"/>
      <c r="AA42" s="189"/>
      <c r="AB42" s="189"/>
      <c r="AC42" s="189"/>
      <c r="AD42" s="189"/>
      <c r="AE42" s="189"/>
      <c r="AF42" s="189"/>
      <c r="AG42" s="189"/>
      <c r="AH42" s="189"/>
      <c r="AI42" s="189"/>
      <c r="AJ42" s="189"/>
      <c r="AK42" s="189"/>
      <c r="AL42" s="189"/>
      <c r="AM42" s="189"/>
      <c r="AN42" s="189"/>
      <c r="AO42" s="189"/>
      <c r="AP42" s="189"/>
      <c r="AQ42" s="188"/>
      <c r="AR42" s="188"/>
      <c r="AS42" s="188"/>
    </row>
    <row r="43" spans="2:45" customFormat="1" ht="15" customHeight="1" x14ac:dyDescent="0.25">
      <c r="B43" s="188"/>
      <c r="C43" s="188"/>
      <c r="D43" s="188"/>
      <c r="E43" s="188"/>
      <c r="F43" s="188"/>
      <c r="G43" s="188"/>
      <c r="H43" s="188"/>
      <c r="I43" s="188"/>
      <c r="J43" s="188"/>
      <c r="K43" s="189"/>
      <c r="L43" s="189"/>
      <c r="M43" s="189"/>
      <c r="N43" s="189"/>
      <c r="O43" s="189"/>
      <c r="P43" s="189"/>
      <c r="Q43" s="189"/>
      <c r="R43" s="189"/>
      <c r="S43" s="189"/>
      <c r="T43" s="189"/>
      <c r="U43" s="189"/>
      <c r="V43" s="189"/>
      <c r="W43" s="189"/>
      <c r="X43" s="189"/>
      <c r="Y43" s="189"/>
      <c r="Z43" s="189"/>
      <c r="AA43" s="189"/>
      <c r="AB43" s="189"/>
      <c r="AC43" s="189"/>
      <c r="AD43" s="189"/>
      <c r="AE43" s="189"/>
      <c r="AF43" s="189"/>
      <c r="AG43" s="189"/>
      <c r="AH43" s="189"/>
      <c r="AI43" s="189"/>
      <c r="AJ43" s="189"/>
      <c r="AK43" s="189"/>
      <c r="AL43" s="189"/>
      <c r="AM43" s="189"/>
      <c r="AN43" s="189"/>
      <c r="AO43" s="189"/>
      <c r="AP43" s="189"/>
      <c r="AQ43" s="188"/>
      <c r="AR43" s="188"/>
      <c r="AS43" s="188"/>
    </row>
    <row r="44" spans="2:45" customFormat="1" ht="15" customHeight="1" x14ac:dyDescent="0.25">
      <c r="B44" s="188"/>
      <c r="C44" s="188"/>
      <c r="D44" s="188"/>
      <c r="E44" s="188"/>
      <c r="F44" s="188"/>
      <c r="G44" s="188"/>
      <c r="H44" s="188"/>
      <c r="I44" s="188"/>
      <c r="J44" s="188"/>
      <c r="K44" s="189"/>
      <c r="L44" s="189"/>
      <c r="M44" s="189"/>
      <c r="N44" s="189"/>
      <c r="O44" s="189"/>
      <c r="P44" s="189"/>
      <c r="Q44" s="189"/>
      <c r="R44" s="189"/>
      <c r="S44" s="189"/>
      <c r="T44" s="189"/>
      <c r="U44" s="189"/>
      <c r="V44" s="189"/>
      <c r="W44" s="189"/>
      <c r="X44" s="189"/>
      <c r="Y44" s="189"/>
      <c r="Z44" s="189"/>
      <c r="AA44" s="189"/>
      <c r="AB44" s="189"/>
      <c r="AC44" s="189"/>
      <c r="AD44" s="189"/>
      <c r="AE44" s="189"/>
      <c r="AF44" s="189"/>
      <c r="AG44" s="189"/>
      <c r="AH44" s="189"/>
      <c r="AI44" s="189"/>
      <c r="AJ44" s="189"/>
      <c r="AK44" s="189"/>
      <c r="AL44" s="189"/>
      <c r="AM44" s="189"/>
      <c r="AN44" s="189"/>
      <c r="AO44" s="189"/>
      <c r="AP44" s="189"/>
      <c r="AQ44" s="188"/>
      <c r="AR44" s="188"/>
      <c r="AS44" s="188"/>
    </row>
    <row r="45" spans="2:45" customFormat="1" ht="15" customHeight="1" x14ac:dyDescent="0.25">
      <c r="B45" s="188"/>
      <c r="C45" s="188"/>
      <c r="D45" s="188"/>
      <c r="E45" s="188"/>
      <c r="F45" s="188"/>
      <c r="G45" s="188"/>
      <c r="H45" s="188"/>
      <c r="I45" s="188"/>
      <c r="J45" s="188"/>
      <c r="K45" s="189"/>
      <c r="L45" s="189"/>
      <c r="M45" s="189"/>
      <c r="N45" s="189"/>
      <c r="O45" s="189"/>
      <c r="P45" s="189"/>
      <c r="Q45" s="189"/>
      <c r="R45" s="189"/>
      <c r="S45" s="189"/>
      <c r="T45" s="189"/>
      <c r="U45" s="189"/>
      <c r="V45" s="189"/>
      <c r="W45" s="189"/>
      <c r="X45" s="189"/>
      <c r="Y45" s="189"/>
      <c r="Z45" s="189"/>
      <c r="AA45" s="189"/>
      <c r="AB45" s="189"/>
      <c r="AC45" s="189"/>
      <c r="AD45" s="189"/>
      <c r="AE45" s="189"/>
      <c r="AF45" s="189"/>
      <c r="AG45" s="189"/>
      <c r="AH45" s="189"/>
      <c r="AI45" s="189"/>
      <c r="AJ45" s="189"/>
      <c r="AK45" s="189"/>
      <c r="AL45" s="189"/>
      <c r="AM45" s="189"/>
      <c r="AN45" s="189"/>
      <c r="AO45" s="189"/>
      <c r="AP45" s="189"/>
      <c r="AQ45" s="188"/>
      <c r="AR45" s="188"/>
      <c r="AS45" s="188"/>
    </row>
    <row r="46" spans="2:45" customFormat="1" ht="15" customHeight="1" x14ac:dyDescent="0.25">
      <c r="B46" s="188"/>
      <c r="C46" s="188"/>
      <c r="D46" s="188"/>
      <c r="E46" s="188"/>
      <c r="F46" s="188"/>
      <c r="G46" s="188"/>
      <c r="H46" s="188"/>
      <c r="I46" s="188"/>
      <c r="J46" s="188"/>
      <c r="K46" s="189"/>
      <c r="L46" s="189"/>
      <c r="M46" s="189"/>
      <c r="N46" s="189"/>
      <c r="O46" s="189"/>
      <c r="P46" s="189"/>
      <c r="Q46" s="189"/>
      <c r="R46" s="189"/>
      <c r="S46" s="189"/>
      <c r="T46" s="189"/>
      <c r="U46" s="189"/>
      <c r="V46" s="189"/>
      <c r="W46" s="189"/>
      <c r="X46" s="189"/>
      <c r="Y46" s="189"/>
      <c r="Z46" s="189"/>
      <c r="AA46" s="189"/>
      <c r="AB46" s="189"/>
      <c r="AC46" s="189"/>
      <c r="AD46" s="189"/>
      <c r="AE46" s="189"/>
      <c r="AF46" s="189"/>
      <c r="AG46" s="189"/>
      <c r="AH46" s="189"/>
      <c r="AI46" s="189"/>
      <c r="AJ46" s="189"/>
      <c r="AK46" s="189"/>
      <c r="AL46" s="189"/>
      <c r="AM46" s="189"/>
      <c r="AN46" s="189"/>
      <c r="AO46" s="189"/>
      <c r="AP46" s="189"/>
      <c r="AQ46" s="188"/>
      <c r="AR46" s="188"/>
      <c r="AS46" s="188"/>
    </row>
    <row r="47" spans="2:45" customFormat="1" ht="15" customHeight="1" x14ac:dyDescent="0.25">
      <c r="B47" s="188"/>
      <c r="C47" s="188"/>
      <c r="D47" s="188"/>
      <c r="E47" s="188"/>
      <c r="F47" s="188"/>
      <c r="G47" s="188"/>
      <c r="H47" s="188"/>
      <c r="I47" s="188"/>
      <c r="J47" s="188"/>
      <c r="K47" s="188"/>
      <c r="L47" s="188"/>
      <c r="M47" s="188"/>
      <c r="N47" s="188"/>
      <c r="O47" s="188"/>
      <c r="P47" s="188"/>
      <c r="Q47" s="188"/>
      <c r="R47" s="188"/>
      <c r="S47" s="188"/>
      <c r="T47" s="188"/>
      <c r="U47" s="188"/>
      <c r="V47" s="188"/>
      <c r="W47" s="188"/>
      <c r="X47" s="188"/>
      <c r="Y47" s="188"/>
      <c r="Z47" s="188"/>
      <c r="AA47" s="188"/>
      <c r="AB47" s="188"/>
      <c r="AC47" s="188"/>
      <c r="AD47" s="188"/>
      <c r="AE47" s="188"/>
      <c r="AF47" s="188"/>
      <c r="AG47" s="188"/>
      <c r="AH47" s="188"/>
      <c r="AI47" s="188"/>
      <c r="AJ47" s="188"/>
      <c r="AK47" s="188"/>
      <c r="AL47" s="188"/>
      <c r="AM47" s="188"/>
      <c r="AN47" s="188"/>
      <c r="AO47" s="188"/>
      <c r="AP47" s="188"/>
      <c r="AQ47" s="188"/>
      <c r="AR47" s="188"/>
      <c r="AS47" s="188"/>
    </row>
    <row r="48" spans="2:45" customFormat="1" ht="12.75" customHeight="1" x14ac:dyDescent="0.25">
      <c r="B48" s="188"/>
      <c r="C48" s="188"/>
      <c r="D48" s="188"/>
      <c r="E48" s="188"/>
      <c r="F48" s="188"/>
      <c r="G48" s="188"/>
      <c r="H48" s="188"/>
      <c r="I48" s="188"/>
      <c r="J48" s="188"/>
      <c r="K48" s="188"/>
      <c r="L48" s="188"/>
      <c r="M48" s="188"/>
      <c r="N48" s="188"/>
      <c r="O48" s="188"/>
      <c r="P48" s="188"/>
      <c r="Q48" s="188"/>
      <c r="R48" s="188"/>
      <c r="S48" s="188"/>
      <c r="T48" s="188"/>
      <c r="U48" s="188"/>
      <c r="V48" s="188"/>
      <c r="W48" s="188"/>
      <c r="X48" s="188"/>
      <c r="Y48" s="188"/>
      <c r="Z48" s="188"/>
      <c r="AA48" s="188"/>
      <c r="AB48" s="188"/>
      <c r="AC48" s="188"/>
      <c r="AD48" s="188"/>
      <c r="AE48" s="188"/>
      <c r="AF48" s="188"/>
      <c r="AG48" s="188"/>
      <c r="AH48" s="188"/>
      <c r="AI48" s="188"/>
      <c r="AJ48" s="188"/>
      <c r="AK48" s="188"/>
      <c r="AL48" s="188"/>
      <c r="AM48" s="188"/>
      <c r="AN48" s="188"/>
      <c r="AO48" s="188"/>
      <c r="AP48" s="188"/>
      <c r="AQ48" s="188"/>
      <c r="AR48" s="188"/>
      <c r="AS48" s="188"/>
    </row>
    <row r="49" spans="2:45" customFormat="1" ht="15" customHeight="1" x14ac:dyDescent="0.25">
      <c r="B49" s="188"/>
      <c r="C49" s="188"/>
      <c r="D49" s="188"/>
      <c r="E49" s="188"/>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row>
    <row r="50" spans="2:45" customFormat="1" ht="15" customHeight="1" x14ac:dyDescent="0.25">
      <c r="B50" s="188"/>
      <c r="C50" s="188"/>
      <c r="D50" s="188"/>
      <c r="E50" s="188"/>
      <c r="F50" s="188"/>
      <c r="G50" s="188"/>
      <c r="H50" s="188"/>
      <c r="I50" s="188"/>
      <c r="J50" s="188"/>
      <c r="K50" s="188"/>
      <c r="L50" s="188"/>
      <c r="M50" s="188"/>
      <c r="N50" s="188"/>
      <c r="O50" s="188"/>
      <c r="P50" s="188"/>
      <c r="Q50" s="188"/>
      <c r="R50" s="188"/>
      <c r="S50" s="18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row>
    <row r="51" spans="2:45" customFormat="1" ht="15" customHeight="1" x14ac:dyDescent="0.25"/>
    <row r="52" spans="2:45" customFormat="1" ht="15" customHeight="1" x14ac:dyDescent="0.25"/>
    <row r="53" spans="2:45" customFormat="1" ht="15" customHeight="1" x14ac:dyDescent="0.25"/>
    <row r="54" spans="2:45" customFormat="1" ht="15" customHeight="1" x14ac:dyDescent="0.25"/>
    <row r="55" spans="2:45" customFormat="1" ht="15" customHeight="1" x14ac:dyDescent="0.25"/>
    <row r="56" spans="2:45" customFormat="1" ht="15" customHeight="1" x14ac:dyDescent="0.25"/>
    <row r="57" spans="2:45" customFormat="1" ht="5.25" customHeight="1" x14ac:dyDescent="0.25"/>
    <row r="58" spans="2:45" customFormat="1" ht="15" customHeight="1" x14ac:dyDescent="0.25"/>
    <row r="59" spans="2:45" customFormat="1" ht="15" customHeight="1" x14ac:dyDescent="0.25"/>
    <row r="60" spans="2:45" customFormat="1" ht="15" customHeight="1" x14ac:dyDescent="0.25"/>
    <row r="61" spans="2:45" customFormat="1" ht="30.2" customHeight="1" x14ac:dyDescent="0.25"/>
    <row r="62" spans="2:45" customFormat="1" ht="15" customHeight="1" x14ac:dyDescent="0.25"/>
    <row r="63" spans="2:45" customFormat="1" ht="15" customHeight="1" x14ac:dyDescent="0.25"/>
    <row r="64" spans="2:45" customFormat="1" ht="15" customHeight="1" x14ac:dyDescent="0.25"/>
    <row r="65" customFormat="1" ht="15" customHeight="1" x14ac:dyDescent="0.25"/>
    <row r="66" customFormat="1" ht="15" customHeight="1" x14ac:dyDescent="0.25"/>
    <row r="67" customFormat="1" ht="15" customHeight="1" x14ac:dyDescent="0.25"/>
    <row r="68" customFormat="1" ht="15" customHeight="1" x14ac:dyDescent="0.25"/>
    <row r="69" customFormat="1" ht="15" customHeight="1" x14ac:dyDescent="0.25"/>
    <row r="70" customFormat="1" ht="15" customHeight="1" x14ac:dyDescent="0.25"/>
    <row r="71" customFormat="1" ht="15" customHeight="1" x14ac:dyDescent="0.25"/>
    <row r="72" customFormat="1" ht="30.2" customHeight="1" x14ac:dyDescent="0.25"/>
    <row r="73" customFormat="1" ht="15" customHeight="1" x14ac:dyDescent="0.25"/>
    <row r="74" customFormat="1" ht="15" customHeight="1" x14ac:dyDescent="0.25"/>
    <row r="75" customFormat="1" ht="15" customHeight="1" x14ac:dyDescent="0.25"/>
    <row r="76" customFormat="1" ht="15" customHeight="1" x14ac:dyDescent="0.25"/>
    <row r="77" customFormat="1" ht="15" customHeight="1" x14ac:dyDescent="0.25"/>
    <row r="78" customFormat="1" ht="15" customHeight="1" x14ac:dyDescent="0.25"/>
    <row r="79" customFormat="1" ht="15" customHeight="1" x14ac:dyDescent="0.25"/>
    <row r="80" customFormat="1" ht="15" customHeight="1" x14ac:dyDescent="0.25"/>
    <row r="81" spans="1:46" customFormat="1" ht="15" customHeight="1" x14ac:dyDescent="0.25"/>
    <row r="82" spans="1:46" customFormat="1" ht="15" customHeight="1" x14ac:dyDescent="0.25"/>
    <row r="83" spans="1:46" customFormat="1" ht="15" customHeight="1" x14ac:dyDescent="0.25"/>
    <row r="84" spans="1:46" ht="15" customHeight="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row>
    <row r="85" spans="1:46" ht="15" customHeight="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row>
    <row r="86" spans="1:46" ht="15" customHeight="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row>
    <row r="87" spans="1:46" ht="15" customHeight="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row>
    <row r="88" spans="1:46" ht="15" customHeight="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row>
    <row r="89" spans="1:46" ht="15" customHeight="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row>
    <row r="90" spans="1:46" ht="15" customHeight="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row>
    <row r="91" spans="1:46" ht="15" customHeight="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row>
    <row r="92" spans="1:46" ht="15" customHeight="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row>
    <row r="93" spans="1:46" ht="15" customHeight="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row>
    <row r="94" spans="1:46" ht="15" customHeight="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row>
    <row r="95" spans="1:46" ht="15" customHeight="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row>
    <row r="96" spans="1:46" ht="15" customHeight="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row>
    <row r="97" spans="1:46" ht="15" customHeight="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row>
    <row r="98" spans="1:46" ht="15" customHeight="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row>
  </sheetData>
  <mergeCells count="8">
    <mergeCell ref="B14:AS50"/>
    <mergeCell ref="A7:AS8"/>
    <mergeCell ref="A11:J11"/>
    <mergeCell ref="A12:J12"/>
    <mergeCell ref="A10:J10"/>
    <mergeCell ref="K11:AA11"/>
    <mergeCell ref="K12:AA12"/>
    <mergeCell ref="K10:AA10"/>
  </mergeCells>
  <printOptions horizontalCentered="1"/>
  <pageMargins left="0.35" right="0.35" top="0.25" bottom="0.25" header="0.3" footer="0.3"/>
  <pageSetup orientation="portrait" r:id="rId1"/>
  <headerFooter>
    <oddFooter>&amp;RPage &amp;P/&amp;N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6E70-677E-4B4D-A9F9-61E875F48913}">
  <sheetPr codeName="Sheet4">
    <tabColor theme="4" tint="0.79998168889431442"/>
  </sheetPr>
  <dimension ref="A5:AU98"/>
  <sheetViews>
    <sheetView showGridLines="0" view="pageLayout" zoomScaleNormal="100" workbookViewId="0">
      <selection activeCell="A14" sqref="A14:AS50"/>
    </sheetView>
  </sheetViews>
  <sheetFormatPr defaultColWidth="2.140625" defaultRowHeight="15" customHeight="1" x14ac:dyDescent="0.4"/>
  <cols>
    <col min="1" max="7" width="2.140625" style="16"/>
    <col min="8" max="8" width="2.140625" style="16" customWidth="1"/>
    <col min="9" max="46" width="2.140625" style="16"/>
    <col min="47" max="47" width="2.140625" style="14"/>
    <col min="48" max="16384" width="2.140625" style="16"/>
  </cols>
  <sheetData>
    <row r="5" spans="1:45" ht="5.25" customHeight="1" x14ac:dyDescent="0.4">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row>
    <row r="7" spans="1:45" ht="15" customHeight="1" x14ac:dyDescent="0.4">
      <c r="A7" s="197" t="str">
        <f>'PMAT Test'!C79&amp; " Certificate"</f>
        <v>Digital Multimeter Certificate</v>
      </c>
      <c r="B7" s="197"/>
      <c r="C7" s="197"/>
      <c r="D7" s="197"/>
      <c r="E7" s="197"/>
      <c r="F7" s="197"/>
      <c r="G7" s="197"/>
      <c r="H7" s="197"/>
      <c r="I7" s="197"/>
      <c r="J7" s="197"/>
      <c r="K7" s="197"/>
      <c r="L7" s="197"/>
      <c r="M7" s="197"/>
      <c r="N7" s="197"/>
      <c r="O7" s="197"/>
      <c r="P7" s="197"/>
      <c r="Q7" s="197"/>
      <c r="R7" s="197"/>
      <c r="S7" s="197"/>
      <c r="T7" s="197"/>
      <c r="U7" s="197"/>
      <c r="V7" s="197"/>
      <c r="W7" s="197"/>
      <c r="X7" s="197"/>
      <c r="Y7" s="197"/>
      <c r="Z7" s="197"/>
      <c r="AA7" s="197"/>
      <c r="AB7" s="197"/>
      <c r="AC7" s="197"/>
      <c r="AD7" s="197"/>
      <c r="AE7" s="197"/>
      <c r="AF7" s="197"/>
      <c r="AG7" s="197"/>
      <c r="AH7" s="197"/>
      <c r="AI7" s="197"/>
      <c r="AJ7" s="197"/>
      <c r="AK7" s="197"/>
      <c r="AL7" s="197"/>
      <c r="AM7" s="197"/>
      <c r="AN7" s="197"/>
      <c r="AO7" s="197"/>
      <c r="AP7" s="197"/>
      <c r="AQ7" s="197"/>
      <c r="AR7" s="197"/>
      <c r="AS7" s="197"/>
    </row>
    <row r="8" spans="1:45" ht="15" customHeight="1" x14ac:dyDescent="0.4">
      <c r="A8" s="197"/>
      <c r="B8" s="197"/>
      <c r="C8" s="197"/>
      <c r="D8" s="197"/>
      <c r="E8" s="197"/>
      <c r="F8" s="197"/>
      <c r="G8" s="197"/>
      <c r="H8" s="197"/>
      <c r="I8" s="197"/>
      <c r="J8" s="197"/>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7"/>
      <c r="AJ8" s="197"/>
      <c r="AK8" s="197"/>
      <c r="AL8" s="197"/>
      <c r="AM8" s="197"/>
      <c r="AN8" s="197"/>
      <c r="AO8" s="197"/>
      <c r="AP8" s="197"/>
      <c r="AQ8" s="197"/>
      <c r="AR8" s="197"/>
      <c r="AS8" s="197"/>
    </row>
    <row r="9" spans="1:45" ht="15" customHeight="1" x14ac:dyDescent="0.5">
      <c r="A9" s="17"/>
      <c r="B9" s="17"/>
      <c r="C9" s="17"/>
      <c r="D9" s="17"/>
      <c r="E9" s="17"/>
      <c r="F9" s="17"/>
      <c r="G9" s="17"/>
      <c r="H9" s="17"/>
      <c r="I9" s="17"/>
      <c r="J9" s="17"/>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row>
    <row r="10" spans="1:45" s="14" customFormat="1" ht="15" customHeight="1" x14ac:dyDescent="0.4">
      <c r="A10" s="198" t="s">
        <v>25</v>
      </c>
      <c r="B10" s="198"/>
      <c r="C10" s="198"/>
      <c r="D10" s="198"/>
      <c r="E10" s="198"/>
      <c r="F10" s="198"/>
      <c r="G10" s="198"/>
      <c r="H10" s="198"/>
      <c r="I10" s="198"/>
      <c r="J10" s="198"/>
      <c r="K10" s="193" t="str">
        <f>'PMAT Test'!M79</f>
        <v>Fluke 753</v>
      </c>
      <c r="L10" s="193"/>
      <c r="M10" s="193"/>
      <c r="N10" s="193"/>
      <c r="O10" s="193"/>
      <c r="P10" s="193"/>
      <c r="Q10" s="193"/>
      <c r="R10" s="193"/>
      <c r="S10" s="193"/>
      <c r="T10" s="193"/>
      <c r="U10" s="193"/>
      <c r="V10" s="193"/>
      <c r="W10" s="193"/>
      <c r="X10" s="193"/>
      <c r="Y10" s="193"/>
      <c r="Z10" s="193"/>
      <c r="AA10" s="193"/>
    </row>
    <row r="11" spans="1:45" s="14" customFormat="1" ht="15" customHeight="1" x14ac:dyDescent="0.4">
      <c r="A11" s="198" t="s">
        <v>26</v>
      </c>
      <c r="B11" s="198"/>
      <c r="C11" s="198"/>
      <c r="D11" s="198"/>
      <c r="E11" s="198"/>
      <c r="F11" s="198"/>
      <c r="G11" s="198"/>
      <c r="H11" s="198"/>
      <c r="I11" s="198"/>
      <c r="J11" s="198"/>
      <c r="K11" s="193">
        <f>'PMAT Test'!U79</f>
        <v>61930009</v>
      </c>
      <c r="L11" s="193"/>
      <c r="M11" s="193"/>
      <c r="N11" s="193"/>
      <c r="O11" s="193"/>
      <c r="P11" s="193"/>
      <c r="Q11" s="193"/>
      <c r="R11" s="193"/>
      <c r="S11" s="193"/>
      <c r="T11" s="193"/>
      <c r="U11" s="193"/>
      <c r="V11" s="193"/>
      <c r="W11" s="193"/>
      <c r="X11" s="193"/>
      <c r="Y11" s="193"/>
      <c r="Z11" s="193"/>
      <c r="AA11" s="193"/>
    </row>
    <row r="12" spans="1:45" s="14" customFormat="1" ht="15" customHeight="1" x14ac:dyDescent="0.4">
      <c r="A12" s="196" t="s">
        <v>42</v>
      </c>
      <c r="B12" s="196"/>
      <c r="C12" s="196"/>
      <c r="D12" s="196"/>
      <c r="E12" s="196"/>
      <c r="F12" s="196"/>
      <c r="G12" s="196"/>
      <c r="H12" s="196"/>
      <c r="I12" s="196"/>
      <c r="J12" s="196"/>
      <c r="K12" s="193" t="str">
        <f>'PMAT Test'!AA79</f>
        <v>F9394021</v>
      </c>
      <c r="L12" s="193"/>
      <c r="M12" s="193"/>
      <c r="N12" s="193"/>
      <c r="O12" s="193"/>
      <c r="P12" s="193"/>
      <c r="Q12" s="193"/>
      <c r="R12" s="193"/>
      <c r="S12" s="193"/>
      <c r="T12" s="193"/>
      <c r="U12" s="193"/>
      <c r="V12" s="193"/>
      <c r="W12" s="193"/>
      <c r="X12" s="193"/>
      <c r="Y12" s="193"/>
      <c r="Z12" s="193"/>
      <c r="AA12" s="193"/>
    </row>
    <row r="13" spans="1:45" s="14" customFormat="1" ht="15" customHeight="1" x14ac:dyDescent="0.4"/>
    <row r="14" spans="1:45" s="14" customFormat="1" ht="15" customHeight="1" x14ac:dyDescent="0.4">
      <c r="A14" s="194" t="e" vm="3">
        <v>#VALUE!</v>
      </c>
      <c r="B14" s="194"/>
      <c r="C14" s="194"/>
      <c r="D14" s="194"/>
      <c r="E14" s="194"/>
      <c r="F14" s="194"/>
      <c r="G14" s="194"/>
      <c r="H14" s="194"/>
      <c r="I14" s="194"/>
      <c r="J14" s="194"/>
      <c r="K14" s="194"/>
      <c r="L14" s="194"/>
      <c r="M14" s="194"/>
      <c r="N14" s="194"/>
      <c r="O14" s="194"/>
      <c r="P14" s="194"/>
      <c r="Q14" s="194"/>
      <c r="R14" s="194"/>
      <c r="S14" s="194"/>
      <c r="T14" s="194"/>
      <c r="U14" s="194"/>
      <c r="V14" s="194"/>
      <c r="W14" s="194"/>
      <c r="X14" s="194"/>
      <c r="Y14" s="194"/>
      <c r="Z14" s="194"/>
      <c r="AA14" s="194"/>
      <c r="AB14" s="194"/>
      <c r="AC14" s="194"/>
      <c r="AD14" s="194"/>
      <c r="AE14" s="194"/>
      <c r="AF14" s="194"/>
      <c r="AG14" s="194"/>
      <c r="AH14" s="194"/>
      <c r="AI14" s="194"/>
      <c r="AJ14" s="194"/>
      <c r="AK14" s="194"/>
      <c r="AL14" s="194"/>
      <c r="AM14" s="194"/>
      <c r="AN14" s="194"/>
      <c r="AO14" s="194"/>
      <c r="AP14" s="194"/>
      <c r="AQ14" s="194"/>
      <c r="AR14" s="194"/>
      <c r="AS14" s="194"/>
    </row>
    <row r="15" spans="1:45" s="14" customFormat="1" ht="15" customHeight="1" x14ac:dyDescent="0.4">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194"/>
      <c r="AK15" s="194"/>
      <c r="AL15" s="194"/>
      <c r="AM15" s="194"/>
      <c r="AN15" s="194"/>
      <c r="AO15" s="194"/>
      <c r="AP15" s="194"/>
      <c r="AQ15" s="194"/>
      <c r="AR15" s="194"/>
      <c r="AS15" s="194"/>
    </row>
    <row r="16" spans="1:45" s="14" customFormat="1" ht="15" customHeight="1" x14ac:dyDescent="0.4">
      <c r="A16" s="194"/>
      <c r="B16" s="194"/>
      <c r="C16" s="194"/>
      <c r="D16" s="194"/>
      <c r="E16" s="194"/>
      <c r="F16" s="194"/>
      <c r="G16" s="194"/>
      <c r="H16" s="194"/>
      <c r="I16" s="194"/>
      <c r="J16" s="194"/>
      <c r="K16" s="194"/>
      <c r="L16" s="194"/>
      <c r="M16" s="194"/>
      <c r="N16" s="194"/>
      <c r="O16" s="194"/>
      <c r="P16" s="194"/>
      <c r="Q16" s="194"/>
      <c r="R16" s="194"/>
      <c r="S16" s="194"/>
      <c r="T16" s="194"/>
      <c r="U16" s="194"/>
      <c r="V16" s="194"/>
      <c r="W16" s="194"/>
      <c r="X16" s="194"/>
      <c r="Y16" s="194"/>
      <c r="Z16" s="194"/>
      <c r="AA16" s="194"/>
      <c r="AB16" s="194"/>
      <c r="AC16" s="194"/>
      <c r="AD16" s="194"/>
      <c r="AE16" s="194"/>
      <c r="AF16" s="194"/>
      <c r="AG16" s="194"/>
      <c r="AH16" s="194"/>
      <c r="AI16" s="194"/>
      <c r="AJ16" s="194"/>
      <c r="AK16" s="194"/>
      <c r="AL16" s="194"/>
      <c r="AM16" s="194"/>
      <c r="AN16" s="194"/>
      <c r="AO16" s="194"/>
      <c r="AP16" s="194"/>
      <c r="AQ16" s="194"/>
      <c r="AR16" s="194"/>
      <c r="AS16" s="194"/>
    </row>
    <row r="17" spans="1:45" s="14" customFormat="1" ht="15" customHeight="1" x14ac:dyDescent="0.4">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194"/>
      <c r="AK17" s="194"/>
      <c r="AL17" s="194"/>
      <c r="AM17" s="194"/>
      <c r="AN17" s="194"/>
      <c r="AO17" s="194"/>
      <c r="AP17" s="194"/>
      <c r="AQ17" s="194"/>
      <c r="AR17" s="194"/>
      <c r="AS17" s="194"/>
    </row>
    <row r="18" spans="1:45" s="14" customFormat="1" ht="12.75" customHeight="1" x14ac:dyDescent="0.4">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194"/>
      <c r="AK18" s="194"/>
      <c r="AL18" s="194"/>
      <c r="AM18" s="194"/>
      <c r="AN18" s="194"/>
      <c r="AO18" s="194"/>
      <c r="AP18" s="194"/>
      <c r="AQ18" s="194"/>
      <c r="AR18" s="194"/>
      <c r="AS18" s="194"/>
    </row>
    <row r="19" spans="1:45" s="14" customFormat="1" ht="15" customHeight="1" x14ac:dyDescent="0.4">
      <c r="A19" s="194"/>
      <c r="B19" s="194"/>
      <c r="C19" s="194"/>
      <c r="D19" s="194"/>
      <c r="E19" s="194"/>
      <c r="F19" s="194"/>
      <c r="G19" s="194"/>
      <c r="H19" s="194"/>
      <c r="I19" s="194"/>
      <c r="J19" s="194"/>
      <c r="K19" s="194"/>
      <c r="L19" s="194"/>
      <c r="M19" s="194"/>
      <c r="N19" s="194"/>
      <c r="O19" s="194"/>
      <c r="P19" s="194"/>
      <c r="Q19" s="194"/>
      <c r="R19" s="194"/>
      <c r="S19" s="194"/>
      <c r="T19" s="194"/>
      <c r="U19" s="194"/>
      <c r="V19" s="194"/>
      <c r="W19" s="194"/>
      <c r="X19" s="194"/>
      <c r="Y19" s="194"/>
      <c r="Z19" s="194"/>
      <c r="AA19" s="194"/>
      <c r="AB19" s="194"/>
      <c r="AC19" s="194"/>
      <c r="AD19" s="194"/>
      <c r="AE19" s="194"/>
      <c r="AF19" s="194"/>
      <c r="AG19" s="194"/>
      <c r="AH19" s="194"/>
      <c r="AI19" s="194"/>
      <c r="AJ19" s="194"/>
      <c r="AK19" s="194"/>
      <c r="AL19" s="194"/>
      <c r="AM19" s="194"/>
      <c r="AN19" s="194"/>
      <c r="AO19" s="194"/>
      <c r="AP19" s="194"/>
      <c r="AQ19" s="194"/>
      <c r="AR19" s="194"/>
      <c r="AS19" s="194"/>
    </row>
    <row r="20" spans="1:45" s="14" customFormat="1" ht="15" customHeight="1" x14ac:dyDescent="0.4">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194"/>
      <c r="AK20" s="194"/>
      <c r="AL20" s="194"/>
      <c r="AM20" s="194"/>
      <c r="AN20" s="194"/>
      <c r="AO20" s="194"/>
      <c r="AP20" s="194"/>
      <c r="AQ20" s="194"/>
      <c r="AR20" s="194"/>
      <c r="AS20" s="194"/>
    </row>
    <row r="21" spans="1:45" s="14" customFormat="1" ht="15" customHeight="1" x14ac:dyDescent="0.4">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194"/>
      <c r="AK21" s="194"/>
      <c r="AL21" s="194"/>
      <c r="AM21" s="194"/>
      <c r="AN21" s="194"/>
      <c r="AO21" s="194"/>
      <c r="AP21" s="194"/>
      <c r="AQ21" s="194"/>
      <c r="AR21" s="194"/>
      <c r="AS21" s="194"/>
    </row>
    <row r="22" spans="1:45" s="14" customFormat="1" ht="15" customHeight="1" x14ac:dyDescent="0.4">
      <c r="A22" s="194"/>
      <c r="B22" s="194"/>
      <c r="C22" s="194"/>
      <c r="D22" s="194"/>
      <c r="E22" s="194"/>
      <c r="F22" s="194"/>
      <c r="G22" s="194"/>
      <c r="H22" s="194"/>
      <c r="I22" s="194"/>
      <c r="J22" s="194"/>
      <c r="K22" s="194"/>
      <c r="L22" s="194"/>
      <c r="M22" s="194"/>
      <c r="N22" s="194"/>
      <c r="O22" s="194"/>
      <c r="P22" s="194"/>
      <c r="Q22" s="194"/>
      <c r="R22" s="194"/>
      <c r="S22" s="194"/>
      <c r="T22" s="194"/>
      <c r="U22" s="194"/>
      <c r="V22" s="194"/>
      <c r="W22" s="194"/>
      <c r="X22" s="194"/>
      <c r="Y22" s="194"/>
      <c r="Z22" s="194"/>
      <c r="AA22" s="194"/>
      <c r="AB22" s="194"/>
      <c r="AC22" s="194"/>
      <c r="AD22" s="194"/>
      <c r="AE22" s="194"/>
      <c r="AF22" s="194"/>
      <c r="AG22" s="194"/>
      <c r="AH22" s="194"/>
      <c r="AI22" s="194"/>
      <c r="AJ22" s="194"/>
      <c r="AK22" s="194"/>
      <c r="AL22" s="194"/>
      <c r="AM22" s="194"/>
      <c r="AN22" s="194"/>
      <c r="AO22" s="194"/>
      <c r="AP22" s="194"/>
      <c r="AQ22" s="194"/>
      <c r="AR22" s="194"/>
      <c r="AS22" s="194"/>
    </row>
    <row r="23" spans="1:45" s="14" customFormat="1" ht="15" customHeight="1" x14ac:dyDescent="0.4">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194"/>
      <c r="AK23" s="194"/>
      <c r="AL23" s="194"/>
      <c r="AM23" s="194"/>
      <c r="AN23" s="194"/>
      <c r="AO23" s="194"/>
      <c r="AP23" s="194"/>
      <c r="AQ23" s="194"/>
      <c r="AR23" s="194"/>
      <c r="AS23" s="194"/>
    </row>
    <row r="24" spans="1:45" s="14" customFormat="1" ht="15" customHeight="1" x14ac:dyDescent="0.4">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194"/>
      <c r="AK24" s="194"/>
      <c r="AL24" s="194"/>
      <c r="AM24" s="194"/>
      <c r="AN24" s="194"/>
      <c r="AO24" s="194"/>
      <c r="AP24" s="194"/>
      <c r="AQ24" s="194"/>
      <c r="AR24" s="194"/>
      <c r="AS24" s="194"/>
    </row>
    <row r="25" spans="1:45" s="14" customFormat="1" ht="15" customHeight="1" x14ac:dyDescent="0.4">
      <c r="A25" s="194"/>
      <c r="B25" s="194"/>
      <c r="C25" s="194"/>
      <c r="D25" s="194"/>
      <c r="E25" s="194"/>
      <c r="F25" s="194"/>
      <c r="G25" s="194"/>
      <c r="H25" s="194"/>
      <c r="I25" s="194"/>
      <c r="J25" s="194"/>
      <c r="K25" s="194"/>
      <c r="L25" s="194"/>
      <c r="M25" s="194"/>
      <c r="N25" s="194"/>
      <c r="O25" s="194"/>
      <c r="P25" s="194"/>
      <c r="Q25" s="194"/>
      <c r="R25" s="194"/>
      <c r="S25" s="194"/>
      <c r="T25" s="194"/>
      <c r="U25" s="194"/>
      <c r="V25" s="194"/>
      <c r="W25" s="194"/>
      <c r="X25" s="194"/>
      <c r="Y25" s="194"/>
      <c r="Z25" s="194"/>
      <c r="AA25" s="194"/>
      <c r="AB25" s="194"/>
      <c r="AC25" s="194"/>
      <c r="AD25" s="194"/>
      <c r="AE25" s="194"/>
      <c r="AF25" s="194"/>
      <c r="AG25" s="194"/>
      <c r="AH25" s="194"/>
      <c r="AI25" s="194"/>
      <c r="AJ25" s="194"/>
      <c r="AK25" s="194"/>
      <c r="AL25" s="194"/>
      <c r="AM25" s="194"/>
      <c r="AN25" s="194"/>
      <c r="AO25" s="194"/>
      <c r="AP25" s="194"/>
      <c r="AQ25" s="194"/>
      <c r="AR25" s="194"/>
      <c r="AS25" s="194"/>
    </row>
    <row r="26" spans="1:45" s="14" customFormat="1" ht="15" customHeight="1" x14ac:dyDescent="0.4">
      <c r="A26" s="194"/>
      <c r="B26" s="194"/>
      <c r="C26" s="194"/>
      <c r="D26" s="194"/>
      <c r="E26" s="194"/>
      <c r="F26" s="194"/>
      <c r="G26" s="194"/>
      <c r="H26" s="194"/>
      <c r="I26" s="194"/>
      <c r="J26" s="194"/>
      <c r="K26" s="194"/>
      <c r="L26" s="194"/>
      <c r="M26" s="194"/>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row>
    <row r="27" spans="1:45" s="14" customFormat="1" ht="15" customHeight="1" x14ac:dyDescent="0.4">
      <c r="A27" s="194"/>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194"/>
      <c r="AK27" s="194"/>
      <c r="AL27" s="194"/>
      <c r="AM27" s="194"/>
      <c r="AN27" s="194"/>
      <c r="AO27" s="194"/>
      <c r="AP27" s="194"/>
      <c r="AQ27" s="194"/>
      <c r="AR27" s="194"/>
      <c r="AS27" s="194"/>
    </row>
    <row r="28" spans="1:45" s="14" customFormat="1" ht="15" customHeight="1" x14ac:dyDescent="0.4">
      <c r="A28" s="194"/>
      <c r="B28" s="194"/>
      <c r="C28" s="194"/>
      <c r="D28" s="194"/>
      <c r="E28" s="194"/>
      <c r="F28" s="194"/>
      <c r="G28" s="194"/>
      <c r="H28" s="194"/>
      <c r="I28" s="194"/>
      <c r="J28" s="194"/>
      <c r="K28" s="194"/>
      <c r="L28" s="194"/>
      <c r="M28" s="194"/>
      <c r="N28" s="194"/>
      <c r="O28" s="194"/>
      <c r="P28" s="194"/>
      <c r="Q28" s="194"/>
      <c r="R28" s="194"/>
      <c r="S28" s="194"/>
      <c r="T28" s="194"/>
      <c r="U28" s="194"/>
      <c r="V28" s="194"/>
      <c r="W28" s="194"/>
      <c r="X28" s="194"/>
      <c r="Y28" s="194"/>
      <c r="Z28" s="194"/>
      <c r="AA28" s="194"/>
      <c r="AB28" s="194"/>
      <c r="AC28" s="194"/>
      <c r="AD28" s="194"/>
      <c r="AE28" s="194"/>
      <c r="AF28" s="194"/>
      <c r="AG28" s="194"/>
      <c r="AH28" s="194"/>
      <c r="AI28" s="194"/>
      <c r="AJ28" s="194"/>
      <c r="AK28" s="194"/>
      <c r="AL28" s="194"/>
      <c r="AM28" s="194"/>
      <c r="AN28" s="194"/>
      <c r="AO28" s="194"/>
      <c r="AP28" s="194"/>
      <c r="AQ28" s="194"/>
      <c r="AR28" s="194"/>
      <c r="AS28" s="194"/>
    </row>
    <row r="29" spans="1:45" s="14" customFormat="1" ht="12.75" customHeight="1" x14ac:dyDescent="0.4">
      <c r="A29" s="194"/>
      <c r="B29" s="194"/>
      <c r="C29" s="194"/>
      <c r="D29" s="194"/>
      <c r="E29" s="194"/>
      <c r="F29" s="194"/>
      <c r="G29" s="194"/>
      <c r="H29" s="194"/>
      <c r="I29" s="194"/>
      <c r="J29" s="194"/>
      <c r="K29" s="194"/>
      <c r="L29" s="194"/>
      <c r="M29" s="194"/>
      <c r="N29" s="194"/>
      <c r="O29" s="194"/>
      <c r="P29" s="194"/>
      <c r="Q29" s="194"/>
      <c r="R29" s="194"/>
      <c r="S29" s="194"/>
      <c r="T29" s="194"/>
      <c r="U29" s="194"/>
      <c r="V29" s="194"/>
      <c r="W29" s="194"/>
      <c r="X29" s="194"/>
      <c r="Y29" s="194"/>
      <c r="Z29" s="194"/>
      <c r="AA29" s="194"/>
      <c r="AB29" s="194"/>
      <c r="AC29" s="194"/>
      <c r="AD29" s="194"/>
      <c r="AE29" s="194"/>
      <c r="AF29" s="194"/>
      <c r="AG29" s="194"/>
      <c r="AH29" s="194"/>
      <c r="AI29" s="194"/>
      <c r="AJ29" s="194"/>
      <c r="AK29" s="194"/>
      <c r="AL29" s="194"/>
      <c r="AM29" s="194"/>
      <c r="AN29" s="194"/>
      <c r="AO29" s="194"/>
      <c r="AP29" s="194"/>
      <c r="AQ29" s="194"/>
      <c r="AR29" s="194"/>
      <c r="AS29" s="194"/>
    </row>
    <row r="30" spans="1:45" s="14" customFormat="1" ht="15" customHeight="1" x14ac:dyDescent="0.4">
      <c r="A30" s="194"/>
      <c r="B30" s="194"/>
      <c r="C30" s="194"/>
      <c r="D30" s="194"/>
      <c r="E30" s="194"/>
      <c r="F30" s="194"/>
      <c r="G30" s="194"/>
      <c r="H30" s="194"/>
      <c r="I30" s="194"/>
      <c r="J30" s="194"/>
      <c r="K30" s="194"/>
      <c r="L30" s="194"/>
      <c r="M30" s="194"/>
      <c r="N30" s="194"/>
      <c r="O30" s="194"/>
      <c r="P30" s="194"/>
      <c r="Q30" s="194"/>
      <c r="R30" s="194"/>
      <c r="S30" s="194"/>
      <c r="T30" s="194"/>
      <c r="U30" s="194"/>
      <c r="V30" s="194"/>
      <c r="W30" s="194"/>
      <c r="X30" s="194"/>
      <c r="Y30" s="194"/>
      <c r="Z30" s="194"/>
      <c r="AA30" s="194"/>
      <c r="AB30" s="194"/>
      <c r="AC30" s="194"/>
      <c r="AD30" s="194"/>
      <c r="AE30" s="194"/>
      <c r="AF30" s="194"/>
      <c r="AG30" s="194"/>
      <c r="AH30" s="194"/>
      <c r="AI30" s="194"/>
      <c r="AJ30" s="194"/>
      <c r="AK30" s="194"/>
      <c r="AL30" s="194"/>
      <c r="AM30" s="194"/>
      <c r="AN30" s="194"/>
      <c r="AO30" s="194"/>
      <c r="AP30" s="194"/>
      <c r="AQ30" s="194"/>
      <c r="AR30" s="194"/>
      <c r="AS30" s="194"/>
    </row>
    <row r="31" spans="1:45" s="14" customFormat="1" ht="15" customHeight="1" x14ac:dyDescent="0.4">
      <c r="A31" s="194"/>
      <c r="B31" s="194"/>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194"/>
      <c r="AG31" s="194"/>
      <c r="AH31" s="194"/>
      <c r="AI31" s="194"/>
      <c r="AJ31" s="194"/>
      <c r="AK31" s="194"/>
      <c r="AL31" s="194"/>
      <c r="AM31" s="194"/>
      <c r="AN31" s="194"/>
      <c r="AO31" s="194"/>
      <c r="AP31" s="194"/>
      <c r="AQ31" s="194"/>
      <c r="AR31" s="194"/>
      <c r="AS31" s="194"/>
    </row>
    <row r="32" spans="1:45" s="14" customFormat="1" ht="15" customHeight="1" x14ac:dyDescent="0.4">
      <c r="A32" s="194"/>
      <c r="B32" s="194"/>
      <c r="C32" s="194"/>
      <c r="D32" s="194"/>
      <c r="E32" s="194"/>
      <c r="F32" s="194"/>
      <c r="G32" s="194"/>
      <c r="H32" s="194"/>
      <c r="I32" s="194"/>
      <c r="J32" s="194"/>
      <c r="K32" s="194"/>
      <c r="L32" s="194"/>
      <c r="M32" s="194"/>
      <c r="N32" s="194"/>
      <c r="O32" s="194"/>
      <c r="P32" s="194"/>
      <c r="Q32" s="194"/>
      <c r="R32" s="194"/>
      <c r="S32" s="194"/>
      <c r="T32" s="194"/>
      <c r="U32" s="194"/>
      <c r="V32" s="194"/>
      <c r="W32" s="194"/>
      <c r="X32" s="194"/>
      <c r="Y32" s="194"/>
      <c r="Z32" s="194"/>
      <c r="AA32" s="194"/>
      <c r="AB32" s="194"/>
      <c r="AC32" s="194"/>
      <c r="AD32" s="194"/>
      <c r="AE32" s="194"/>
      <c r="AF32" s="194"/>
      <c r="AG32" s="194"/>
      <c r="AH32" s="194"/>
      <c r="AI32" s="194"/>
      <c r="AJ32" s="194"/>
      <c r="AK32" s="194"/>
      <c r="AL32" s="194"/>
      <c r="AM32" s="194"/>
      <c r="AN32" s="194"/>
      <c r="AO32" s="194"/>
      <c r="AP32" s="194"/>
      <c r="AQ32" s="194"/>
      <c r="AR32" s="194"/>
      <c r="AS32" s="194"/>
    </row>
    <row r="33" spans="1:45" s="14" customFormat="1" ht="15" customHeight="1" x14ac:dyDescent="0.4">
      <c r="A33" s="194"/>
      <c r="B33" s="194"/>
      <c r="C33" s="194"/>
      <c r="D33" s="194"/>
      <c r="E33" s="194"/>
      <c r="F33" s="194"/>
      <c r="G33" s="194"/>
      <c r="H33" s="194"/>
      <c r="I33" s="194"/>
      <c r="J33" s="194"/>
      <c r="K33" s="194"/>
      <c r="L33" s="194"/>
      <c r="M33" s="194"/>
      <c r="N33" s="194"/>
      <c r="O33" s="194"/>
      <c r="P33" s="194"/>
      <c r="Q33" s="194"/>
      <c r="R33" s="194"/>
      <c r="S33" s="194"/>
      <c r="T33" s="194"/>
      <c r="U33" s="194"/>
      <c r="V33" s="194"/>
      <c r="W33" s="194"/>
      <c r="X33" s="194"/>
      <c r="Y33" s="194"/>
      <c r="Z33" s="194"/>
      <c r="AA33" s="194"/>
      <c r="AB33" s="194"/>
      <c r="AC33" s="194"/>
      <c r="AD33" s="194"/>
      <c r="AE33" s="194"/>
      <c r="AF33" s="194"/>
      <c r="AG33" s="194"/>
      <c r="AH33" s="194"/>
      <c r="AI33" s="194"/>
      <c r="AJ33" s="194"/>
      <c r="AK33" s="194"/>
      <c r="AL33" s="194"/>
      <c r="AM33" s="194"/>
      <c r="AN33" s="194"/>
      <c r="AO33" s="194"/>
      <c r="AP33" s="194"/>
      <c r="AQ33" s="194"/>
      <c r="AR33" s="194"/>
      <c r="AS33" s="194"/>
    </row>
    <row r="34" spans="1:45" s="14" customFormat="1" ht="15" customHeight="1" x14ac:dyDescent="0.4">
      <c r="A34" s="194"/>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194"/>
      <c r="AK34" s="194"/>
      <c r="AL34" s="194"/>
      <c r="AM34" s="194"/>
      <c r="AN34" s="194"/>
      <c r="AO34" s="194"/>
      <c r="AP34" s="194"/>
      <c r="AQ34" s="194"/>
      <c r="AR34" s="194"/>
      <c r="AS34" s="194"/>
    </row>
    <row r="35" spans="1:45" s="14" customFormat="1" ht="15" customHeight="1" x14ac:dyDescent="0.4">
      <c r="A35" s="194"/>
      <c r="B35" s="194"/>
      <c r="C35" s="194"/>
      <c r="D35" s="194"/>
      <c r="E35" s="194"/>
      <c r="F35" s="194"/>
      <c r="G35" s="194"/>
      <c r="H35" s="194"/>
      <c r="I35" s="194"/>
      <c r="J35" s="194"/>
      <c r="K35" s="194"/>
      <c r="L35" s="194"/>
      <c r="M35" s="194"/>
      <c r="N35" s="194"/>
      <c r="O35" s="194"/>
      <c r="P35" s="194"/>
      <c r="Q35" s="194"/>
      <c r="R35" s="194"/>
      <c r="S35" s="194"/>
      <c r="T35" s="194"/>
      <c r="U35" s="194"/>
      <c r="V35" s="194"/>
      <c r="W35" s="194"/>
      <c r="X35" s="194"/>
      <c r="Y35" s="194"/>
      <c r="Z35" s="194"/>
      <c r="AA35" s="194"/>
      <c r="AB35" s="194"/>
      <c r="AC35" s="194"/>
      <c r="AD35" s="194"/>
      <c r="AE35" s="194"/>
      <c r="AF35" s="194"/>
      <c r="AG35" s="194"/>
      <c r="AH35" s="194"/>
      <c r="AI35" s="194"/>
      <c r="AJ35" s="194"/>
      <c r="AK35" s="194"/>
      <c r="AL35" s="194"/>
      <c r="AM35" s="194"/>
      <c r="AN35" s="194"/>
      <c r="AO35" s="194"/>
      <c r="AP35" s="194"/>
      <c r="AQ35" s="194"/>
      <c r="AR35" s="194"/>
      <c r="AS35" s="194"/>
    </row>
    <row r="36" spans="1:45" s="14" customFormat="1" ht="15" customHeight="1" x14ac:dyDescent="0.4">
      <c r="A36" s="194"/>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194"/>
      <c r="AG36" s="194"/>
      <c r="AH36" s="194"/>
      <c r="AI36" s="194"/>
      <c r="AJ36" s="194"/>
      <c r="AK36" s="194"/>
      <c r="AL36" s="194"/>
      <c r="AM36" s="194"/>
      <c r="AN36" s="194"/>
      <c r="AO36" s="194"/>
      <c r="AP36" s="194"/>
      <c r="AQ36" s="194"/>
      <c r="AR36" s="194"/>
      <c r="AS36" s="194"/>
    </row>
    <row r="37" spans="1:45" s="14" customFormat="1" ht="15" customHeight="1" x14ac:dyDescent="0.4">
      <c r="A37" s="194"/>
      <c r="B37" s="194"/>
      <c r="C37" s="194"/>
      <c r="D37" s="194"/>
      <c r="E37" s="194"/>
      <c r="F37" s="194"/>
      <c r="G37" s="194"/>
      <c r="H37" s="194"/>
      <c r="I37" s="194"/>
      <c r="J37" s="194"/>
      <c r="K37" s="194"/>
      <c r="L37" s="194"/>
      <c r="M37" s="194"/>
      <c r="N37" s="194"/>
      <c r="O37" s="194"/>
      <c r="P37" s="194"/>
      <c r="Q37" s="194"/>
      <c r="R37" s="194"/>
      <c r="S37" s="194"/>
      <c r="T37" s="194"/>
      <c r="U37" s="194"/>
      <c r="V37" s="194"/>
      <c r="W37" s="194"/>
      <c r="X37" s="194"/>
      <c r="Y37" s="194"/>
      <c r="Z37" s="194"/>
      <c r="AA37" s="194"/>
      <c r="AB37" s="194"/>
      <c r="AC37" s="194"/>
      <c r="AD37" s="194"/>
      <c r="AE37" s="194"/>
      <c r="AF37" s="194"/>
      <c r="AG37" s="194"/>
      <c r="AH37" s="194"/>
      <c r="AI37" s="194"/>
      <c r="AJ37" s="194"/>
      <c r="AK37" s="194"/>
      <c r="AL37" s="194"/>
      <c r="AM37" s="194"/>
      <c r="AN37" s="194"/>
      <c r="AO37" s="194"/>
      <c r="AP37" s="194"/>
      <c r="AQ37" s="194"/>
      <c r="AR37" s="194"/>
      <c r="AS37" s="194"/>
    </row>
    <row r="38" spans="1:45" s="14" customFormat="1" ht="15" customHeight="1" x14ac:dyDescent="0.4">
      <c r="A38" s="194"/>
      <c r="B38" s="194"/>
      <c r="C38" s="194"/>
      <c r="D38" s="194"/>
      <c r="E38" s="194"/>
      <c r="F38" s="194"/>
      <c r="G38" s="194"/>
      <c r="H38" s="194"/>
      <c r="I38" s="194"/>
      <c r="J38" s="194"/>
      <c r="K38" s="194"/>
      <c r="L38" s="194"/>
      <c r="M38" s="194"/>
      <c r="N38" s="194"/>
      <c r="O38" s="194"/>
      <c r="P38" s="194"/>
      <c r="Q38" s="194"/>
      <c r="R38" s="194"/>
      <c r="S38" s="194"/>
      <c r="T38" s="194"/>
      <c r="U38" s="194"/>
      <c r="V38" s="194"/>
      <c r="W38" s="194"/>
      <c r="X38" s="194"/>
      <c r="Y38" s="194"/>
      <c r="Z38" s="194"/>
      <c r="AA38" s="194"/>
      <c r="AB38" s="194"/>
      <c r="AC38" s="194"/>
      <c r="AD38" s="194"/>
      <c r="AE38" s="194"/>
      <c r="AF38" s="194"/>
      <c r="AG38" s="194"/>
      <c r="AH38" s="194"/>
      <c r="AI38" s="194"/>
      <c r="AJ38" s="194"/>
      <c r="AK38" s="194"/>
      <c r="AL38" s="194"/>
      <c r="AM38" s="194"/>
      <c r="AN38" s="194"/>
      <c r="AO38" s="194"/>
      <c r="AP38" s="194"/>
      <c r="AQ38" s="194"/>
      <c r="AR38" s="194"/>
      <c r="AS38" s="194"/>
    </row>
    <row r="39" spans="1:45" s="14" customFormat="1" ht="15" customHeight="1" x14ac:dyDescent="0.4">
      <c r="A39" s="194"/>
      <c r="B39" s="194"/>
      <c r="C39" s="194"/>
      <c r="D39" s="194"/>
      <c r="E39" s="194"/>
      <c r="F39" s="194"/>
      <c r="G39" s="194"/>
      <c r="H39" s="194"/>
      <c r="I39" s="194"/>
      <c r="J39" s="194"/>
      <c r="K39" s="194"/>
      <c r="L39" s="194"/>
      <c r="M39" s="194"/>
      <c r="N39" s="194"/>
      <c r="O39" s="194"/>
      <c r="P39" s="194"/>
      <c r="Q39" s="194"/>
      <c r="R39" s="194"/>
      <c r="S39" s="194"/>
      <c r="T39" s="194"/>
      <c r="U39" s="194"/>
      <c r="V39" s="194"/>
      <c r="W39" s="194"/>
      <c r="X39" s="194"/>
      <c r="Y39" s="194"/>
      <c r="Z39" s="194"/>
      <c r="AA39" s="194"/>
      <c r="AB39" s="194"/>
      <c r="AC39" s="194"/>
      <c r="AD39" s="194"/>
      <c r="AE39" s="194"/>
      <c r="AF39" s="194"/>
      <c r="AG39" s="194"/>
      <c r="AH39" s="194"/>
      <c r="AI39" s="194"/>
      <c r="AJ39" s="194"/>
      <c r="AK39" s="194"/>
      <c r="AL39" s="194"/>
      <c r="AM39" s="194"/>
      <c r="AN39" s="194"/>
      <c r="AO39" s="194"/>
      <c r="AP39" s="194"/>
      <c r="AQ39" s="194"/>
      <c r="AR39" s="194"/>
      <c r="AS39" s="194"/>
    </row>
    <row r="40" spans="1:45" s="14" customFormat="1" ht="12.75" customHeight="1" x14ac:dyDescent="0.4">
      <c r="A40" s="194"/>
      <c r="B40" s="194"/>
      <c r="C40" s="194"/>
      <c r="D40" s="194"/>
      <c r="E40" s="194"/>
      <c r="F40" s="194"/>
      <c r="G40" s="194"/>
      <c r="H40" s="194"/>
      <c r="I40" s="194"/>
      <c r="J40" s="194"/>
      <c r="K40" s="194"/>
      <c r="L40" s="194"/>
      <c r="M40" s="194"/>
      <c r="N40" s="194"/>
      <c r="O40" s="194"/>
      <c r="P40" s="194"/>
      <c r="Q40" s="194"/>
      <c r="R40" s="194"/>
      <c r="S40" s="194"/>
      <c r="T40" s="194"/>
      <c r="U40" s="194"/>
      <c r="V40" s="194"/>
      <c r="W40" s="194"/>
      <c r="X40" s="194"/>
      <c r="Y40" s="194"/>
      <c r="Z40" s="194"/>
      <c r="AA40" s="194"/>
      <c r="AB40" s="194"/>
      <c r="AC40" s="194"/>
      <c r="AD40" s="194"/>
      <c r="AE40" s="194"/>
      <c r="AF40" s="194"/>
      <c r="AG40" s="194"/>
      <c r="AH40" s="194"/>
      <c r="AI40" s="194"/>
      <c r="AJ40" s="194"/>
      <c r="AK40" s="194"/>
      <c r="AL40" s="194"/>
      <c r="AM40" s="194"/>
      <c r="AN40" s="194"/>
      <c r="AO40" s="194"/>
      <c r="AP40" s="194"/>
      <c r="AQ40" s="194"/>
      <c r="AR40" s="194"/>
      <c r="AS40" s="194"/>
    </row>
    <row r="41" spans="1:45" s="14" customFormat="1" ht="15" customHeight="1" x14ac:dyDescent="0.4">
      <c r="A41" s="194"/>
      <c r="B41" s="194"/>
      <c r="C41" s="194"/>
      <c r="D41" s="194"/>
      <c r="E41" s="194"/>
      <c r="F41" s="194"/>
      <c r="G41" s="194"/>
      <c r="H41" s="194"/>
      <c r="I41" s="194"/>
      <c r="J41" s="194"/>
      <c r="K41" s="195"/>
      <c r="L41" s="195"/>
      <c r="M41" s="195"/>
      <c r="N41" s="195"/>
      <c r="O41" s="195"/>
      <c r="P41" s="195"/>
      <c r="Q41" s="195"/>
      <c r="R41" s="195"/>
      <c r="S41" s="195"/>
      <c r="T41" s="195"/>
      <c r="U41" s="195"/>
      <c r="V41" s="195"/>
      <c r="W41" s="195"/>
      <c r="X41" s="195"/>
      <c r="Y41" s="195"/>
      <c r="Z41" s="195"/>
      <c r="AA41" s="195"/>
      <c r="AB41" s="195"/>
      <c r="AC41" s="195"/>
      <c r="AD41" s="195"/>
      <c r="AE41" s="195"/>
      <c r="AF41" s="195"/>
      <c r="AG41" s="195"/>
      <c r="AH41" s="195"/>
      <c r="AI41" s="195"/>
      <c r="AJ41" s="195"/>
      <c r="AK41" s="195"/>
      <c r="AL41" s="195"/>
      <c r="AM41" s="195"/>
      <c r="AN41" s="195"/>
      <c r="AO41" s="195"/>
      <c r="AP41" s="195"/>
      <c r="AQ41" s="194"/>
      <c r="AR41" s="194"/>
      <c r="AS41" s="194"/>
    </row>
    <row r="42" spans="1:45" s="14" customFormat="1" ht="15" customHeight="1" x14ac:dyDescent="0.4">
      <c r="A42" s="194"/>
      <c r="B42" s="194"/>
      <c r="C42" s="194"/>
      <c r="D42" s="194"/>
      <c r="E42" s="194"/>
      <c r="F42" s="194"/>
      <c r="G42" s="194"/>
      <c r="H42" s="194"/>
      <c r="I42" s="194"/>
      <c r="J42" s="194"/>
      <c r="K42" s="195"/>
      <c r="L42" s="195"/>
      <c r="M42" s="195"/>
      <c r="N42" s="195"/>
      <c r="O42" s="195"/>
      <c r="P42" s="195"/>
      <c r="Q42" s="195"/>
      <c r="R42" s="195"/>
      <c r="S42" s="195"/>
      <c r="T42" s="195"/>
      <c r="U42" s="195"/>
      <c r="V42" s="195"/>
      <c r="W42" s="195"/>
      <c r="X42" s="195"/>
      <c r="Y42" s="195"/>
      <c r="Z42" s="195"/>
      <c r="AA42" s="195"/>
      <c r="AB42" s="195"/>
      <c r="AC42" s="195"/>
      <c r="AD42" s="195"/>
      <c r="AE42" s="195"/>
      <c r="AF42" s="195"/>
      <c r="AG42" s="195"/>
      <c r="AH42" s="195"/>
      <c r="AI42" s="195"/>
      <c r="AJ42" s="195"/>
      <c r="AK42" s="195"/>
      <c r="AL42" s="195"/>
      <c r="AM42" s="195"/>
      <c r="AN42" s="195"/>
      <c r="AO42" s="195"/>
      <c r="AP42" s="195"/>
      <c r="AQ42" s="194"/>
      <c r="AR42" s="194"/>
      <c r="AS42" s="194"/>
    </row>
    <row r="43" spans="1:45" s="14" customFormat="1" ht="15" customHeight="1" x14ac:dyDescent="0.4">
      <c r="A43" s="194"/>
      <c r="B43" s="194"/>
      <c r="C43" s="194"/>
      <c r="D43" s="194"/>
      <c r="E43" s="194"/>
      <c r="F43" s="194"/>
      <c r="G43" s="194"/>
      <c r="H43" s="194"/>
      <c r="I43" s="194"/>
      <c r="J43" s="194"/>
      <c r="K43" s="195"/>
      <c r="L43" s="195"/>
      <c r="M43" s="195"/>
      <c r="N43" s="195"/>
      <c r="O43" s="195"/>
      <c r="P43" s="195"/>
      <c r="Q43" s="195"/>
      <c r="R43" s="195"/>
      <c r="S43" s="195"/>
      <c r="T43" s="195"/>
      <c r="U43" s="195"/>
      <c r="V43" s="195"/>
      <c r="W43" s="195"/>
      <c r="X43" s="195"/>
      <c r="Y43" s="195"/>
      <c r="Z43" s="195"/>
      <c r="AA43" s="195"/>
      <c r="AB43" s="195"/>
      <c r="AC43" s="195"/>
      <c r="AD43" s="195"/>
      <c r="AE43" s="195"/>
      <c r="AF43" s="195"/>
      <c r="AG43" s="195"/>
      <c r="AH43" s="195"/>
      <c r="AI43" s="195"/>
      <c r="AJ43" s="195"/>
      <c r="AK43" s="195"/>
      <c r="AL43" s="195"/>
      <c r="AM43" s="195"/>
      <c r="AN43" s="195"/>
      <c r="AO43" s="195"/>
      <c r="AP43" s="195"/>
      <c r="AQ43" s="194"/>
      <c r="AR43" s="194"/>
      <c r="AS43" s="194"/>
    </row>
    <row r="44" spans="1:45" s="14" customFormat="1" ht="15" customHeight="1" x14ac:dyDescent="0.4">
      <c r="A44" s="194"/>
      <c r="B44" s="194"/>
      <c r="C44" s="194"/>
      <c r="D44" s="194"/>
      <c r="E44" s="194"/>
      <c r="F44" s="194"/>
      <c r="G44" s="194"/>
      <c r="H44" s="194"/>
      <c r="I44" s="194"/>
      <c r="J44" s="194"/>
      <c r="K44" s="195"/>
      <c r="L44" s="195"/>
      <c r="M44" s="195"/>
      <c r="N44" s="195"/>
      <c r="O44" s="195"/>
      <c r="P44" s="195"/>
      <c r="Q44" s="195"/>
      <c r="R44" s="195"/>
      <c r="S44" s="195"/>
      <c r="T44" s="195"/>
      <c r="U44" s="195"/>
      <c r="V44" s="195"/>
      <c r="W44" s="195"/>
      <c r="X44" s="195"/>
      <c r="Y44" s="195"/>
      <c r="Z44" s="195"/>
      <c r="AA44" s="195"/>
      <c r="AB44" s="195"/>
      <c r="AC44" s="195"/>
      <c r="AD44" s="195"/>
      <c r="AE44" s="195"/>
      <c r="AF44" s="195"/>
      <c r="AG44" s="195"/>
      <c r="AH44" s="195"/>
      <c r="AI44" s="195"/>
      <c r="AJ44" s="195"/>
      <c r="AK44" s="195"/>
      <c r="AL44" s="195"/>
      <c r="AM44" s="195"/>
      <c r="AN44" s="195"/>
      <c r="AO44" s="195"/>
      <c r="AP44" s="195"/>
      <c r="AQ44" s="194"/>
      <c r="AR44" s="194"/>
      <c r="AS44" s="194"/>
    </row>
    <row r="45" spans="1:45" s="14" customFormat="1" ht="15" customHeight="1" x14ac:dyDescent="0.4">
      <c r="A45" s="194"/>
      <c r="B45" s="194"/>
      <c r="C45" s="194"/>
      <c r="D45" s="194"/>
      <c r="E45" s="194"/>
      <c r="F45" s="194"/>
      <c r="G45" s="194"/>
      <c r="H45" s="194"/>
      <c r="I45" s="194"/>
      <c r="J45" s="194"/>
      <c r="K45" s="195"/>
      <c r="L45" s="195"/>
      <c r="M45" s="195"/>
      <c r="N45" s="195"/>
      <c r="O45" s="195"/>
      <c r="P45" s="195"/>
      <c r="Q45" s="195"/>
      <c r="R45" s="195"/>
      <c r="S45" s="195"/>
      <c r="T45" s="195"/>
      <c r="U45" s="195"/>
      <c r="V45" s="195"/>
      <c r="W45" s="195"/>
      <c r="X45" s="195"/>
      <c r="Y45" s="195"/>
      <c r="Z45" s="195"/>
      <c r="AA45" s="195"/>
      <c r="AB45" s="195"/>
      <c r="AC45" s="195"/>
      <c r="AD45" s="195"/>
      <c r="AE45" s="195"/>
      <c r="AF45" s="195"/>
      <c r="AG45" s="195"/>
      <c r="AH45" s="195"/>
      <c r="AI45" s="195"/>
      <c r="AJ45" s="195"/>
      <c r="AK45" s="195"/>
      <c r="AL45" s="195"/>
      <c r="AM45" s="195"/>
      <c r="AN45" s="195"/>
      <c r="AO45" s="195"/>
      <c r="AP45" s="195"/>
      <c r="AQ45" s="194"/>
      <c r="AR45" s="194"/>
      <c r="AS45" s="194"/>
    </row>
    <row r="46" spans="1:45" s="14" customFormat="1" ht="15" customHeight="1" x14ac:dyDescent="0.4">
      <c r="A46" s="194"/>
      <c r="B46" s="194"/>
      <c r="C46" s="194"/>
      <c r="D46" s="194"/>
      <c r="E46" s="194"/>
      <c r="F46" s="194"/>
      <c r="G46" s="194"/>
      <c r="H46" s="194"/>
      <c r="I46" s="194"/>
      <c r="J46" s="194"/>
      <c r="K46" s="195"/>
      <c r="L46" s="195"/>
      <c r="M46" s="195"/>
      <c r="N46" s="195"/>
      <c r="O46" s="195"/>
      <c r="P46" s="195"/>
      <c r="Q46" s="195"/>
      <c r="R46" s="195"/>
      <c r="S46" s="195"/>
      <c r="T46" s="195"/>
      <c r="U46" s="195"/>
      <c r="V46" s="195"/>
      <c r="W46" s="195"/>
      <c r="X46" s="195"/>
      <c r="Y46" s="195"/>
      <c r="Z46" s="195"/>
      <c r="AA46" s="195"/>
      <c r="AB46" s="195"/>
      <c r="AC46" s="195"/>
      <c r="AD46" s="195"/>
      <c r="AE46" s="195"/>
      <c r="AF46" s="195"/>
      <c r="AG46" s="195"/>
      <c r="AH46" s="195"/>
      <c r="AI46" s="195"/>
      <c r="AJ46" s="195"/>
      <c r="AK46" s="195"/>
      <c r="AL46" s="195"/>
      <c r="AM46" s="195"/>
      <c r="AN46" s="195"/>
      <c r="AO46" s="195"/>
      <c r="AP46" s="195"/>
      <c r="AQ46" s="194"/>
      <c r="AR46" s="194"/>
      <c r="AS46" s="194"/>
    </row>
    <row r="47" spans="1:45" s="14" customFormat="1" ht="15" customHeight="1" x14ac:dyDescent="0.4">
      <c r="A47" s="194"/>
      <c r="B47" s="194"/>
      <c r="C47" s="194"/>
      <c r="D47" s="194"/>
      <c r="E47" s="194"/>
      <c r="F47" s="194"/>
      <c r="G47" s="194"/>
      <c r="H47" s="194"/>
      <c r="I47" s="194"/>
      <c r="J47" s="194"/>
      <c r="K47" s="194"/>
      <c r="L47" s="194"/>
      <c r="M47" s="194"/>
      <c r="N47" s="194"/>
      <c r="O47" s="194"/>
      <c r="P47" s="194"/>
      <c r="Q47" s="194"/>
      <c r="R47" s="194"/>
      <c r="S47" s="194"/>
      <c r="T47" s="194"/>
      <c r="U47" s="194"/>
      <c r="V47" s="194"/>
      <c r="W47" s="194"/>
      <c r="X47" s="194"/>
      <c r="Y47" s="194"/>
      <c r="Z47" s="194"/>
      <c r="AA47" s="194"/>
      <c r="AB47" s="194"/>
      <c r="AC47" s="194"/>
      <c r="AD47" s="194"/>
      <c r="AE47" s="194"/>
      <c r="AF47" s="194"/>
      <c r="AG47" s="194"/>
      <c r="AH47" s="194"/>
      <c r="AI47" s="194"/>
      <c r="AJ47" s="194"/>
      <c r="AK47" s="194"/>
      <c r="AL47" s="194"/>
      <c r="AM47" s="194"/>
      <c r="AN47" s="194"/>
      <c r="AO47" s="194"/>
      <c r="AP47" s="194"/>
      <c r="AQ47" s="194"/>
      <c r="AR47" s="194"/>
      <c r="AS47" s="194"/>
    </row>
    <row r="48" spans="1:45" s="14" customFormat="1" ht="12.75" customHeight="1" x14ac:dyDescent="0.4">
      <c r="A48" s="194"/>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194"/>
      <c r="AK48" s="194"/>
      <c r="AL48" s="194"/>
      <c r="AM48" s="194"/>
      <c r="AN48" s="194"/>
      <c r="AO48" s="194"/>
      <c r="AP48" s="194"/>
      <c r="AQ48" s="194"/>
      <c r="AR48" s="194"/>
      <c r="AS48" s="194"/>
    </row>
    <row r="49" spans="1:46" s="14" customFormat="1" ht="15" customHeight="1" x14ac:dyDescent="0.4">
      <c r="A49" s="194"/>
      <c r="B49" s="194"/>
      <c r="C49" s="194"/>
      <c r="D49" s="194"/>
      <c r="E49" s="194"/>
      <c r="F49" s="194"/>
      <c r="G49" s="194"/>
      <c r="H49" s="194"/>
      <c r="I49" s="194"/>
      <c r="J49" s="194"/>
      <c r="K49" s="194"/>
      <c r="L49" s="194"/>
      <c r="M49" s="194"/>
      <c r="N49" s="194"/>
      <c r="O49" s="194"/>
      <c r="P49" s="194"/>
      <c r="Q49" s="194"/>
      <c r="R49" s="194"/>
      <c r="S49" s="194"/>
      <c r="T49" s="194"/>
      <c r="U49" s="194"/>
      <c r="V49" s="194"/>
      <c r="W49" s="194"/>
      <c r="X49" s="194"/>
      <c r="Y49" s="194"/>
      <c r="Z49" s="194"/>
      <c r="AA49" s="194"/>
      <c r="AB49" s="194"/>
      <c r="AC49" s="194"/>
      <c r="AD49" s="194"/>
      <c r="AE49" s="194"/>
      <c r="AF49" s="194"/>
      <c r="AG49" s="194"/>
      <c r="AH49" s="194"/>
      <c r="AI49" s="194"/>
      <c r="AJ49" s="194"/>
      <c r="AK49" s="194"/>
      <c r="AL49" s="194"/>
      <c r="AM49" s="194"/>
      <c r="AN49" s="194"/>
      <c r="AO49" s="194"/>
      <c r="AP49" s="194"/>
      <c r="AQ49" s="194"/>
      <c r="AR49" s="194"/>
      <c r="AS49" s="194"/>
    </row>
    <row r="50" spans="1:46" s="14" customFormat="1" ht="15" customHeight="1" x14ac:dyDescent="0.4">
      <c r="A50" s="194"/>
      <c r="B50" s="194"/>
      <c r="C50" s="194"/>
      <c r="D50" s="194"/>
      <c r="E50" s="194"/>
      <c r="F50" s="194"/>
      <c r="G50" s="194"/>
      <c r="H50" s="194"/>
      <c r="I50" s="194"/>
      <c r="J50" s="194"/>
      <c r="K50" s="194"/>
      <c r="L50" s="194"/>
      <c r="M50" s="194"/>
      <c r="N50" s="194"/>
      <c r="O50" s="194"/>
      <c r="P50" s="194"/>
      <c r="Q50" s="194"/>
      <c r="R50" s="194"/>
      <c r="S50" s="194"/>
      <c r="T50" s="194"/>
      <c r="U50" s="194"/>
      <c r="V50" s="194"/>
      <c r="W50" s="194"/>
      <c r="X50" s="194"/>
      <c r="Y50" s="194"/>
      <c r="Z50" s="194"/>
      <c r="AA50" s="194"/>
      <c r="AB50" s="194"/>
      <c r="AC50" s="194"/>
      <c r="AD50" s="194"/>
      <c r="AE50" s="194"/>
      <c r="AF50" s="194"/>
      <c r="AG50" s="194"/>
      <c r="AH50" s="194"/>
      <c r="AI50" s="194"/>
      <c r="AJ50" s="194"/>
      <c r="AK50" s="194"/>
      <c r="AL50" s="194"/>
      <c r="AM50" s="194"/>
      <c r="AN50" s="194"/>
      <c r="AO50" s="194"/>
      <c r="AP50" s="194"/>
      <c r="AQ50" s="194"/>
      <c r="AR50" s="194"/>
      <c r="AS50" s="194"/>
    </row>
    <row r="51" spans="1:46" s="14" customFormat="1" ht="15" customHeight="1" x14ac:dyDescent="0.4">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row>
    <row r="52" spans="1:46" s="14" customFormat="1" ht="15" customHeight="1" x14ac:dyDescent="0.4">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row>
    <row r="53" spans="1:46" s="14" customFormat="1" ht="15" customHeight="1" x14ac:dyDescent="0.4">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row>
    <row r="54" spans="1:46" s="14" customFormat="1" ht="15" customHeight="1" x14ac:dyDescent="0.4">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row>
    <row r="55" spans="1:46" s="14" customFormat="1" ht="15" customHeight="1" x14ac:dyDescent="0.4">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row>
    <row r="56" spans="1:46" s="14" customFormat="1" ht="15" customHeight="1" x14ac:dyDescent="0.4">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row>
    <row r="57" spans="1:46" s="14" customFormat="1" ht="5.25" customHeight="1" x14ac:dyDescent="0.4">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row>
    <row r="58" spans="1:46" s="14" customFormat="1" ht="15" customHeight="1" x14ac:dyDescent="0.4">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row>
    <row r="59" spans="1:46" s="14" customFormat="1" ht="15" customHeight="1" x14ac:dyDescent="0.4">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row>
    <row r="60" spans="1:46" s="14" customFormat="1" ht="15" customHeight="1" x14ac:dyDescent="0.4">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row>
    <row r="61" spans="1:46" s="14" customFormat="1" ht="30.2" customHeight="1" x14ac:dyDescent="0.4">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row>
    <row r="62" spans="1:46" s="14" customFormat="1" ht="15" customHeight="1" x14ac:dyDescent="0.4">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row>
    <row r="63" spans="1:46" s="14" customFormat="1" ht="15" customHeight="1" x14ac:dyDescent="0.4">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row>
    <row r="64" spans="1:46" s="14" customFormat="1" ht="15" customHeight="1" x14ac:dyDescent="0.4">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row>
    <row r="65" spans="1:46" s="14" customFormat="1" ht="15" customHeight="1" x14ac:dyDescent="0.4">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row>
    <row r="66" spans="1:46" s="14" customFormat="1" ht="15" customHeight="1" x14ac:dyDescent="0.4">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row>
    <row r="67" spans="1:46" s="14" customFormat="1" ht="15" customHeight="1" x14ac:dyDescent="0.4">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row>
    <row r="68" spans="1:46" s="14" customFormat="1" ht="15" customHeight="1" x14ac:dyDescent="0.4">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row>
    <row r="69" spans="1:46" s="14" customFormat="1" ht="15" customHeight="1" x14ac:dyDescent="0.4">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row>
    <row r="70" spans="1:46" s="14" customFormat="1" ht="15" customHeight="1" x14ac:dyDescent="0.4">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row>
    <row r="71" spans="1:46" s="14" customFormat="1" ht="15" customHeight="1" x14ac:dyDescent="0.4">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row>
    <row r="72" spans="1:46" s="14" customFormat="1" ht="30.2" customHeight="1" x14ac:dyDescent="0.4">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row>
    <row r="73" spans="1:46" s="14" customFormat="1" ht="15" customHeight="1" x14ac:dyDescent="0.4">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row>
    <row r="74" spans="1:46" s="14" customFormat="1" ht="15" customHeight="1" x14ac:dyDescent="0.4">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row>
    <row r="75" spans="1:46" s="14" customFormat="1" ht="15" customHeight="1" x14ac:dyDescent="0.4">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row>
    <row r="76" spans="1:46" s="14" customFormat="1" ht="15" customHeight="1" x14ac:dyDescent="0.4">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row>
    <row r="77" spans="1:46" s="14" customFormat="1" ht="15" customHeight="1" x14ac:dyDescent="0.4">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row>
    <row r="78" spans="1:46" s="14" customFormat="1" ht="15" customHeight="1" x14ac:dyDescent="0.4">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row>
    <row r="79" spans="1:46" s="14" customFormat="1" ht="15" customHeight="1" x14ac:dyDescent="0.4">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row>
    <row r="80" spans="1:46" s="14" customFormat="1" ht="15" customHeight="1" x14ac:dyDescent="0.4">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row>
    <row r="81" spans="1:46" s="14" customFormat="1" ht="15" customHeight="1" x14ac:dyDescent="0.4">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row>
    <row r="82" spans="1:46" s="14" customFormat="1" ht="15" customHeight="1" x14ac:dyDescent="0.4">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row>
    <row r="83" spans="1:46" s="14" customFormat="1" ht="15" customHeight="1" x14ac:dyDescent="0.4">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row>
    <row r="84" spans="1:46" ht="15" customHeight="1" x14ac:dyDescent="0.4">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row>
    <row r="85" spans="1:46" ht="15" customHeight="1" x14ac:dyDescent="0.4">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row>
    <row r="86" spans="1:46" ht="15" customHeight="1" x14ac:dyDescent="0.4">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row>
    <row r="87" spans="1:46" ht="15" customHeight="1" x14ac:dyDescent="0.4">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row>
    <row r="88" spans="1:46" ht="15" customHeight="1" x14ac:dyDescent="0.4">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row>
    <row r="89" spans="1:46" ht="15" customHeight="1" x14ac:dyDescent="0.4">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row>
    <row r="90" spans="1:46" ht="15" customHeight="1" x14ac:dyDescent="0.4">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row>
    <row r="91" spans="1:46" ht="15" customHeight="1" x14ac:dyDescent="0.4">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row>
    <row r="92" spans="1:46" ht="15" customHeight="1" x14ac:dyDescent="0.4">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row>
    <row r="93" spans="1:46" ht="15" customHeight="1" x14ac:dyDescent="0.4">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row>
    <row r="94" spans="1:46" ht="15" customHeight="1" x14ac:dyDescent="0.4">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row>
    <row r="95" spans="1:46" ht="15" customHeight="1" x14ac:dyDescent="0.4">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row>
    <row r="96" spans="1:46" ht="15" customHeight="1" x14ac:dyDescent="0.4">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row>
    <row r="97" spans="1:46" ht="15" customHeight="1" x14ac:dyDescent="0.4">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row>
    <row r="98" spans="1:46" ht="15" customHeight="1" x14ac:dyDescent="0.4">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row>
  </sheetData>
  <mergeCells count="8">
    <mergeCell ref="A14:AS50"/>
    <mergeCell ref="A12:J12"/>
    <mergeCell ref="K12:AA12"/>
    <mergeCell ref="A7:AS8"/>
    <mergeCell ref="A10:J10"/>
    <mergeCell ref="K10:AA10"/>
    <mergeCell ref="A11:J11"/>
    <mergeCell ref="K11:AA11"/>
  </mergeCells>
  <printOptions horizontalCentered="1"/>
  <pageMargins left="0.35" right="0.35" top="0.25" bottom="0.25" header="0.3" footer="0.3"/>
  <pageSetup orientation="portrait" r:id="rId1"/>
  <headerFooter>
    <oddFooter>&amp;RPage &amp;P/&amp;N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BBE9A-0AB7-47A0-93C5-B6F7E6E5950D}">
  <sheetPr codeName="Sheet5">
    <tabColor theme="4" tint="0.79998168889431442"/>
  </sheetPr>
  <dimension ref="A5:AU98"/>
  <sheetViews>
    <sheetView showGridLines="0" view="pageLayout" zoomScaleNormal="100" workbookViewId="0">
      <selection activeCell="K10" sqref="K10:AA10"/>
    </sheetView>
  </sheetViews>
  <sheetFormatPr defaultColWidth="2.140625" defaultRowHeight="15" customHeight="1" x14ac:dyDescent="0.4"/>
  <cols>
    <col min="1" max="7" width="2.140625" style="13"/>
    <col min="8" max="8" width="2.140625" style="13" customWidth="1"/>
    <col min="9" max="9" width="2.140625" style="13"/>
    <col min="10" max="10" width="3" style="13" customWidth="1"/>
    <col min="11" max="46" width="2.140625" style="13"/>
    <col min="47" max="47" width="2.140625" style="11"/>
    <col min="48" max="16384" width="2.140625" style="13"/>
  </cols>
  <sheetData>
    <row r="5" spans="1:45" ht="5.25" customHeight="1" x14ac:dyDescent="0.4">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row>
    <row r="7" spans="1:45" ht="15" customHeight="1" x14ac:dyDescent="0.4">
      <c r="A7" s="190" t="str">
        <f>'PMAT Test'!C80&amp; " Certificate"</f>
        <v>Digital Multimeter Certificate</v>
      </c>
      <c r="B7" s="190"/>
      <c r="C7" s="190"/>
      <c r="D7" s="190"/>
      <c r="E7" s="190"/>
      <c r="F7" s="190"/>
      <c r="G7" s="190"/>
      <c r="H7" s="190"/>
      <c r="I7" s="190"/>
      <c r="J7" s="190"/>
      <c r="K7" s="190"/>
      <c r="L7" s="190"/>
      <c r="M7" s="190"/>
      <c r="N7" s="190"/>
      <c r="O7" s="190"/>
      <c r="P7" s="190"/>
      <c r="Q7" s="190"/>
      <c r="R7" s="190"/>
      <c r="S7" s="190"/>
      <c r="T7" s="190"/>
      <c r="U7" s="190"/>
      <c r="V7" s="190"/>
      <c r="W7" s="190"/>
      <c r="X7" s="190"/>
      <c r="Y7" s="190"/>
      <c r="Z7" s="190"/>
      <c r="AA7" s="190"/>
      <c r="AB7" s="190"/>
      <c r="AC7" s="190"/>
      <c r="AD7" s="190"/>
      <c r="AE7" s="190"/>
      <c r="AF7" s="190"/>
      <c r="AG7" s="190"/>
      <c r="AH7" s="190"/>
      <c r="AI7" s="190"/>
      <c r="AJ7" s="190"/>
      <c r="AK7" s="190"/>
      <c r="AL7" s="190"/>
      <c r="AM7" s="190"/>
      <c r="AN7" s="190"/>
      <c r="AO7" s="190"/>
      <c r="AP7" s="190"/>
      <c r="AQ7" s="190"/>
      <c r="AR7" s="190"/>
      <c r="AS7" s="190"/>
    </row>
    <row r="8" spans="1:45" ht="15" customHeight="1" x14ac:dyDescent="0.4">
      <c r="A8" s="190"/>
      <c r="B8" s="190"/>
      <c r="C8" s="190"/>
      <c r="D8" s="190"/>
      <c r="E8" s="190"/>
      <c r="F8" s="190"/>
      <c r="G8" s="190"/>
      <c r="H8" s="190"/>
      <c r="I8" s="190"/>
      <c r="J8" s="190"/>
      <c r="K8" s="190"/>
      <c r="L8" s="190"/>
      <c r="M8" s="190"/>
      <c r="N8" s="190"/>
      <c r="O8" s="190"/>
      <c r="P8" s="190"/>
      <c r="Q8" s="190"/>
      <c r="R8" s="190"/>
      <c r="S8" s="190"/>
      <c r="T8" s="190"/>
      <c r="U8" s="190"/>
      <c r="V8" s="190"/>
      <c r="W8" s="190"/>
      <c r="X8" s="190"/>
      <c r="Y8" s="190"/>
      <c r="Z8" s="190"/>
      <c r="AA8" s="190"/>
      <c r="AB8" s="190"/>
      <c r="AC8" s="190"/>
      <c r="AD8" s="190"/>
      <c r="AE8" s="190"/>
      <c r="AF8" s="190"/>
      <c r="AG8" s="190"/>
      <c r="AH8" s="190"/>
      <c r="AI8" s="190"/>
      <c r="AJ8" s="190"/>
      <c r="AK8" s="190"/>
      <c r="AL8" s="190"/>
      <c r="AM8" s="190"/>
      <c r="AN8" s="190"/>
      <c r="AO8" s="190"/>
      <c r="AP8" s="190"/>
      <c r="AQ8" s="190"/>
      <c r="AR8" s="190"/>
      <c r="AS8" s="190"/>
    </row>
    <row r="9" spans="1:45" ht="15" customHeight="1" x14ac:dyDescent="0.4">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row>
    <row r="10" spans="1:45" s="11" customFormat="1" ht="15" customHeight="1" x14ac:dyDescent="0.4">
      <c r="A10" s="200" t="s">
        <v>25</v>
      </c>
      <c r="B10" s="200"/>
      <c r="C10" s="200"/>
      <c r="D10" s="200"/>
      <c r="E10" s="200"/>
      <c r="F10" s="200"/>
      <c r="G10" s="200"/>
      <c r="H10" s="200"/>
      <c r="I10" s="200"/>
      <c r="J10" s="200"/>
      <c r="K10" s="193" t="str">
        <f>'PMAT Test'!M80</f>
        <v>Fluke 175</v>
      </c>
      <c r="L10" s="193"/>
      <c r="M10" s="193"/>
      <c r="N10" s="193"/>
      <c r="O10" s="193"/>
      <c r="P10" s="193"/>
      <c r="Q10" s="193"/>
      <c r="R10" s="193"/>
      <c r="S10" s="193"/>
      <c r="T10" s="193"/>
      <c r="U10" s="193"/>
      <c r="V10" s="193"/>
      <c r="W10" s="193"/>
      <c r="X10" s="193"/>
      <c r="Y10" s="193"/>
      <c r="Z10" s="193"/>
      <c r="AA10" s="193"/>
    </row>
    <row r="11" spans="1:45" s="11" customFormat="1" ht="15" customHeight="1" x14ac:dyDescent="0.4">
      <c r="A11" s="200" t="s">
        <v>26</v>
      </c>
      <c r="B11" s="200"/>
      <c r="C11" s="200"/>
      <c r="D11" s="200"/>
      <c r="E11" s="200"/>
      <c r="F11" s="200"/>
      <c r="G11" s="200"/>
      <c r="H11" s="200"/>
      <c r="I11" s="200"/>
      <c r="J11" s="200"/>
      <c r="K11" s="193">
        <f>'PMAT Test'!U80</f>
        <v>48110281</v>
      </c>
      <c r="L11" s="193"/>
      <c r="M11" s="193"/>
      <c r="N11" s="193"/>
      <c r="O11" s="193"/>
      <c r="P11" s="193"/>
      <c r="Q11" s="193"/>
      <c r="R11" s="193"/>
      <c r="S11" s="193"/>
      <c r="T11" s="193"/>
      <c r="U11" s="193"/>
      <c r="V11" s="193"/>
      <c r="W11" s="193"/>
      <c r="X11" s="193"/>
      <c r="Y11" s="193"/>
      <c r="Z11" s="193"/>
      <c r="AA11" s="193"/>
    </row>
    <row r="12" spans="1:45" s="11" customFormat="1" ht="15" customHeight="1" x14ac:dyDescent="0.4">
      <c r="A12" s="199" t="s">
        <v>42</v>
      </c>
      <c r="B12" s="199"/>
      <c r="C12" s="199"/>
      <c r="D12" s="199"/>
      <c r="E12" s="199"/>
      <c r="F12" s="199"/>
      <c r="G12" s="199"/>
      <c r="H12" s="199"/>
      <c r="I12" s="199"/>
      <c r="J12" s="199"/>
      <c r="K12" s="193">
        <f>'PMAT Test'!AA80</f>
        <v>471506</v>
      </c>
      <c r="L12" s="193"/>
      <c r="M12" s="193"/>
      <c r="N12" s="193"/>
      <c r="O12" s="193"/>
      <c r="P12" s="193"/>
      <c r="Q12" s="193"/>
      <c r="R12" s="193"/>
      <c r="S12" s="193"/>
      <c r="T12" s="193"/>
      <c r="U12" s="193"/>
      <c r="V12" s="193"/>
      <c r="W12" s="193"/>
      <c r="X12" s="193"/>
      <c r="Y12" s="193"/>
      <c r="Z12" s="193"/>
      <c r="AA12" s="193"/>
    </row>
    <row r="13" spans="1:45" s="11" customFormat="1" ht="15" customHeight="1" x14ac:dyDescent="0.4"/>
    <row r="14" spans="1:45" s="11" customFormat="1" ht="15" customHeight="1" x14ac:dyDescent="0.4">
      <c r="B14" s="194" t="e" vm="4">
        <v>#VALUE!</v>
      </c>
      <c r="C14" s="194"/>
      <c r="D14" s="194"/>
      <c r="E14" s="194"/>
      <c r="F14" s="194"/>
      <c r="G14" s="194"/>
      <c r="H14" s="194"/>
      <c r="I14" s="194"/>
      <c r="J14" s="194"/>
      <c r="K14" s="194"/>
      <c r="L14" s="194"/>
      <c r="M14" s="194"/>
      <c r="N14" s="194"/>
      <c r="O14" s="194"/>
      <c r="P14" s="194"/>
      <c r="Q14" s="194"/>
      <c r="R14" s="194"/>
      <c r="S14" s="194"/>
      <c r="T14" s="194"/>
      <c r="U14" s="194"/>
      <c r="V14" s="194"/>
      <c r="W14" s="194"/>
      <c r="X14" s="194"/>
      <c r="Y14" s="194"/>
      <c r="Z14" s="194"/>
      <c r="AA14" s="194"/>
      <c r="AB14" s="194"/>
      <c r="AC14" s="194"/>
      <c r="AD14" s="194"/>
      <c r="AE14" s="194"/>
      <c r="AF14" s="194"/>
      <c r="AG14" s="194"/>
      <c r="AH14" s="194"/>
      <c r="AI14" s="194"/>
      <c r="AJ14" s="194"/>
      <c r="AK14" s="194"/>
      <c r="AL14" s="194"/>
      <c r="AM14" s="194"/>
      <c r="AN14" s="194"/>
      <c r="AO14" s="194"/>
      <c r="AP14" s="194"/>
      <c r="AQ14" s="194"/>
      <c r="AR14" s="194"/>
      <c r="AS14" s="194"/>
    </row>
    <row r="15" spans="1:45" s="11" customFormat="1" ht="15" customHeight="1" x14ac:dyDescent="0.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194"/>
      <c r="AK15" s="194"/>
      <c r="AL15" s="194"/>
      <c r="AM15" s="194"/>
      <c r="AN15" s="194"/>
      <c r="AO15" s="194"/>
      <c r="AP15" s="194"/>
      <c r="AQ15" s="194"/>
      <c r="AR15" s="194"/>
      <c r="AS15" s="194"/>
    </row>
    <row r="16" spans="1:45" s="11" customFormat="1" ht="15" customHeight="1" x14ac:dyDescent="0.4">
      <c r="B16" s="194"/>
      <c r="C16" s="194"/>
      <c r="D16" s="194"/>
      <c r="E16" s="194"/>
      <c r="F16" s="194"/>
      <c r="G16" s="194"/>
      <c r="H16" s="194"/>
      <c r="I16" s="194"/>
      <c r="J16" s="194"/>
      <c r="K16" s="194"/>
      <c r="L16" s="194"/>
      <c r="M16" s="194"/>
      <c r="N16" s="194"/>
      <c r="O16" s="194"/>
      <c r="P16" s="194"/>
      <c r="Q16" s="194"/>
      <c r="R16" s="194"/>
      <c r="S16" s="194"/>
      <c r="T16" s="194"/>
      <c r="U16" s="194"/>
      <c r="V16" s="194"/>
      <c r="W16" s="194"/>
      <c r="X16" s="194"/>
      <c r="Y16" s="194"/>
      <c r="Z16" s="194"/>
      <c r="AA16" s="194"/>
      <c r="AB16" s="194"/>
      <c r="AC16" s="194"/>
      <c r="AD16" s="194"/>
      <c r="AE16" s="194"/>
      <c r="AF16" s="194"/>
      <c r="AG16" s="194"/>
      <c r="AH16" s="194"/>
      <c r="AI16" s="194"/>
      <c r="AJ16" s="194"/>
      <c r="AK16" s="194"/>
      <c r="AL16" s="194"/>
      <c r="AM16" s="194"/>
      <c r="AN16" s="194"/>
      <c r="AO16" s="194"/>
      <c r="AP16" s="194"/>
      <c r="AQ16" s="194"/>
      <c r="AR16" s="194"/>
      <c r="AS16" s="194"/>
    </row>
    <row r="17" spans="2:45" s="11" customFormat="1" ht="15" customHeight="1" x14ac:dyDescent="0.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194"/>
      <c r="AK17" s="194"/>
      <c r="AL17" s="194"/>
      <c r="AM17" s="194"/>
      <c r="AN17" s="194"/>
      <c r="AO17" s="194"/>
      <c r="AP17" s="194"/>
      <c r="AQ17" s="194"/>
      <c r="AR17" s="194"/>
      <c r="AS17" s="194"/>
    </row>
    <row r="18" spans="2:45" s="11" customFormat="1" ht="12.75" customHeight="1" x14ac:dyDescent="0.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194"/>
      <c r="AK18" s="194"/>
      <c r="AL18" s="194"/>
      <c r="AM18" s="194"/>
      <c r="AN18" s="194"/>
      <c r="AO18" s="194"/>
      <c r="AP18" s="194"/>
      <c r="AQ18" s="194"/>
      <c r="AR18" s="194"/>
      <c r="AS18" s="194"/>
    </row>
    <row r="19" spans="2:45" s="11" customFormat="1" ht="15" customHeight="1" x14ac:dyDescent="0.4">
      <c r="B19" s="194"/>
      <c r="C19" s="194"/>
      <c r="D19" s="194"/>
      <c r="E19" s="194"/>
      <c r="F19" s="194"/>
      <c r="G19" s="194"/>
      <c r="H19" s="194"/>
      <c r="I19" s="194"/>
      <c r="J19" s="194"/>
      <c r="K19" s="194"/>
      <c r="L19" s="194"/>
      <c r="M19" s="194"/>
      <c r="N19" s="194"/>
      <c r="O19" s="194"/>
      <c r="P19" s="194"/>
      <c r="Q19" s="194"/>
      <c r="R19" s="194"/>
      <c r="S19" s="194"/>
      <c r="T19" s="194"/>
      <c r="U19" s="194"/>
      <c r="V19" s="194"/>
      <c r="W19" s="194"/>
      <c r="X19" s="194"/>
      <c r="Y19" s="194"/>
      <c r="Z19" s="194"/>
      <c r="AA19" s="194"/>
      <c r="AB19" s="194"/>
      <c r="AC19" s="194"/>
      <c r="AD19" s="194"/>
      <c r="AE19" s="194"/>
      <c r="AF19" s="194"/>
      <c r="AG19" s="194"/>
      <c r="AH19" s="194"/>
      <c r="AI19" s="194"/>
      <c r="AJ19" s="194"/>
      <c r="AK19" s="194"/>
      <c r="AL19" s="194"/>
      <c r="AM19" s="194"/>
      <c r="AN19" s="194"/>
      <c r="AO19" s="194"/>
      <c r="AP19" s="194"/>
      <c r="AQ19" s="194"/>
      <c r="AR19" s="194"/>
      <c r="AS19" s="194"/>
    </row>
    <row r="20" spans="2:45" s="11" customFormat="1" ht="15" customHeight="1" x14ac:dyDescent="0.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194"/>
      <c r="AK20" s="194"/>
      <c r="AL20" s="194"/>
      <c r="AM20" s="194"/>
      <c r="AN20" s="194"/>
      <c r="AO20" s="194"/>
      <c r="AP20" s="194"/>
      <c r="AQ20" s="194"/>
      <c r="AR20" s="194"/>
      <c r="AS20" s="194"/>
    </row>
    <row r="21" spans="2:45" s="11" customFormat="1" ht="15" customHeight="1" x14ac:dyDescent="0.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194"/>
      <c r="AK21" s="194"/>
      <c r="AL21" s="194"/>
      <c r="AM21" s="194"/>
      <c r="AN21" s="194"/>
      <c r="AO21" s="194"/>
      <c r="AP21" s="194"/>
      <c r="AQ21" s="194"/>
      <c r="AR21" s="194"/>
      <c r="AS21" s="194"/>
    </row>
    <row r="22" spans="2:45" s="11" customFormat="1" ht="15" customHeight="1" x14ac:dyDescent="0.4">
      <c r="B22" s="194"/>
      <c r="C22" s="194"/>
      <c r="D22" s="194"/>
      <c r="E22" s="194"/>
      <c r="F22" s="194"/>
      <c r="G22" s="194"/>
      <c r="H22" s="194"/>
      <c r="I22" s="194"/>
      <c r="J22" s="194"/>
      <c r="K22" s="194"/>
      <c r="L22" s="194"/>
      <c r="M22" s="194"/>
      <c r="N22" s="194"/>
      <c r="O22" s="194"/>
      <c r="P22" s="194"/>
      <c r="Q22" s="194"/>
      <c r="R22" s="194"/>
      <c r="S22" s="194"/>
      <c r="T22" s="194"/>
      <c r="U22" s="194"/>
      <c r="V22" s="194"/>
      <c r="W22" s="194"/>
      <c r="X22" s="194"/>
      <c r="Y22" s="194"/>
      <c r="Z22" s="194"/>
      <c r="AA22" s="194"/>
      <c r="AB22" s="194"/>
      <c r="AC22" s="194"/>
      <c r="AD22" s="194"/>
      <c r="AE22" s="194"/>
      <c r="AF22" s="194"/>
      <c r="AG22" s="194"/>
      <c r="AH22" s="194"/>
      <c r="AI22" s="194"/>
      <c r="AJ22" s="194"/>
      <c r="AK22" s="194"/>
      <c r="AL22" s="194"/>
      <c r="AM22" s="194"/>
      <c r="AN22" s="194"/>
      <c r="AO22" s="194"/>
      <c r="AP22" s="194"/>
      <c r="AQ22" s="194"/>
      <c r="AR22" s="194"/>
      <c r="AS22" s="194"/>
    </row>
    <row r="23" spans="2:45" s="11" customFormat="1" ht="15" customHeight="1" x14ac:dyDescent="0.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194"/>
      <c r="AK23" s="194"/>
      <c r="AL23" s="194"/>
      <c r="AM23" s="194"/>
      <c r="AN23" s="194"/>
      <c r="AO23" s="194"/>
      <c r="AP23" s="194"/>
      <c r="AQ23" s="194"/>
      <c r="AR23" s="194"/>
      <c r="AS23" s="194"/>
    </row>
    <row r="24" spans="2:45" s="11" customFormat="1" ht="15" customHeight="1" x14ac:dyDescent="0.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194"/>
      <c r="AK24" s="194"/>
      <c r="AL24" s="194"/>
      <c r="AM24" s="194"/>
      <c r="AN24" s="194"/>
      <c r="AO24" s="194"/>
      <c r="AP24" s="194"/>
      <c r="AQ24" s="194"/>
      <c r="AR24" s="194"/>
      <c r="AS24" s="194"/>
    </row>
    <row r="25" spans="2:45" s="11" customFormat="1" ht="15" customHeight="1" x14ac:dyDescent="0.4">
      <c r="B25" s="194"/>
      <c r="C25" s="194"/>
      <c r="D25" s="194"/>
      <c r="E25" s="194"/>
      <c r="F25" s="194"/>
      <c r="G25" s="194"/>
      <c r="H25" s="194"/>
      <c r="I25" s="194"/>
      <c r="J25" s="194"/>
      <c r="K25" s="194"/>
      <c r="L25" s="194"/>
      <c r="M25" s="194"/>
      <c r="N25" s="194"/>
      <c r="O25" s="194"/>
      <c r="P25" s="194"/>
      <c r="Q25" s="194"/>
      <c r="R25" s="194"/>
      <c r="S25" s="194"/>
      <c r="T25" s="194"/>
      <c r="U25" s="194"/>
      <c r="V25" s="194"/>
      <c r="W25" s="194"/>
      <c r="X25" s="194"/>
      <c r="Y25" s="194"/>
      <c r="Z25" s="194"/>
      <c r="AA25" s="194"/>
      <c r="AB25" s="194"/>
      <c r="AC25" s="194"/>
      <c r="AD25" s="194"/>
      <c r="AE25" s="194"/>
      <c r="AF25" s="194"/>
      <c r="AG25" s="194"/>
      <c r="AH25" s="194"/>
      <c r="AI25" s="194"/>
      <c r="AJ25" s="194"/>
      <c r="AK25" s="194"/>
      <c r="AL25" s="194"/>
      <c r="AM25" s="194"/>
      <c r="AN25" s="194"/>
      <c r="AO25" s="194"/>
      <c r="AP25" s="194"/>
      <c r="AQ25" s="194"/>
      <c r="AR25" s="194"/>
      <c r="AS25" s="194"/>
    </row>
    <row r="26" spans="2:45" s="11" customFormat="1" ht="15" customHeight="1" x14ac:dyDescent="0.4">
      <c r="B26" s="194"/>
      <c r="C26" s="194"/>
      <c r="D26" s="194"/>
      <c r="E26" s="194"/>
      <c r="F26" s="194"/>
      <c r="G26" s="194"/>
      <c r="H26" s="194"/>
      <c r="I26" s="194"/>
      <c r="J26" s="194"/>
      <c r="K26" s="194"/>
      <c r="L26" s="194"/>
      <c r="M26" s="194"/>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row>
    <row r="27" spans="2:45" s="11" customFormat="1" ht="15" customHeight="1" x14ac:dyDescent="0.4">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194"/>
      <c r="AK27" s="194"/>
      <c r="AL27" s="194"/>
      <c r="AM27" s="194"/>
      <c r="AN27" s="194"/>
      <c r="AO27" s="194"/>
      <c r="AP27" s="194"/>
      <c r="AQ27" s="194"/>
      <c r="AR27" s="194"/>
      <c r="AS27" s="194"/>
    </row>
    <row r="28" spans="2:45" s="11" customFormat="1" ht="15" customHeight="1" x14ac:dyDescent="0.4">
      <c r="B28" s="194"/>
      <c r="C28" s="194"/>
      <c r="D28" s="194"/>
      <c r="E28" s="194"/>
      <c r="F28" s="194"/>
      <c r="G28" s="194"/>
      <c r="H28" s="194"/>
      <c r="I28" s="194"/>
      <c r="J28" s="194"/>
      <c r="K28" s="194"/>
      <c r="L28" s="194"/>
      <c r="M28" s="194"/>
      <c r="N28" s="194"/>
      <c r="O28" s="194"/>
      <c r="P28" s="194"/>
      <c r="Q28" s="194"/>
      <c r="R28" s="194"/>
      <c r="S28" s="194"/>
      <c r="T28" s="194"/>
      <c r="U28" s="194"/>
      <c r="V28" s="194"/>
      <c r="W28" s="194"/>
      <c r="X28" s="194"/>
      <c r="Y28" s="194"/>
      <c r="Z28" s="194"/>
      <c r="AA28" s="194"/>
      <c r="AB28" s="194"/>
      <c r="AC28" s="194"/>
      <c r="AD28" s="194"/>
      <c r="AE28" s="194"/>
      <c r="AF28" s="194"/>
      <c r="AG28" s="194"/>
      <c r="AH28" s="194"/>
      <c r="AI28" s="194"/>
      <c r="AJ28" s="194"/>
      <c r="AK28" s="194"/>
      <c r="AL28" s="194"/>
      <c r="AM28" s="194"/>
      <c r="AN28" s="194"/>
      <c r="AO28" s="194"/>
      <c r="AP28" s="194"/>
      <c r="AQ28" s="194"/>
      <c r="AR28" s="194"/>
      <c r="AS28" s="194"/>
    </row>
    <row r="29" spans="2:45" s="11" customFormat="1" ht="12.75" customHeight="1" x14ac:dyDescent="0.4">
      <c r="B29" s="194"/>
      <c r="C29" s="194"/>
      <c r="D29" s="194"/>
      <c r="E29" s="194"/>
      <c r="F29" s="194"/>
      <c r="G29" s="194"/>
      <c r="H29" s="194"/>
      <c r="I29" s="194"/>
      <c r="J29" s="194"/>
      <c r="K29" s="194"/>
      <c r="L29" s="194"/>
      <c r="M29" s="194"/>
      <c r="N29" s="194"/>
      <c r="O29" s="194"/>
      <c r="P29" s="194"/>
      <c r="Q29" s="194"/>
      <c r="R29" s="194"/>
      <c r="S29" s="194"/>
      <c r="T29" s="194"/>
      <c r="U29" s="194"/>
      <c r="V29" s="194"/>
      <c r="W29" s="194"/>
      <c r="X29" s="194"/>
      <c r="Y29" s="194"/>
      <c r="Z29" s="194"/>
      <c r="AA29" s="194"/>
      <c r="AB29" s="194"/>
      <c r="AC29" s="194"/>
      <c r="AD29" s="194"/>
      <c r="AE29" s="194"/>
      <c r="AF29" s="194"/>
      <c r="AG29" s="194"/>
      <c r="AH29" s="194"/>
      <c r="AI29" s="194"/>
      <c r="AJ29" s="194"/>
      <c r="AK29" s="194"/>
      <c r="AL29" s="194"/>
      <c r="AM29" s="194"/>
      <c r="AN29" s="194"/>
      <c r="AO29" s="194"/>
      <c r="AP29" s="194"/>
      <c r="AQ29" s="194"/>
      <c r="AR29" s="194"/>
      <c r="AS29" s="194"/>
    </row>
    <row r="30" spans="2:45" s="11" customFormat="1" ht="15" customHeight="1" x14ac:dyDescent="0.4">
      <c r="B30" s="194"/>
      <c r="C30" s="194"/>
      <c r="D30" s="194"/>
      <c r="E30" s="194"/>
      <c r="F30" s="194"/>
      <c r="G30" s="194"/>
      <c r="H30" s="194"/>
      <c r="I30" s="194"/>
      <c r="J30" s="194"/>
      <c r="K30" s="194"/>
      <c r="L30" s="194"/>
      <c r="M30" s="194"/>
      <c r="N30" s="194"/>
      <c r="O30" s="194"/>
      <c r="P30" s="194"/>
      <c r="Q30" s="194"/>
      <c r="R30" s="194"/>
      <c r="S30" s="194"/>
      <c r="T30" s="194"/>
      <c r="U30" s="194"/>
      <c r="V30" s="194"/>
      <c r="W30" s="194"/>
      <c r="X30" s="194"/>
      <c r="Y30" s="194"/>
      <c r="Z30" s="194"/>
      <c r="AA30" s="194"/>
      <c r="AB30" s="194"/>
      <c r="AC30" s="194"/>
      <c r="AD30" s="194"/>
      <c r="AE30" s="194"/>
      <c r="AF30" s="194"/>
      <c r="AG30" s="194"/>
      <c r="AH30" s="194"/>
      <c r="AI30" s="194"/>
      <c r="AJ30" s="194"/>
      <c r="AK30" s="194"/>
      <c r="AL30" s="194"/>
      <c r="AM30" s="194"/>
      <c r="AN30" s="194"/>
      <c r="AO30" s="194"/>
      <c r="AP30" s="194"/>
      <c r="AQ30" s="194"/>
      <c r="AR30" s="194"/>
      <c r="AS30" s="194"/>
    </row>
    <row r="31" spans="2:45" s="11" customFormat="1" ht="15" customHeight="1" x14ac:dyDescent="0.4">
      <c r="B31" s="194"/>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194"/>
      <c r="AG31" s="194"/>
      <c r="AH31" s="194"/>
      <c r="AI31" s="194"/>
      <c r="AJ31" s="194"/>
      <c r="AK31" s="194"/>
      <c r="AL31" s="194"/>
      <c r="AM31" s="194"/>
      <c r="AN31" s="194"/>
      <c r="AO31" s="194"/>
      <c r="AP31" s="194"/>
      <c r="AQ31" s="194"/>
      <c r="AR31" s="194"/>
      <c r="AS31" s="194"/>
    </row>
    <row r="32" spans="2:45" s="11" customFormat="1" ht="15" customHeight="1" x14ac:dyDescent="0.4">
      <c r="B32" s="194"/>
      <c r="C32" s="194"/>
      <c r="D32" s="194"/>
      <c r="E32" s="194"/>
      <c r="F32" s="194"/>
      <c r="G32" s="194"/>
      <c r="H32" s="194"/>
      <c r="I32" s="194"/>
      <c r="J32" s="194"/>
      <c r="K32" s="194"/>
      <c r="L32" s="194"/>
      <c r="M32" s="194"/>
      <c r="N32" s="194"/>
      <c r="O32" s="194"/>
      <c r="P32" s="194"/>
      <c r="Q32" s="194"/>
      <c r="R32" s="194"/>
      <c r="S32" s="194"/>
      <c r="T32" s="194"/>
      <c r="U32" s="194"/>
      <c r="V32" s="194"/>
      <c r="W32" s="194"/>
      <c r="X32" s="194"/>
      <c r="Y32" s="194"/>
      <c r="Z32" s="194"/>
      <c r="AA32" s="194"/>
      <c r="AB32" s="194"/>
      <c r="AC32" s="194"/>
      <c r="AD32" s="194"/>
      <c r="AE32" s="194"/>
      <c r="AF32" s="194"/>
      <c r="AG32" s="194"/>
      <c r="AH32" s="194"/>
      <c r="AI32" s="194"/>
      <c r="AJ32" s="194"/>
      <c r="AK32" s="194"/>
      <c r="AL32" s="194"/>
      <c r="AM32" s="194"/>
      <c r="AN32" s="194"/>
      <c r="AO32" s="194"/>
      <c r="AP32" s="194"/>
      <c r="AQ32" s="194"/>
      <c r="AR32" s="194"/>
      <c r="AS32" s="194"/>
    </row>
    <row r="33" spans="2:45" s="11" customFormat="1" ht="15" customHeight="1" x14ac:dyDescent="0.4">
      <c r="B33" s="194"/>
      <c r="C33" s="194"/>
      <c r="D33" s="194"/>
      <c r="E33" s="194"/>
      <c r="F33" s="194"/>
      <c r="G33" s="194"/>
      <c r="H33" s="194"/>
      <c r="I33" s="194"/>
      <c r="J33" s="194"/>
      <c r="K33" s="194"/>
      <c r="L33" s="194"/>
      <c r="M33" s="194"/>
      <c r="N33" s="194"/>
      <c r="O33" s="194"/>
      <c r="P33" s="194"/>
      <c r="Q33" s="194"/>
      <c r="R33" s="194"/>
      <c r="S33" s="194"/>
      <c r="T33" s="194"/>
      <c r="U33" s="194"/>
      <c r="V33" s="194"/>
      <c r="W33" s="194"/>
      <c r="X33" s="194"/>
      <c r="Y33" s="194"/>
      <c r="Z33" s="194"/>
      <c r="AA33" s="194"/>
      <c r="AB33" s="194"/>
      <c r="AC33" s="194"/>
      <c r="AD33" s="194"/>
      <c r="AE33" s="194"/>
      <c r="AF33" s="194"/>
      <c r="AG33" s="194"/>
      <c r="AH33" s="194"/>
      <c r="AI33" s="194"/>
      <c r="AJ33" s="194"/>
      <c r="AK33" s="194"/>
      <c r="AL33" s="194"/>
      <c r="AM33" s="194"/>
      <c r="AN33" s="194"/>
      <c r="AO33" s="194"/>
      <c r="AP33" s="194"/>
      <c r="AQ33" s="194"/>
      <c r="AR33" s="194"/>
      <c r="AS33" s="194"/>
    </row>
    <row r="34" spans="2:45" s="11" customFormat="1" ht="15" customHeight="1" x14ac:dyDescent="0.4">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194"/>
      <c r="AK34" s="194"/>
      <c r="AL34" s="194"/>
      <c r="AM34" s="194"/>
      <c r="AN34" s="194"/>
      <c r="AO34" s="194"/>
      <c r="AP34" s="194"/>
      <c r="AQ34" s="194"/>
      <c r="AR34" s="194"/>
      <c r="AS34" s="194"/>
    </row>
    <row r="35" spans="2:45" s="11" customFormat="1" ht="15" customHeight="1" x14ac:dyDescent="0.4">
      <c r="B35" s="194"/>
      <c r="C35" s="194"/>
      <c r="D35" s="194"/>
      <c r="E35" s="194"/>
      <c r="F35" s="194"/>
      <c r="G35" s="194"/>
      <c r="H35" s="194"/>
      <c r="I35" s="194"/>
      <c r="J35" s="194"/>
      <c r="K35" s="194"/>
      <c r="L35" s="194"/>
      <c r="M35" s="194"/>
      <c r="N35" s="194"/>
      <c r="O35" s="194"/>
      <c r="P35" s="194"/>
      <c r="Q35" s="194"/>
      <c r="R35" s="194"/>
      <c r="S35" s="194"/>
      <c r="T35" s="194"/>
      <c r="U35" s="194"/>
      <c r="V35" s="194"/>
      <c r="W35" s="194"/>
      <c r="X35" s="194"/>
      <c r="Y35" s="194"/>
      <c r="Z35" s="194"/>
      <c r="AA35" s="194"/>
      <c r="AB35" s="194"/>
      <c r="AC35" s="194"/>
      <c r="AD35" s="194"/>
      <c r="AE35" s="194"/>
      <c r="AF35" s="194"/>
      <c r="AG35" s="194"/>
      <c r="AH35" s="194"/>
      <c r="AI35" s="194"/>
      <c r="AJ35" s="194"/>
      <c r="AK35" s="194"/>
      <c r="AL35" s="194"/>
      <c r="AM35" s="194"/>
      <c r="AN35" s="194"/>
      <c r="AO35" s="194"/>
      <c r="AP35" s="194"/>
      <c r="AQ35" s="194"/>
      <c r="AR35" s="194"/>
      <c r="AS35" s="194"/>
    </row>
    <row r="36" spans="2:45" s="11" customFormat="1" ht="15" customHeight="1" x14ac:dyDescent="0.4">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194"/>
      <c r="AG36" s="194"/>
      <c r="AH36" s="194"/>
      <c r="AI36" s="194"/>
      <c r="AJ36" s="194"/>
      <c r="AK36" s="194"/>
      <c r="AL36" s="194"/>
      <c r="AM36" s="194"/>
      <c r="AN36" s="194"/>
      <c r="AO36" s="194"/>
      <c r="AP36" s="194"/>
      <c r="AQ36" s="194"/>
      <c r="AR36" s="194"/>
      <c r="AS36" s="194"/>
    </row>
    <row r="37" spans="2:45" s="11" customFormat="1" ht="15" customHeight="1" x14ac:dyDescent="0.4">
      <c r="B37" s="194"/>
      <c r="C37" s="194"/>
      <c r="D37" s="194"/>
      <c r="E37" s="194"/>
      <c r="F37" s="194"/>
      <c r="G37" s="194"/>
      <c r="H37" s="194"/>
      <c r="I37" s="194"/>
      <c r="J37" s="194"/>
      <c r="K37" s="194"/>
      <c r="L37" s="194"/>
      <c r="M37" s="194"/>
      <c r="N37" s="194"/>
      <c r="O37" s="194"/>
      <c r="P37" s="194"/>
      <c r="Q37" s="194"/>
      <c r="R37" s="194"/>
      <c r="S37" s="194"/>
      <c r="T37" s="194"/>
      <c r="U37" s="194"/>
      <c r="V37" s="194"/>
      <c r="W37" s="194"/>
      <c r="X37" s="194"/>
      <c r="Y37" s="194"/>
      <c r="Z37" s="194"/>
      <c r="AA37" s="194"/>
      <c r="AB37" s="194"/>
      <c r="AC37" s="194"/>
      <c r="AD37" s="194"/>
      <c r="AE37" s="194"/>
      <c r="AF37" s="194"/>
      <c r="AG37" s="194"/>
      <c r="AH37" s="194"/>
      <c r="AI37" s="194"/>
      <c r="AJ37" s="194"/>
      <c r="AK37" s="194"/>
      <c r="AL37" s="194"/>
      <c r="AM37" s="194"/>
      <c r="AN37" s="194"/>
      <c r="AO37" s="194"/>
      <c r="AP37" s="194"/>
      <c r="AQ37" s="194"/>
      <c r="AR37" s="194"/>
      <c r="AS37" s="194"/>
    </row>
    <row r="38" spans="2:45" s="11" customFormat="1" ht="15" customHeight="1" x14ac:dyDescent="0.4">
      <c r="B38" s="194"/>
      <c r="C38" s="194"/>
      <c r="D38" s="194"/>
      <c r="E38" s="194"/>
      <c r="F38" s="194"/>
      <c r="G38" s="194"/>
      <c r="H38" s="194"/>
      <c r="I38" s="194"/>
      <c r="J38" s="194"/>
      <c r="K38" s="194"/>
      <c r="L38" s="194"/>
      <c r="M38" s="194"/>
      <c r="N38" s="194"/>
      <c r="O38" s="194"/>
      <c r="P38" s="194"/>
      <c r="Q38" s="194"/>
      <c r="R38" s="194"/>
      <c r="S38" s="194"/>
      <c r="T38" s="194"/>
      <c r="U38" s="194"/>
      <c r="V38" s="194"/>
      <c r="W38" s="194"/>
      <c r="X38" s="194"/>
      <c r="Y38" s="194"/>
      <c r="Z38" s="194"/>
      <c r="AA38" s="194"/>
      <c r="AB38" s="194"/>
      <c r="AC38" s="194"/>
      <c r="AD38" s="194"/>
      <c r="AE38" s="194"/>
      <c r="AF38" s="194"/>
      <c r="AG38" s="194"/>
      <c r="AH38" s="194"/>
      <c r="AI38" s="194"/>
      <c r="AJ38" s="194"/>
      <c r="AK38" s="194"/>
      <c r="AL38" s="194"/>
      <c r="AM38" s="194"/>
      <c r="AN38" s="194"/>
      <c r="AO38" s="194"/>
      <c r="AP38" s="194"/>
      <c r="AQ38" s="194"/>
      <c r="AR38" s="194"/>
      <c r="AS38" s="194"/>
    </row>
    <row r="39" spans="2:45" s="11" customFormat="1" ht="15" customHeight="1" x14ac:dyDescent="0.4">
      <c r="B39" s="194"/>
      <c r="C39" s="194"/>
      <c r="D39" s="194"/>
      <c r="E39" s="194"/>
      <c r="F39" s="194"/>
      <c r="G39" s="194"/>
      <c r="H39" s="194"/>
      <c r="I39" s="194"/>
      <c r="J39" s="194"/>
      <c r="K39" s="194"/>
      <c r="L39" s="194"/>
      <c r="M39" s="194"/>
      <c r="N39" s="194"/>
      <c r="O39" s="194"/>
      <c r="P39" s="194"/>
      <c r="Q39" s="194"/>
      <c r="R39" s="194"/>
      <c r="S39" s="194"/>
      <c r="T39" s="194"/>
      <c r="U39" s="194"/>
      <c r="V39" s="194"/>
      <c r="W39" s="194"/>
      <c r="X39" s="194"/>
      <c r="Y39" s="194"/>
      <c r="Z39" s="194"/>
      <c r="AA39" s="194"/>
      <c r="AB39" s="194"/>
      <c r="AC39" s="194"/>
      <c r="AD39" s="194"/>
      <c r="AE39" s="194"/>
      <c r="AF39" s="194"/>
      <c r="AG39" s="194"/>
      <c r="AH39" s="194"/>
      <c r="AI39" s="194"/>
      <c r="AJ39" s="194"/>
      <c r="AK39" s="194"/>
      <c r="AL39" s="194"/>
      <c r="AM39" s="194"/>
      <c r="AN39" s="194"/>
      <c r="AO39" s="194"/>
      <c r="AP39" s="194"/>
      <c r="AQ39" s="194"/>
      <c r="AR39" s="194"/>
      <c r="AS39" s="194"/>
    </row>
    <row r="40" spans="2:45" s="11" customFormat="1" ht="12.75" customHeight="1" x14ac:dyDescent="0.4">
      <c r="B40" s="194"/>
      <c r="C40" s="194"/>
      <c r="D40" s="194"/>
      <c r="E40" s="194"/>
      <c r="F40" s="194"/>
      <c r="G40" s="194"/>
      <c r="H40" s="194"/>
      <c r="I40" s="194"/>
      <c r="J40" s="194"/>
      <c r="K40" s="194"/>
      <c r="L40" s="194"/>
      <c r="M40" s="194"/>
      <c r="N40" s="194"/>
      <c r="O40" s="194"/>
      <c r="P40" s="194"/>
      <c r="Q40" s="194"/>
      <c r="R40" s="194"/>
      <c r="S40" s="194"/>
      <c r="T40" s="194"/>
      <c r="U40" s="194"/>
      <c r="V40" s="194"/>
      <c r="W40" s="194"/>
      <c r="X40" s="194"/>
      <c r="Y40" s="194"/>
      <c r="Z40" s="194"/>
      <c r="AA40" s="194"/>
      <c r="AB40" s="194"/>
      <c r="AC40" s="194"/>
      <c r="AD40" s="194"/>
      <c r="AE40" s="194"/>
      <c r="AF40" s="194"/>
      <c r="AG40" s="194"/>
      <c r="AH40" s="194"/>
      <c r="AI40" s="194"/>
      <c r="AJ40" s="194"/>
      <c r="AK40" s="194"/>
      <c r="AL40" s="194"/>
      <c r="AM40" s="194"/>
      <c r="AN40" s="194"/>
      <c r="AO40" s="194"/>
      <c r="AP40" s="194"/>
      <c r="AQ40" s="194"/>
      <c r="AR40" s="194"/>
      <c r="AS40" s="194"/>
    </row>
    <row r="41" spans="2:45" s="11" customFormat="1" ht="15" customHeight="1" x14ac:dyDescent="0.4">
      <c r="B41" s="194"/>
      <c r="C41" s="194"/>
      <c r="D41" s="194"/>
      <c r="E41" s="194"/>
      <c r="F41" s="194"/>
      <c r="G41" s="194"/>
      <c r="H41" s="194"/>
      <c r="I41" s="194"/>
      <c r="J41" s="194"/>
      <c r="K41" s="195"/>
      <c r="L41" s="195"/>
      <c r="M41" s="195"/>
      <c r="N41" s="195"/>
      <c r="O41" s="195"/>
      <c r="P41" s="195"/>
      <c r="Q41" s="195"/>
      <c r="R41" s="195"/>
      <c r="S41" s="195"/>
      <c r="T41" s="195"/>
      <c r="U41" s="195"/>
      <c r="V41" s="195"/>
      <c r="W41" s="195"/>
      <c r="X41" s="195"/>
      <c r="Y41" s="195"/>
      <c r="Z41" s="195"/>
      <c r="AA41" s="195"/>
      <c r="AB41" s="195"/>
      <c r="AC41" s="195"/>
      <c r="AD41" s="195"/>
      <c r="AE41" s="195"/>
      <c r="AF41" s="195"/>
      <c r="AG41" s="195"/>
      <c r="AH41" s="195"/>
      <c r="AI41" s="195"/>
      <c r="AJ41" s="195"/>
      <c r="AK41" s="195"/>
      <c r="AL41" s="195"/>
      <c r="AM41" s="195"/>
      <c r="AN41" s="195"/>
      <c r="AO41" s="195"/>
      <c r="AP41" s="195"/>
      <c r="AQ41" s="194"/>
      <c r="AR41" s="194"/>
      <c r="AS41" s="194"/>
    </row>
    <row r="42" spans="2:45" s="11" customFormat="1" ht="15" customHeight="1" x14ac:dyDescent="0.4">
      <c r="B42" s="194"/>
      <c r="C42" s="194"/>
      <c r="D42" s="194"/>
      <c r="E42" s="194"/>
      <c r="F42" s="194"/>
      <c r="G42" s="194"/>
      <c r="H42" s="194"/>
      <c r="I42" s="194"/>
      <c r="J42" s="194"/>
      <c r="K42" s="195"/>
      <c r="L42" s="195"/>
      <c r="M42" s="195"/>
      <c r="N42" s="195"/>
      <c r="O42" s="195"/>
      <c r="P42" s="195"/>
      <c r="Q42" s="195"/>
      <c r="R42" s="195"/>
      <c r="S42" s="195"/>
      <c r="T42" s="195"/>
      <c r="U42" s="195"/>
      <c r="V42" s="195"/>
      <c r="W42" s="195"/>
      <c r="X42" s="195"/>
      <c r="Y42" s="195"/>
      <c r="Z42" s="195"/>
      <c r="AA42" s="195"/>
      <c r="AB42" s="195"/>
      <c r="AC42" s="195"/>
      <c r="AD42" s="195"/>
      <c r="AE42" s="195"/>
      <c r="AF42" s="195"/>
      <c r="AG42" s="195"/>
      <c r="AH42" s="195"/>
      <c r="AI42" s="195"/>
      <c r="AJ42" s="195"/>
      <c r="AK42" s="195"/>
      <c r="AL42" s="195"/>
      <c r="AM42" s="195"/>
      <c r="AN42" s="195"/>
      <c r="AO42" s="195"/>
      <c r="AP42" s="195"/>
      <c r="AQ42" s="194"/>
      <c r="AR42" s="194"/>
      <c r="AS42" s="194"/>
    </row>
    <row r="43" spans="2:45" s="11" customFormat="1" ht="15" customHeight="1" x14ac:dyDescent="0.4">
      <c r="B43" s="194"/>
      <c r="C43" s="194"/>
      <c r="D43" s="194"/>
      <c r="E43" s="194"/>
      <c r="F43" s="194"/>
      <c r="G43" s="194"/>
      <c r="H43" s="194"/>
      <c r="I43" s="194"/>
      <c r="J43" s="194"/>
      <c r="K43" s="195"/>
      <c r="L43" s="195"/>
      <c r="M43" s="195"/>
      <c r="N43" s="195"/>
      <c r="O43" s="195"/>
      <c r="P43" s="195"/>
      <c r="Q43" s="195"/>
      <c r="R43" s="195"/>
      <c r="S43" s="195"/>
      <c r="T43" s="195"/>
      <c r="U43" s="195"/>
      <c r="V43" s="195"/>
      <c r="W43" s="195"/>
      <c r="X43" s="195"/>
      <c r="Y43" s="195"/>
      <c r="Z43" s="195"/>
      <c r="AA43" s="195"/>
      <c r="AB43" s="195"/>
      <c r="AC43" s="195"/>
      <c r="AD43" s="195"/>
      <c r="AE43" s="195"/>
      <c r="AF43" s="195"/>
      <c r="AG43" s="195"/>
      <c r="AH43" s="195"/>
      <c r="AI43" s="195"/>
      <c r="AJ43" s="195"/>
      <c r="AK43" s="195"/>
      <c r="AL43" s="195"/>
      <c r="AM43" s="195"/>
      <c r="AN43" s="195"/>
      <c r="AO43" s="195"/>
      <c r="AP43" s="195"/>
      <c r="AQ43" s="194"/>
      <c r="AR43" s="194"/>
      <c r="AS43" s="194"/>
    </row>
    <row r="44" spans="2:45" s="11" customFormat="1" ht="15" customHeight="1" x14ac:dyDescent="0.4">
      <c r="B44" s="194"/>
      <c r="C44" s="194"/>
      <c r="D44" s="194"/>
      <c r="E44" s="194"/>
      <c r="F44" s="194"/>
      <c r="G44" s="194"/>
      <c r="H44" s="194"/>
      <c r="I44" s="194"/>
      <c r="J44" s="194"/>
      <c r="K44" s="195"/>
      <c r="L44" s="195"/>
      <c r="M44" s="195"/>
      <c r="N44" s="195"/>
      <c r="O44" s="195"/>
      <c r="P44" s="195"/>
      <c r="Q44" s="195"/>
      <c r="R44" s="195"/>
      <c r="S44" s="195"/>
      <c r="T44" s="195"/>
      <c r="U44" s="195"/>
      <c r="V44" s="195"/>
      <c r="W44" s="195"/>
      <c r="X44" s="195"/>
      <c r="Y44" s="195"/>
      <c r="Z44" s="195"/>
      <c r="AA44" s="195"/>
      <c r="AB44" s="195"/>
      <c r="AC44" s="195"/>
      <c r="AD44" s="195"/>
      <c r="AE44" s="195"/>
      <c r="AF44" s="195"/>
      <c r="AG44" s="195"/>
      <c r="AH44" s="195"/>
      <c r="AI44" s="195"/>
      <c r="AJ44" s="195"/>
      <c r="AK44" s="195"/>
      <c r="AL44" s="195"/>
      <c r="AM44" s="195"/>
      <c r="AN44" s="195"/>
      <c r="AO44" s="195"/>
      <c r="AP44" s="195"/>
      <c r="AQ44" s="194"/>
      <c r="AR44" s="194"/>
      <c r="AS44" s="194"/>
    </row>
    <row r="45" spans="2:45" s="11" customFormat="1" ht="15" customHeight="1" x14ac:dyDescent="0.4">
      <c r="B45" s="194"/>
      <c r="C45" s="194"/>
      <c r="D45" s="194"/>
      <c r="E45" s="194"/>
      <c r="F45" s="194"/>
      <c r="G45" s="194"/>
      <c r="H45" s="194"/>
      <c r="I45" s="194"/>
      <c r="J45" s="194"/>
      <c r="K45" s="195"/>
      <c r="L45" s="195"/>
      <c r="M45" s="195"/>
      <c r="N45" s="195"/>
      <c r="O45" s="195"/>
      <c r="P45" s="195"/>
      <c r="Q45" s="195"/>
      <c r="R45" s="195"/>
      <c r="S45" s="195"/>
      <c r="T45" s="195"/>
      <c r="U45" s="195"/>
      <c r="V45" s="195"/>
      <c r="W45" s="195"/>
      <c r="X45" s="195"/>
      <c r="Y45" s="195"/>
      <c r="Z45" s="195"/>
      <c r="AA45" s="195"/>
      <c r="AB45" s="195"/>
      <c r="AC45" s="195"/>
      <c r="AD45" s="195"/>
      <c r="AE45" s="195"/>
      <c r="AF45" s="195"/>
      <c r="AG45" s="195"/>
      <c r="AH45" s="195"/>
      <c r="AI45" s="195"/>
      <c r="AJ45" s="195"/>
      <c r="AK45" s="195"/>
      <c r="AL45" s="195"/>
      <c r="AM45" s="195"/>
      <c r="AN45" s="195"/>
      <c r="AO45" s="195"/>
      <c r="AP45" s="195"/>
      <c r="AQ45" s="194"/>
      <c r="AR45" s="194"/>
      <c r="AS45" s="194"/>
    </row>
    <row r="46" spans="2:45" s="11" customFormat="1" ht="15" customHeight="1" x14ac:dyDescent="0.4">
      <c r="B46" s="194"/>
      <c r="C46" s="194"/>
      <c r="D46" s="194"/>
      <c r="E46" s="194"/>
      <c r="F46" s="194"/>
      <c r="G46" s="194"/>
      <c r="H46" s="194"/>
      <c r="I46" s="194"/>
      <c r="J46" s="194"/>
      <c r="K46" s="195"/>
      <c r="L46" s="195"/>
      <c r="M46" s="195"/>
      <c r="N46" s="195"/>
      <c r="O46" s="195"/>
      <c r="P46" s="195"/>
      <c r="Q46" s="195"/>
      <c r="R46" s="195"/>
      <c r="S46" s="195"/>
      <c r="T46" s="195"/>
      <c r="U46" s="195"/>
      <c r="V46" s="195"/>
      <c r="W46" s="195"/>
      <c r="X46" s="195"/>
      <c r="Y46" s="195"/>
      <c r="Z46" s="195"/>
      <c r="AA46" s="195"/>
      <c r="AB46" s="195"/>
      <c r="AC46" s="195"/>
      <c r="AD46" s="195"/>
      <c r="AE46" s="195"/>
      <c r="AF46" s="195"/>
      <c r="AG46" s="195"/>
      <c r="AH46" s="195"/>
      <c r="AI46" s="195"/>
      <c r="AJ46" s="195"/>
      <c r="AK46" s="195"/>
      <c r="AL46" s="195"/>
      <c r="AM46" s="195"/>
      <c r="AN46" s="195"/>
      <c r="AO46" s="195"/>
      <c r="AP46" s="195"/>
      <c r="AQ46" s="194"/>
      <c r="AR46" s="194"/>
      <c r="AS46" s="194"/>
    </row>
    <row r="47" spans="2:45" s="11" customFormat="1" ht="15" customHeight="1" x14ac:dyDescent="0.4">
      <c r="B47" s="194"/>
      <c r="C47" s="194"/>
      <c r="D47" s="194"/>
      <c r="E47" s="194"/>
      <c r="F47" s="194"/>
      <c r="G47" s="194"/>
      <c r="H47" s="194"/>
      <c r="I47" s="194"/>
      <c r="J47" s="194"/>
      <c r="K47" s="194"/>
      <c r="L47" s="194"/>
      <c r="M47" s="194"/>
      <c r="N47" s="194"/>
      <c r="O47" s="194"/>
      <c r="P47" s="194"/>
      <c r="Q47" s="194"/>
      <c r="R47" s="194"/>
      <c r="S47" s="194"/>
      <c r="T47" s="194"/>
      <c r="U47" s="194"/>
      <c r="V47" s="194"/>
      <c r="W47" s="194"/>
      <c r="X47" s="194"/>
      <c r="Y47" s="194"/>
      <c r="Z47" s="194"/>
      <c r="AA47" s="194"/>
      <c r="AB47" s="194"/>
      <c r="AC47" s="194"/>
      <c r="AD47" s="194"/>
      <c r="AE47" s="194"/>
      <c r="AF47" s="194"/>
      <c r="AG47" s="194"/>
      <c r="AH47" s="194"/>
      <c r="AI47" s="194"/>
      <c r="AJ47" s="194"/>
      <c r="AK47" s="194"/>
      <c r="AL47" s="194"/>
      <c r="AM47" s="194"/>
      <c r="AN47" s="194"/>
      <c r="AO47" s="194"/>
      <c r="AP47" s="194"/>
      <c r="AQ47" s="194"/>
      <c r="AR47" s="194"/>
      <c r="AS47" s="194"/>
    </row>
    <row r="48" spans="2:45" s="11" customFormat="1" ht="12.75" customHeight="1" x14ac:dyDescent="0.4">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194"/>
      <c r="AK48" s="194"/>
      <c r="AL48" s="194"/>
      <c r="AM48" s="194"/>
      <c r="AN48" s="194"/>
      <c r="AO48" s="194"/>
      <c r="AP48" s="194"/>
      <c r="AQ48" s="194"/>
      <c r="AR48" s="194"/>
      <c r="AS48" s="194"/>
    </row>
    <row r="49" spans="1:45" s="11" customFormat="1" ht="15" customHeight="1" x14ac:dyDescent="0.4">
      <c r="B49" s="194"/>
      <c r="C49" s="194"/>
      <c r="D49" s="194"/>
      <c r="E49" s="194"/>
      <c r="F49" s="194"/>
      <c r="G49" s="194"/>
      <c r="H49" s="194"/>
      <c r="I49" s="194"/>
      <c r="J49" s="194"/>
      <c r="K49" s="194"/>
      <c r="L49" s="194"/>
      <c r="M49" s="194"/>
      <c r="N49" s="194"/>
      <c r="O49" s="194"/>
      <c r="P49" s="194"/>
      <c r="Q49" s="194"/>
      <c r="R49" s="194"/>
      <c r="S49" s="194"/>
      <c r="T49" s="194"/>
      <c r="U49" s="194"/>
      <c r="V49" s="194"/>
      <c r="W49" s="194"/>
      <c r="X49" s="194"/>
      <c r="Y49" s="194"/>
      <c r="Z49" s="194"/>
      <c r="AA49" s="194"/>
      <c r="AB49" s="194"/>
      <c r="AC49" s="194"/>
      <c r="AD49" s="194"/>
      <c r="AE49" s="194"/>
      <c r="AF49" s="194"/>
      <c r="AG49" s="194"/>
      <c r="AH49" s="194"/>
      <c r="AI49" s="194"/>
      <c r="AJ49" s="194"/>
      <c r="AK49" s="194"/>
      <c r="AL49" s="194"/>
      <c r="AM49" s="194"/>
      <c r="AN49" s="194"/>
      <c r="AO49" s="194"/>
      <c r="AP49" s="194"/>
      <c r="AQ49" s="194"/>
      <c r="AR49" s="194"/>
      <c r="AS49" s="194"/>
    </row>
    <row r="50" spans="1:45" s="11" customFormat="1" ht="15" customHeight="1" x14ac:dyDescent="0.4">
      <c r="B50" s="194"/>
      <c r="C50" s="194"/>
      <c r="D50" s="194"/>
      <c r="E50" s="194"/>
      <c r="F50" s="194"/>
      <c r="G50" s="194"/>
      <c r="H50" s="194"/>
      <c r="I50" s="194"/>
      <c r="J50" s="194"/>
      <c r="K50" s="194"/>
      <c r="L50" s="194"/>
      <c r="M50" s="194"/>
      <c r="N50" s="194"/>
      <c r="O50" s="194"/>
      <c r="P50" s="194"/>
      <c r="Q50" s="194"/>
      <c r="R50" s="194"/>
      <c r="S50" s="194"/>
      <c r="T50" s="194"/>
      <c r="U50" s="194"/>
      <c r="V50" s="194"/>
      <c r="W50" s="194"/>
      <c r="X50" s="194"/>
      <c r="Y50" s="194"/>
      <c r="Z50" s="194"/>
      <c r="AA50" s="194"/>
      <c r="AB50" s="194"/>
      <c r="AC50" s="194"/>
      <c r="AD50" s="194"/>
      <c r="AE50" s="194"/>
      <c r="AF50" s="194"/>
      <c r="AG50" s="194"/>
      <c r="AH50" s="194"/>
      <c r="AI50" s="194"/>
      <c r="AJ50" s="194"/>
      <c r="AK50" s="194"/>
      <c r="AL50" s="194"/>
      <c r="AM50" s="194"/>
      <c r="AN50" s="194"/>
      <c r="AO50" s="194"/>
      <c r="AP50" s="194"/>
      <c r="AQ50" s="194"/>
      <c r="AR50" s="194"/>
      <c r="AS50" s="194"/>
    </row>
    <row r="51" spans="1:45" s="11" customFormat="1" ht="15" customHeight="1" x14ac:dyDescent="0.4">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row>
    <row r="52" spans="1:45" s="11" customFormat="1" ht="15" customHeight="1" x14ac:dyDescent="0.4">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row>
    <row r="53" spans="1:45" s="11" customFormat="1" ht="15" customHeight="1" x14ac:dyDescent="0.4">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row>
    <row r="54" spans="1:45" s="11" customFormat="1" ht="15" customHeight="1" x14ac:dyDescent="0.4">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row>
    <row r="55" spans="1:45" s="11" customFormat="1" ht="15" customHeight="1" x14ac:dyDescent="0.4">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row>
    <row r="56" spans="1:45" s="11" customFormat="1" ht="15" customHeight="1" x14ac:dyDescent="0.4">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row>
    <row r="57" spans="1:45" s="11" customFormat="1" ht="5.25" customHeight="1" x14ac:dyDescent="0.4">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row>
    <row r="58" spans="1:45" s="11" customFormat="1" ht="15" customHeight="1" x14ac:dyDescent="0.4">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row>
    <row r="59" spans="1:45" s="11" customFormat="1" ht="15" customHeight="1" x14ac:dyDescent="0.4">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row>
    <row r="60" spans="1:45" s="11" customFormat="1" ht="15" customHeight="1" x14ac:dyDescent="0.4">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row>
    <row r="61" spans="1:45" s="11" customFormat="1" ht="30.2" customHeight="1" x14ac:dyDescent="0.4">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row>
    <row r="62" spans="1:45" s="11" customFormat="1" ht="15" customHeight="1" x14ac:dyDescent="0.4">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row>
    <row r="63" spans="1:45" s="11" customFormat="1" ht="15" customHeight="1" x14ac:dyDescent="0.4">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row>
    <row r="64" spans="1:45" s="11" customFormat="1" ht="15" customHeight="1" x14ac:dyDescent="0.4">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row>
    <row r="65" spans="1:45" s="11" customFormat="1" ht="15" customHeight="1" x14ac:dyDescent="0.4">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row>
    <row r="66" spans="1:45" s="11" customFormat="1" ht="15" customHeight="1" x14ac:dyDescent="0.4">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row>
    <row r="67" spans="1:45" s="11" customFormat="1" ht="15" customHeight="1" x14ac:dyDescent="0.4">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row>
    <row r="68" spans="1:45" s="11" customFormat="1" ht="15" customHeight="1" x14ac:dyDescent="0.4">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row>
    <row r="69" spans="1:45" s="11" customFormat="1" ht="15" customHeight="1" x14ac:dyDescent="0.4">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row>
    <row r="70" spans="1:45" s="11" customFormat="1" ht="15" customHeight="1" x14ac:dyDescent="0.4">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row>
    <row r="71" spans="1:45" s="11" customFormat="1" ht="15" customHeight="1" x14ac:dyDescent="0.4">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row>
    <row r="72" spans="1:45" s="11" customFormat="1" ht="30.2" customHeight="1" x14ac:dyDescent="0.4">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row>
    <row r="73" spans="1:45" s="11" customFormat="1" ht="15" customHeight="1" x14ac:dyDescent="0.4">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row>
    <row r="74" spans="1:45" s="11" customFormat="1" ht="15" customHeight="1" x14ac:dyDescent="0.4">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row>
    <row r="75" spans="1:45" s="11" customFormat="1" ht="15" customHeight="1" x14ac:dyDescent="0.4">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row>
    <row r="76" spans="1:45" s="11" customFormat="1" ht="15" customHeight="1" x14ac:dyDescent="0.4">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row>
    <row r="77" spans="1:45" s="11" customFormat="1" ht="15" customHeight="1" x14ac:dyDescent="0.4">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row>
    <row r="78" spans="1:45" s="11" customFormat="1" ht="15" customHeight="1" x14ac:dyDescent="0.4">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row>
    <row r="79" spans="1:45" s="11" customFormat="1" ht="15" customHeight="1" x14ac:dyDescent="0.4">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row>
    <row r="80" spans="1:45" s="11" customFormat="1" ht="15" customHeight="1" x14ac:dyDescent="0.4">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row>
    <row r="81" spans="1:45" s="11" customFormat="1" ht="15" customHeight="1" x14ac:dyDescent="0.4">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row>
    <row r="82" spans="1:45" s="11" customFormat="1" ht="15" customHeight="1" x14ac:dyDescent="0.4">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row>
    <row r="83" spans="1:45" s="11" customFormat="1" ht="15" customHeight="1" x14ac:dyDescent="0.4">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row>
    <row r="84" spans="1:45" ht="15" customHeight="1" x14ac:dyDescent="0.4">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row>
    <row r="85" spans="1:45" ht="15" customHeight="1" x14ac:dyDescent="0.4">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row>
    <row r="86" spans="1:45" ht="15" customHeight="1" x14ac:dyDescent="0.4">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row>
    <row r="87" spans="1:45" ht="15" customHeight="1" x14ac:dyDescent="0.4">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row>
    <row r="88" spans="1:45" ht="15" customHeight="1" x14ac:dyDescent="0.4">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row>
    <row r="89" spans="1:45" ht="15" customHeight="1" x14ac:dyDescent="0.4">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row>
    <row r="90" spans="1:45" ht="15" customHeight="1" x14ac:dyDescent="0.4">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row>
    <row r="91" spans="1:45" ht="15" customHeight="1" x14ac:dyDescent="0.4">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row>
    <row r="92" spans="1:45" ht="15" customHeight="1" x14ac:dyDescent="0.4">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row>
    <row r="93" spans="1:45" ht="15" customHeight="1" x14ac:dyDescent="0.4">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row>
    <row r="94" spans="1:45" ht="15" customHeight="1" x14ac:dyDescent="0.4">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row>
    <row r="95" spans="1:45" ht="15" customHeight="1" x14ac:dyDescent="0.4">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row>
    <row r="96" spans="1:45" ht="15" customHeight="1" x14ac:dyDescent="0.4">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row>
    <row r="97" spans="1:45" ht="15" customHeight="1" x14ac:dyDescent="0.4">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row>
    <row r="98" spans="1:45" ht="15" customHeight="1" x14ac:dyDescent="0.4">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row>
  </sheetData>
  <mergeCells count="8">
    <mergeCell ref="B14:AS50"/>
    <mergeCell ref="A12:J12"/>
    <mergeCell ref="K12:AA12"/>
    <mergeCell ref="A7:AS8"/>
    <mergeCell ref="A10:J10"/>
    <mergeCell ref="K10:AA10"/>
    <mergeCell ref="A11:J11"/>
    <mergeCell ref="K11:AA11"/>
  </mergeCells>
  <printOptions horizontalCentered="1"/>
  <pageMargins left="0.35" right="0.35" top="0.25" bottom="0.25" header="0.3" footer="0.3"/>
  <pageSetup orientation="portrait" r:id="rId1"/>
  <headerFooter>
    <oddFooter>&amp;RPage &amp;P/&amp;N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92FD0-4BFA-4C06-B083-E718B40BB7B2}">
  <sheetPr codeName="Sheet8">
    <tabColor theme="5" tint="0.79998168889431442"/>
  </sheetPr>
  <dimension ref="A5:AU98"/>
  <sheetViews>
    <sheetView showGridLines="0" view="pageLayout" zoomScaleNormal="100" workbookViewId="0">
      <selection activeCell="B14" sqref="B14:AS50"/>
    </sheetView>
  </sheetViews>
  <sheetFormatPr defaultColWidth="2.140625" defaultRowHeight="15" customHeight="1" x14ac:dyDescent="0.25"/>
  <cols>
    <col min="1" max="7" width="2.140625" style="1"/>
    <col min="8" max="8" width="2.140625" style="1" customWidth="1"/>
    <col min="9" max="9" width="2.140625" style="1"/>
    <col min="10" max="10" width="2.140625" style="1" customWidth="1"/>
    <col min="11" max="46" width="2.140625" style="1"/>
    <col min="48" max="16384" width="2.140625" style="1"/>
  </cols>
  <sheetData>
    <row r="5" spans="1:45" ht="5.25"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row>
    <row r="7" spans="1:45" ht="15" customHeight="1" x14ac:dyDescent="0.25">
      <c r="A7" s="203" t="str">
        <f>'PMAT Test'!C81&amp; " Certificate"</f>
        <v>Misbah Ahmad - Field service engineer Certificate</v>
      </c>
      <c r="B7" s="203"/>
      <c r="C7" s="203"/>
      <c r="D7" s="203"/>
      <c r="E7" s="203"/>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row>
    <row r="8" spans="1:45" ht="15" customHeight="1" x14ac:dyDescent="0.25">
      <c r="A8" s="203"/>
      <c r="B8" s="203"/>
      <c r="C8" s="203"/>
      <c r="D8" s="203"/>
      <c r="E8" s="203"/>
      <c r="F8" s="203"/>
      <c r="G8" s="203"/>
      <c r="H8" s="203"/>
      <c r="I8" s="203"/>
      <c r="J8" s="203"/>
      <c r="K8" s="203"/>
      <c r="L8" s="203"/>
      <c r="M8" s="203"/>
      <c r="N8" s="203"/>
      <c r="O8" s="203"/>
      <c r="P8" s="203"/>
      <c r="Q8" s="203"/>
      <c r="R8" s="203"/>
      <c r="S8" s="203"/>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row>
    <row r="9" spans="1:45" ht="1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row>
    <row r="10" spans="1:45" customFormat="1" ht="15" customHeight="1" x14ac:dyDescent="0.25">
      <c r="A10" s="202"/>
      <c r="B10" s="202"/>
      <c r="C10" s="202"/>
      <c r="D10" s="202"/>
      <c r="E10" s="202"/>
      <c r="F10" s="202"/>
      <c r="G10" s="202"/>
      <c r="H10" s="202"/>
      <c r="I10" s="202"/>
      <c r="J10" s="202"/>
      <c r="K10" s="202"/>
      <c r="L10" s="202"/>
      <c r="M10" s="202"/>
      <c r="N10" s="202"/>
      <c r="O10" s="202"/>
      <c r="P10" s="202"/>
      <c r="Q10" s="202"/>
      <c r="R10" s="202"/>
      <c r="S10" s="202"/>
      <c r="T10" s="202"/>
      <c r="U10" s="202"/>
      <c r="V10" s="202"/>
      <c r="W10" s="202"/>
      <c r="X10" s="202"/>
      <c r="Y10" s="202"/>
      <c r="Z10" s="202"/>
      <c r="AA10" s="202"/>
    </row>
    <row r="11" spans="1:45" customFormat="1" ht="15" customHeight="1" x14ac:dyDescent="0.25">
      <c r="A11" s="202"/>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row>
    <row r="12" spans="1:45" customFormat="1" ht="15" customHeight="1" x14ac:dyDescent="0.25">
      <c r="A12" s="201"/>
      <c r="B12" s="201"/>
      <c r="C12" s="201"/>
      <c r="D12" s="201"/>
      <c r="E12" s="201"/>
      <c r="F12" s="201"/>
      <c r="G12" s="201"/>
      <c r="H12" s="201"/>
      <c r="I12" s="201"/>
      <c r="J12" s="201"/>
      <c r="K12" s="202"/>
      <c r="L12" s="202"/>
      <c r="M12" s="202"/>
      <c r="N12" s="202"/>
      <c r="O12" s="202"/>
      <c r="P12" s="202"/>
      <c r="Q12" s="202"/>
      <c r="R12" s="202"/>
      <c r="S12" s="202"/>
      <c r="T12" s="202"/>
      <c r="U12" s="202"/>
      <c r="V12" s="202"/>
      <c r="W12" s="202"/>
      <c r="X12" s="202"/>
      <c r="Y12" s="202"/>
      <c r="Z12" s="202"/>
      <c r="AA12" s="202"/>
    </row>
    <row r="13" spans="1:45" customFormat="1" ht="15" customHeight="1" x14ac:dyDescent="0.3">
      <c r="K13" s="4"/>
      <c r="L13" s="4"/>
      <c r="M13" s="4"/>
      <c r="N13" s="4"/>
      <c r="O13" s="4"/>
      <c r="P13" s="4"/>
      <c r="Q13" s="4"/>
      <c r="R13" s="4"/>
      <c r="S13" s="4"/>
      <c r="T13" s="4"/>
      <c r="U13" s="4"/>
      <c r="V13" s="4"/>
      <c r="W13" s="4"/>
      <c r="X13" s="4"/>
      <c r="Y13" s="4"/>
      <c r="Z13" s="4"/>
      <c r="AA13" s="4"/>
    </row>
    <row r="14" spans="1:45" customFormat="1" ht="15" customHeight="1" x14ac:dyDescent="0.25">
      <c r="B14" s="188" t="e" vm="5">
        <v>#VALUE!</v>
      </c>
      <c r="C14" s="188"/>
      <c r="D14" s="188"/>
      <c r="E14" s="188"/>
      <c r="F14" s="188"/>
      <c r="G14" s="188"/>
      <c r="H14" s="188"/>
      <c r="I14" s="188"/>
      <c r="J14" s="188"/>
      <c r="K14" s="188"/>
      <c r="L14" s="188"/>
      <c r="M14" s="188"/>
      <c r="N14" s="188"/>
      <c r="O14" s="188"/>
      <c r="P14" s="188"/>
      <c r="Q14" s="188"/>
      <c r="R14" s="188"/>
      <c r="S14" s="188"/>
      <c r="T14" s="188"/>
      <c r="U14" s="188"/>
      <c r="V14" s="188"/>
      <c r="W14" s="188"/>
      <c r="X14" s="188"/>
      <c r="Y14" s="188"/>
      <c r="Z14" s="188"/>
      <c r="AA14" s="188"/>
      <c r="AB14" s="188"/>
      <c r="AC14" s="188"/>
      <c r="AD14" s="188"/>
      <c r="AE14" s="188"/>
      <c r="AF14" s="188"/>
      <c r="AG14" s="188"/>
      <c r="AH14" s="188"/>
      <c r="AI14" s="188"/>
      <c r="AJ14" s="188"/>
      <c r="AK14" s="188"/>
      <c r="AL14" s="188"/>
      <c r="AM14" s="188"/>
      <c r="AN14" s="188"/>
      <c r="AO14" s="188"/>
      <c r="AP14" s="188"/>
      <c r="AQ14" s="188"/>
      <c r="AR14" s="188"/>
      <c r="AS14" s="188"/>
    </row>
    <row r="15" spans="1:45" customFormat="1" ht="15" customHeight="1" x14ac:dyDescent="0.25">
      <c r="B15" s="188"/>
      <c r="C15" s="188"/>
      <c r="D15" s="188"/>
      <c r="E15" s="188"/>
      <c r="F15" s="188"/>
      <c r="G15" s="188"/>
      <c r="H15" s="188"/>
      <c r="I15" s="188"/>
      <c r="J15" s="188"/>
      <c r="K15" s="188"/>
      <c r="L15" s="188"/>
      <c r="M15" s="188"/>
      <c r="N15" s="188"/>
      <c r="O15" s="188"/>
      <c r="P15" s="188"/>
      <c r="Q15" s="188"/>
      <c r="R15" s="188"/>
      <c r="S15" s="188"/>
      <c r="T15" s="188"/>
      <c r="U15" s="188"/>
      <c r="V15" s="188"/>
      <c r="W15" s="188"/>
      <c r="X15" s="188"/>
      <c r="Y15" s="188"/>
      <c r="Z15" s="188"/>
      <c r="AA15" s="188"/>
      <c r="AB15" s="188"/>
      <c r="AC15" s="188"/>
      <c r="AD15" s="188"/>
      <c r="AE15" s="188"/>
      <c r="AF15" s="188"/>
      <c r="AG15" s="188"/>
      <c r="AH15" s="188"/>
      <c r="AI15" s="188"/>
      <c r="AJ15" s="188"/>
      <c r="AK15" s="188"/>
      <c r="AL15" s="188"/>
      <c r="AM15" s="188"/>
      <c r="AN15" s="188"/>
      <c r="AO15" s="188"/>
      <c r="AP15" s="188"/>
      <c r="AQ15" s="188"/>
      <c r="AR15" s="188"/>
      <c r="AS15" s="188"/>
    </row>
    <row r="16" spans="1:45" customFormat="1" ht="15" customHeight="1" x14ac:dyDescent="0.25">
      <c r="B16" s="188"/>
      <c r="C16" s="188"/>
      <c r="D16" s="188"/>
      <c r="E16" s="188"/>
      <c r="F16" s="188"/>
      <c r="G16" s="188"/>
      <c r="H16" s="188"/>
      <c r="I16" s="188"/>
      <c r="J16" s="188"/>
      <c r="K16" s="188"/>
      <c r="L16" s="188"/>
      <c r="M16" s="188"/>
      <c r="N16" s="188"/>
      <c r="O16" s="188"/>
      <c r="P16" s="188"/>
      <c r="Q16" s="188"/>
      <c r="R16" s="188"/>
      <c r="S16" s="188"/>
      <c r="T16" s="188"/>
      <c r="U16" s="188"/>
      <c r="V16" s="188"/>
      <c r="W16" s="188"/>
      <c r="X16" s="188"/>
      <c r="Y16" s="188"/>
      <c r="Z16" s="188"/>
      <c r="AA16" s="188"/>
      <c r="AB16" s="188"/>
      <c r="AC16" s="188"/>
      <c r="AD16" s="188"/>
      <c r="AE16" s="188"/>
      <c r="AF16" s="188"/>
      <c r="AG16" s="188"/>
      <c r="AH16" s="188"/>
      <c r="AI16" s="188"/>
      <c r="AJ16" s="188"/>
      <c r="AK16" s="188"/>
      <c r="AL16" s="188"/>
      <c r="AM16" s="188"/>
      <c r="AN16" s="188"/>
      <c r="AO16" s="188"/>
      <c r="AP16" s="188"/>
      <c r="AQ16" s="188"/>
      <c r="AR16" s="188"/>
      <c r="AS16" s="188"/>
    </row>
    <row r="17" spans="2:45" customFormat="1" ht="15" customHeight="1" x14ac:dyDescent="0.25">
      <c r="B17" s="188"/>
      <c r="C17" s="188"/>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8"/>
      <c r="AB17" s="188"/>
      <c r="AC17" s="188"/>
      <c r="AD17" s="188"/>
      <c r="AE17" s="188"/>
      <c r="AF17" s="188"/>
      <c r="AG17" s="188"/>
      <c r="AH17" s="188"/>
      <c r="AI17" s="188"/>
      <c r="AJ17" s="188"/>
      <c r="AK17" s="188"/>
      <c r="AL17" s="188"/>
      <c r="AM17" s="188"/>
      <c r="AN17" s="188"/>
      <c r="AO17" s="188"/>
      <c r="AP17" s="188"/>
      <c r="AQ17" s="188"/>
      <c r="AR17" s="188"/>
      <c r="AS17" s="188"/>
    </row>
    <row r="18" spans="2:45" customFormat="1" ht="12.75" customHeight="1" x14ac:dyDescent="0.25">
      <c r="B18" s="188"/>
      <c r="C18" s="188"/>
      <c r="D18" s="188"/>
      <c r="E18" s="188"/>
      <c r="F18" s="188"/>
      <c r="G18" s="188"/>
      <c r="H18" s="188"/>
      <c r="I18" s="188"/>
      <c r="J18" s="188"/>
      <c r="K18" s="188"/>
      <c r="L18" s="188"/>
      <c r="M18" s="188"/>
      <c r="N18" s="188"/>
      <c r="O18" s="188"/>
      <c r="P18" s="188"/>
      <c r="Q18" s="188"/>
      <c r="R18" s="188"/>
      <c r="S18" s="188"/>
      <c r="T18" s="188"/>
      <c r="U18" s="188"/>
      <c r="V18" s="188"/>
      <c r="W18" s="188"/>
      <c r="X18" s="188"/>
      <c r="Y18" s="188"/>
      <c r="Z18" s="188"/>
      <c r="AA18" s="188"/>
      <c r="AB18" s="188"/>
      <c r="AC18" s="188"/>
      <c r="AD18" s="188"/>
      <c r="AE18" s="188"/>
      <c r="AF18" s="188"/>
      <c r="AG18" s="188"/>
      <c r="AH18" s="188"/>
      <c r="AI18" s="188"/>
      <c r="AJ18" s="188"/>
      <c r="AK18" s="188"/>
      <c r="AL18" s="188"/>
      <c r="AM18" s="188"/>
      <c r="AN18" s="188"/>
      <c r="AO18" s="188"/>
      <c r="AP18" s="188"/>
      <c r="AQ18" s="188"/>
      <c r="AR18" s="188"/>
      <c r="AS18" s="188"/>
    </row>
    <row r="19" spans="2:45" customFormat="1" ht="15" customHeight="1" x14ac:dyDescent="0.25">
      <c r="B19" s="188"/>
      <c r="C19" s="188"/>
      <c r="D19" s="188"/>
      <c r="E19" s="188"/>
      <c r="F19" s="188"/>
      <c r="G19" s="188"/>
      <c r="H19" s="188"/>
      <c r="I19" s="188"/>
      <c r="J19" s="188"/>
      <c r="K19" s="188"/>
      <c r="L19" s="188"/>
      <c r="M19" s="188"/>
      <c r="N19" s="188"/>
      <c r="O19" s="188"/>
      <c r="P19" s="188"/>
      <c r="Q19" s="188"/>
      <c r="R19" s="188"/>
      <c r="S19" s="188"/>
      <c r="T19" s="188"/>
      <c r="U19" s="188"/>
      <c r="V19" s="188"/>
      <c r="W19" s="188"/>
      <c r="X19" s="188"/>
      <c r="Y19" s="188"/>
      <c r="Z19" s="188"/>
      <c r="AA19" s="188"/>
      <c r="AB19" s="188"/>
      <c r="AC19" s="188"/>
      <c r="AD19" s="188"/>
      <c r="AE19" s="188"/>
      <c r="AF19" s="188"/>
      <c r="AG19" s="188"/>
      <c r="AH19" s="188"/>
      <c r="AI19" s="188"/>
      <c r="AJ19" s="188"/>
      <c r="AK19" s="188"/>
      <c r="AL19" s="188"/>
      <c r="AM19" s="188"/>
      <c r="AN19" s="188"/>
      <c r="AO19" s="188"/>
      <c r="AP19" s="188"/>
      <c r="AQ19" s="188"/>
      <c r="AR19" s="188"/>
      <c r="AS19" s="188"/>
    </row>
    <row r="20" spans="2:45" customFormat="1" ht="15" customHeight="1" x14ac:dyDescent="0.25">
      <c r="B20" s="188"/>
      <c r="C20" s="188"/>
      <c r="D20" s="188"/>
      <c r="E20" s="188"/>
      <c r="F20" s="188"/>
      <c r="G20" s="188"/>
      <c r="H20" s="188"/>
      <c r="I20" s="188"/>
      <c r="J20" s="188"/>
      <c r="K20" s="188"/>
      <c r="L20" s="188"/>
      <c r="M20" s="188"/>
      <c r="N20" s="188"/>
      <c r="O20" s="188"/>
      <c r="P20" s="188"/>
      <c r="Q20" s="188"/>
      <c r="R20" s="188"/>
      <c r="S20" s="188"/>
      <c r="T20" s="188"/>
      <c r="U20" s="188"/>
      <c r="V20" s="188"/>
      <c r="W20" s="188"/>
      <c r="X20" s="188"/>
      <c r="Y20" s="188"/>
      <c r="Z20" s="188"/>
      <c r="AA20" s="188"/>
      <c r="AB20" s="188"/>
      <c r="AC20" s="188"/>
      <c r="AD20" s="188"/>
      <c r="AE20" s="188"/>
      <c r="AF20" s="188"/>
      <c r="AG20" s="188"/>
      <c r="AH20" s="188"/>
      <c r="AI20" s="188"/>
      <c r="AJ20" s="188"/>
      <c r="AK20" s="188"/>
      <c r="AL20" s="188"/>
      <c r="AM20" s="188"/>
      <c r="AN20" s="188"/>
      <c r="AO20" s="188"/>
      <c r="AP20" s="188"/>
      <c r="AQ20" s="188"/>
      <c r="AR20" s="188"/>
      <c r="AS20" s="188"/>
    </row>
    <row r="21" spans="2:45" customFormat="1" ht="15" customHeight="1" x14ac:dyDescent="0.25">
      <c r="B21" s="188"/>
      <c r="C21" s="188"/>
      <c r="D21" s="188"/>
      <c r="E21" s="188"/>
      <c r="F21" s="188"/>
      <c r="G21" s="188"/>
      <c r="H21" s="188"/>
      <c r="I21" s="188"/>
      <c r="J21" s="188"/>
      <c r="K21" s="188"/>
      <c r="L21" s="188"/>
      <c r="M21" s="188"/>
      <c r="N21" s="188"/>
      <c r="O21" s="188"/>
      <c r="P21" s="188"/>
      <c r="Q21" s="188"/>
      <c r="R21" s="188"/>
      <c r="S21" s="188"/>
      <c r="T21" s="188"/>
      <c r="U21" s="188"/>
      <c r="V21" s="188"/>
      <c r="W21" s="188"/>
      <c r="X21" s="188"/>
      <c r="Y21" s="188"/>
      <c r="Z21" s="188"/>
      <c r="AA21" s="188"/>
      <c r="AB21" s="188"/>
      <c r="AC21" s="188"/>
      <c r="AD21" s="188"/>
      <c r="AE21" s="188"/>
      <c r="AF21" s="188"/>
      <c r="AG21" s="188"/>
      <c r="AH21" s="188"/>
      <c r="AI21" s="188"/>
      <c r="AJ21" s="188"/>
      <c r="AK21" s="188"/>
      <c r="AL21" s="188"/>
      <c r="AM21" s="188"/>
      <c r="AN21" s="188"/>
      <c r="AO21" s="188"/>
      <c r="AP21" s="188"/>
      <c r="AQ21" s="188"/>
      <c r="AR21" s="188"/>
      <c r="AS21" s="188"/>
    </row>
    <row r="22" spans="2:45" customFormat="1" ht="15" customHeight="1" x14ac:dyDescent="0.25">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row>
    <row r="23" spans="2:45" customFormat="1" ht="15" customHeight="1" x14ac:dyDescent="0.25">
      <c r="B23" s="188"/>
      <c r="C23" s="188"/>
      <c r="D23" s="188"/>
      <c r="E23" s="188"/>
      <c r="F23" s="188"/>
      <c r="G23" s="188"/>
      <c r="H23" s="188"/>
      <c r="I23" s="188"/>
      <c r="J23" s="188"/>
      <c r="K23" s="188"/>
      <c r="L23" s="188"/>
      <c r="M23" s="188"/>
      <c r="N23" s="188"/>
      <c r="O23" s="188"/>
      <c r="P23" s="188"/>
      <c r="Q23" s="188"/>
      <c r="R23" s="188"/>
      <c r="S23" s="188"/>
      <c r="T23" s="188"/>
      <c r="U23" s="188"/>
      <c r="V23" s="188"/>
      <c r="W23" s="188"/>
      <c r="X23" s="188"/>
      <c r="Y23" s="188"/>
      <c r="Z23" s="188"/>
      <c r="AA23" s="188"/>
      <c r="AB23" s="188"/>
      <c r="AC23" s="188"/>
      <c r="AD23" s="188"/>
      <c r="AE23" s="188"/>
      <c r="AF23" s="188"/>
      <c r="AG23" s="188"/>
      <c r="AH23" s="188"/>
      <c r="AI23" s="188"/>
      <c r="AJ23" s="188"/>
      <c r="AK23" s="188"/>
      <c r="AL23" s="188"/>
      <c r="AM23" s="188"/>
      <c r="AN23" s="188"/>
      <c r="AO23" s="188"/>
      <c r="AP23" s="188"/>
      <c r="AQ23" s="188"/>
      <c r="AR23" s="188"/>
      <c r="AS23" s="188"/>
    </row>
    <row r="24" spans="2:45" customFormat="1" ht="15" customHeight="1" x14ac:dyDescent="0.25">
      <c r="B24" s="188"/>
      <c r="C24" s="188"/>
      <c r="D24" s="188"/>
      <c r="E24" s="188"/>
      <c r="F24" s="188"/>
      <c r="G24" s="188"/>
      <c r="H24" s="188"/>
      <c r="I24" s="188"/>
      <c r="J24" s="188"/>
      <c r="K24" s="188"/>
      <c r="L24" s="188"/>
      <c r="M24" s="188"/>
      <c r="N24" s="188"/>
      <c r="O24" s="188"/>
      <c r="P24" s="188"/>
      <c r="Q24" s="188"/>
      <c r="R24" s="188"/>
      <c r="S24" s="188"/>
      <c r="T24" s="188"/>
      <c r="U24" s="188"/>
      <c r="V24" s="188"/>
      <c r="W24" s="188"/>
      <c r="X24" s="188"/>
      <c r="Y24" s="188"/>
      <c r="Z24" s="188"/>
      <c r="AA24" s="188"/>
      <c r="AB24" s="188"/>
      <c r="AC24" s="188"/>
      <c r="AD24" s="188"/>
      <c r="AE24" s="188"/>
      <c r="AF24" s="188"/>
      <c r="AG24" s="188"/>
      <c r="AH24" s="188"/>
      <c r="AI24" s="188"/>
      <c r="AJ24" s="188"/>
      <c r="AK24" s="188"/>
      <c r="AL24" s="188"/>
      <c r="AM24" s="188"/>
      <c r="AN24" s="188"/>
      <c r="AO24" s="188"/>
      <c r="AP24" s="188"/>
      <c r="AQ24" s="188"/>
      <c r="AR24" s="188"/>
      <c r="AS24" s="188"/>
    </row>
    <row r="25" spans="2:45" customFormat="1" ht="15" customHeight="1" x14ac:dyDescent="0.25">
      <c r="B25" s="188"/>
      <c r="C25" s="188"/>
      <c r="D25" s="188"/>
      <c r="E25" s="188"/>
      <c r="F25" s="188"/>
      <c r="G25" s="188"/>
      <c r="H25" s="188"/>
      <c r="I25" s="188"/>
      <c r="J25" s="188"/>
      <c r="K25" s="188"/>
      <c r="L25" s="188"/>
      <c r="M25" s="188"/>
      <c r="N25" s="188"/>
      <c r="O25" s="188"/>
      <c r="P25" s="188"/>
      <c r="Q25" s="188"/>
      <c r="R25" s="188"/>
      <c r="S25" s="188"/>
      <c r="T25" s="188"/>
      <c r="U25" s="188"/>
      <c r="V25" s="188"/>
      <c r="W25" s="188"/>
      <c r="X25" s="188"/>
      <c r="Y25" s="188"/>
      <c r="Z25" s="188"/>
      <c r="AA25" s="188"/>
      <c r="AB25" s="188"/>
      <c r="AC25" s="188"/>
      <c r="AD25" s="188"/>
      <c r="AE25" s="188"/>
      <c r="AF25" s="188"/>
      <c r="AG25" s="188"/>
      <c r="AH25" s="188"/>
      <c r="AI25" s="188"/>
      <c r="AJ25" s="188"/>
      <c r="AK25" s="188"/>
      <c r="AL25" s="188"/>
      <c r="AM25" s="188"/>
      <c r="AN25" s="188"/>
      <c r="AO25" s="188"/>
      <c r="AP25" s="188"/>
      <c r="AQ25" s="188"/>
      <c r="AR25" s="188"/>
      <c r="AS25" s="188"/>
    </row>
    <row r="26" spans="2:45" customFormat="1" ht="15" customHeight="1" x14ac:dyDescent="0.25">
      <c r="B26" s="188"/>
      <c r="C26" s="188"/>
      <c r="D26" s="188"/>
      <c r="E26" s="188"/>
      <c r="F26" s="188"/>
      <c r="G26" s="188"/>
      <c r="H26" s="188"/>
      <c r="I26" s="188"/>
      <c r="J26" s="188"/>
      <c r="K26" s="188"/>
      <c r="L26" s="188"/>
      <c r="M26" s="188"/>
      <c r="N26" s="188"/>
      <c r="O26" s="188"/>
      <c r="P26" s="188"/>
      <c r="Q26" s="188"/>
      <c r="R26" s="188"/>
      <c r="S26" s="188"/>
      <c r="T26" s="188"/>
      <c r="U26" s="188"/>
      <c r="V26" s="188"/>
      <c r="W26" s="188"/>
      <c r="X26" s="188"/>
      <c r="Y26" s="188"/>
      <c r="Z26" s="188"/>
      <c r="AA26" s="188"/>
      <c r="AB26" s="188"/>
      <c r="AC26" s="188"/>
      <c r="AD26" s="188"/>
      <c r="AE26" s="188"/>
      <c r="AF26" s="188"/>
      <c r="AG26" s="188"/>
      <c r="AH26" s="188"/>
      <c r="AI26" s="188"/>
      <c r="AJ26" s="188"/>
      <c r="AK26" s="188"/>
      <c r="AL26" s="188"/>
      <c r="AM26" s="188"/>
      <c r="AN26" s="188"/>
      <c r="AO26" s="188"/>
      <c r="AP26" s="188"/>
      <c r="AQ26" s="188"/>
      <c r="AR26" s="188"/>
      <c r="AS26" s="188"/>
    </row>
    <row r="27" spans="2:45" customFormat="1" ht="15" customHeight="1" x14ac:dyDescent="0.25">
      <c r="B27" s="188"/>
      <c r="C27" s="188"/>
      <c r="D27" s="188"/>
      <c r="E27" s="188"/>
      <c r="F27" s="188"/>
      <c r="G27" s="188"/>
      <c r="H27" s="188"/>
      <c r="I27" s="188"/>
      <c r="J27" s="188"/>
      <c r="K27" s="188"/>
      <c r="L27" s="188"/>
      <c r="M27" s="188"/>
      <c r="N27" s="188"/>
      <c r="O27" s="188"/>
      <c r="P27" s="188"/>
      <c r="Q27" s="188"/>
      <c r="R27" s="188"/>
      <c r="S27" s="188"/>
      <c r="T27" s="188"/>
      <c r="U27" s="188"/>
      <c r="V27" s="188"/>
      <c r="W27" s="188"/>
      <c r="X27" s="188"/>
      <c r="Y27" s="188"/>
      <c r="Z27" s="188"/>
      <c r="AA27" s="188"/>
      <c r="AB27" s="188"/>
      <c r="AC27" s="188"/>
      <c r="AD27" s="188"/>
      <c r="AE27" s="188"/>
      <c r="AF27" s="188"/>
      <c r="AG27" s="188"/>
      <c r="AH27" s="188"/>
      <c r="AI27" s="188"/>
      <c r="AJ27" s="188"/>
      <c r="AK27" s="188"/>
      <c r="AL27" s="188"/>
      <c r="AM27" s="188"/>
      <c r="AN27" s="188"/>
      <c r="AO27" s="188"/>
      <c r="AP27" s="188"/>
      <c r="AQ27" s="188"/>
      <c r="AR27" s="188"/>
      <c r="AS27" s="188"/>
    </row>
    <row r="28" spans="2:45" customFormat="1" ht="15" customHeight="1" x14ac:dyDescent="0.25">
      <c r="B28" s="188"/>
      <c r="C28" s="188"/>
      <c r="D28" s="188"/>
      <c r="E28" s="188"/>
      <c r="F28" s="188"/>
      <c r="G28" s="188"/>
      <c r="H28" s="188"/>
      <c r="I28" s="188"/>
      <c r="J28" s="188"/>
      <c r="K28" s="188"/>
      <c r="L28" s="188"/>
      <c r="M28" s="188"/>
      <c r="N28" s="188"/>
      <c r="O28" s="188"/>
      <c r="P28" s="188"/>
      <c r="Q28" s="188"/>
      <c r="R28" s="188"/>
      <c r="S28" s="188"/>
      <c r="T28" s="188"/>
      <c r="U28" s="188"/>
      <c r="V28" s="188"/>
      <c r="W28" s="188"/>
      <c r="X28" s="188"/>
      <c r="Y28" s="188"/>
      <c r="Z28" s="188"/>
      <c r="AA28" s="188"/>
      <c r="AB28" s="188"/>
      <c r="AC28" s="188"/>
      <c r="AD28" s="188"/>
      <c r="AE28" s="188"/>
      <c r="AF28" s="188"/>
      <c r="AG28" s="188"/>
      <c r="AH28" s="188"/>
      <c r="AI28" s="188"/>
      <c r="AJ28" s="188"/>
      <c r="AK28" s="188"/>
      <c r="AL28" s="188"/>
      <c r="AM28" s="188"/>
      <c r="AN28" s="188"/>
      <c r="AO28" s="188"/>
      <c r="AP28" s="188"/>
      <c r="AQ28" s="188"/>
      <c r="AR28" s="188"/>
      <c r="AS28" s="188"/>
    </row>
    <row r="29" spans="2:45" customFormat="1" ht="12.75" customHeight="1" x14ac:dyDescent="0.25">
      <c r="B29" s="188"/>
      <c r="C29" s="188"/>
      <c r="D29" s="188"/>
      <c r="E29" s="188"/>
      <c r="F29" s="188"/>
      <c r="G29" s="188"/>
      <c r="H29" s="188"/>
      <c r="I29" s="188"/>
      <c r="J29" s="188"/>
      <c r="K29" s="188"/>
      <c r="L29" s="188"/>
      <c r="M29" s="188"/>
      <c r="N29" s="188"/>
      <c r="O29" s="188"/>
      <c r="P29" s="188"/>
      <c r="Q29" s="188"/>
      <c r="R29" s="188"/>
      <c r="S29" s="188"/>
      <c r="T29" s="188"/>
      <c r="U29" s="188"/>
      <c r="V29" s="188"/>
      <c r="W29" s="188"/>
      <c r="X29" s="188"/>
      <c r="Y29" s="188"/>
      <c r="Z29" s="188"/>
      <c r="AA29" s="188"/>
      <c r="AB29" s="188"/>
      <c r="AC29" s="188"/>
      <c r="AD29" s="188"/>
      <c r="AE29" s="188"/>
      <c r="AF29" s="188"/>
      <c r="AG29" s="188"/>
      <c r="AH29" s="188"/>
      <c r="AI29" s="188"/>
      <c r="AJ29" s="188"/>
      <c r="AK29" s="188"/>
      <c r="AL29" s="188"/>
      <c r="AM29" s="188"/>
      <c r="AN29" s="188"/>
      <c r="AO29" s="188"/>
      <c r="AP29" s="188"/>
      <c r="AQ29" s="188"/>
      <c r="AR29" s="188"/>
      <c r="AS29" s="188"/>
    </row>
    <row r="30" spans="2:45" customFormat="1" ht="15" customHeight="1" x14ac:dyDescent="0.25">
      <c r="B30" s="188"/>
      <c r="C30" s="188"/>
      <c r="D30" s="188"/>
      <c r="E30" s="188"/>
      <c r="F30" s="188"/>
      <c r="G30" s="188"/>
      <c r="H30" s="188"/>
      <c r="I30" s="188"/>
      <c r="J30" s="188"/>
      <c r="K30" s="188"/>
      <c r="L30" s="188"/>
      <c r="M30" s="188"/>
      <c r="N30" s="188"/>
      <c r="O30" s="188"/>
      <c r="P30" s="188"/>
      <c r="Q30" s="188"/>
      <c r="R30" s="188"/>
      <c r="S30" s="188"/>
      <c r="T30" s="188"/>
      <c r="U30" s="188"/>
      <c r="V30" s="188"/>
      <c r="W30" s="188"/>
      <c r="X30" s="188"/>
      <c r="Y30" s="188"/>
      <c r="Z30" s="188"/>
      <c r="AA30" s="188"/>
      <c r="AB30" s="188"/>
      <c r="AC30" s="188"/>
      <c r="AD30" s="188"/>
      <c r="AE30" s="188"/>
      <c r="AF30" s="188"/>
      <c r="AG30" s="188"/>
      <c r="AH30" s="188"/>
      <c r="AI30" s="188"/>
      <c r="AJ30" s="188"/>
      <c r="AK30" s="188"/>
      <c r="AL30" s="188"/>
      <c r="AM30" s="188"/>
      <c r="AN30" s="188"/>
      <c r="AO30" s="188"/>
      <c r="AP30" s="188"/>
      <c r="AQ30" s="188"/>
      <c r="AR30" s="188"/>
      <c r="AS30" s="188"/>
    </row>
    <row r="31" spans="2:45" customFormat="1" ht="15" customHeight="1" x14ac:dyDescent="0.25">
      <c r="B31" s="188"/>
      <c r="C31" s="188"/>
      <c r="D31" s="188"/>
      <c r="E31" s="188"/>
      <c r="F31" s="188"/>
      <c r="G31" s="188"/>
      <c r="H31" s="188"/>
      <c r="I31" s="188"/>
      <c r="J31" s="188"/>
      <c r="K31" s="188"/>
      <c r="L31" s="188"/>
      <c r="M31" s="188"/>
      <c r="N31" s="188"/>
      <c r="O31" s="188"/>
      <c r="P31" s="188"/>
      <c r="Q31" s="188"/>
      <c r="R31" s="188"/>
      <c r="S31" s="188"/>
      <c r="T31" s="188"/>
      <c r="U31" s="188"/>
      <c r="V31" s="188"/>
      <c r="W31" s="188"/>
      <c r="X31" s="188"/>
      <c r="Y31" s="188"/>
      <c r="Z31" s="188"/>
      <c r="AA31" s="188"/>
      <c r="AB31" s="188"/>
      <c r="AC31" s="188"/>
      <c r="AD31" s="188"/>
      <c r="AE31" s="188"/>
      <c r="AF31" s="188"/>
      <c r="AG31" s="188"/>
      <c r="AH31" s="188"/>
      <c r="AI31" s="188"/>
      <c r="AJ31" s="188"/>
      <c r="AK31" s="188"/>
      <c r="AL31" s="188"/>
      <c r="AM31" s="188"/>
      <c r="AN31" s="188"/>
      <c r="AO31" s="188"/>
      <c r="AP31" s="188"/>
      <c r="AQ31" s="188"/>
      <c r="AR31" s="188"/>
      <c r="AS31" s="188"/>
    </row>
    <row r="32" spans="2:45" customFormat="1" ht="15" customHeight="1" x14ac:dyDescent="0.25">
      <c r="B32" s="188"/>
      <c r="C32" s="188"/>
      <c r="D32" s="188"/>
      <c r="E32" s="188"/>
      <c r="F32" s="188"/>
      <c r="G32" s="188"/>
      <c r="H32" s="188"/>
      <c r="I32" s="188"/>
      <c r="J32" s="188"/>
      <c r="K32" s="188"/>
      <c r="L32" s="188"/>
      <c r="M32" s="188"/>
      <c r="N32" s="188"/>
      <c r="O32" s="188"/>
      <c r="P32" s="188"/>
      <c r="Q32" s="188"/>
      <c r="R32" s="188"/>
      <c r="S32" s="188"/>
      <c r="T32" s="188"/>
      <c r="U32" s="188"/>
      <c r="V32" s="188"/>
      <c r="W32" s="188"/>
      <c r="X32" s="188"/>
      <c r="Y32" s="188"/>
      <c r="Z32" s="188"/>
      <c r="AA32" s="188"/>
      <c r="AB32" s="188"/>
      <c r="AC32" s="188"/>
      <c r="AD32" s="188"/>
      <c r="AE32" s="188"/>
      <c r="AF32" s="188"/>
      <c r="AG32" s="188"/>
      <c r="AH32" s="188"/>
      <c r="AI32" s="188"/>
      <c r="AJ32" s="188"/>
      <c r="AK32" s="188"/>
      <c r="AL32" s="188"/>
      <c r="AM32" s="188"/>
      <c r="AN32" s="188"/>
      <c r="AO32" s="188"/>
      <c r="AP32" s="188"/>
      <c r="AQ32" s="188"/>
      <c r="AR32" s="188"/>
      <c r="AS32" s="188"/>
    </row>
    <row r="33" spans="2:45" customFormat="1" ht="15" customHeight="1" x14ac:dyDescent="0.25">
      <c r="B33" s="188"/>
      <c r="C33" s="188"/>
      <c r="D33" s="188"/>
      <c r="E33" s="188"/>
      <c r="F33" s="188"/>
      <c r="G33" s="188"/>
      <c r="H33" s="188"/>
      <c r="I33" s="188"/>
      <c r="J33" s="188"/>
      <c r="K33" s="188"/>
      <c r="L33" s="188"/>
      <c r="M33" s="188"/>
      <c r="N33" s="188"/>
      <c r="O33" s="188"/>
      <c r="P33" s="188"/>
      <c r="Q33" s="188"/>
      <c r="R33" s="188"/>
      <c r="S33" s="188"/>
      <c r="T33" s="188"/>
      <c r="U33" s="188"/>
      <c r="V33" s="188"/>
      <c r="W33" s="188"/>
      <c r="X33" s="188"/>
      <c r="Y33" s="188"/>
      <c r="Z33" s="188"/>
      <c r="AA33" s="188"/>
      <c r="AB33" s="188"/>
      <c r="AC33" s="188"/>
      <c r="AD33" s="188"/>
      <c r="AE33" s="188"/>
      <c r="AF33" s="188"/>
      <c r="AG33" s="188"/>
      <c r="AH33" s="188"/>
      <c r="AI33" s="188"/>
      <c r="AJ33" s="188"/>
      <c r="AK33" s="188"/>
      <c r="AL33" s="188"/>
      <c r="AM33" s="188"/>
      <c r="AN33" s="188"/>
      <c r="AO33" s="188"/>
      <c r="AP33" s="188"/>
      <c r="AQ33" s="188"/>
      <c r="AR33" s="188"/>
      <c r="AS33" s="188"/>
    </row>
    <row r="34" spans="2:45" customFormat="1" ht="15" customHeight="1" x14ac:dyDescent="0.25">
      <c r="B34" s="188"/>
      <c r="C34" s="188"/>
      <c r="D34" s="188"/>
      <c r="E34" s="188"/>
      <c r="F34" s="188"/>
      <c r="G34" s="188"/>
      <c r="H34" s="188"/>
      <c r="I34" s="188"/>
      <c r="J34" s="188"/>
      <c r="K34" s="188"/>
      <c r="L34" s="188"/>
      <c r="M34" s="188"/>
      <c r="N34" s="188"/>
      <c r="O34" s="188"/>
      <c r="P34" s="188"/>
      <c r="Q34" s="188"/>
      <c r="R34" s="188"/>
      <c r="S34" s="188"/>
      <c r="T34" s="188"/>
      <c r="U34" s="188"/>
      <c r="V34" s="188"/>
      <c r="W34" s="188"/>
      <c r="X34" s="188"/>
      <c r="Y34" s="188"/>
      <c r="Z34" s="188"/>
      <c r="AA34" s="188"/>
      <c r="AB34" s="188"/>
      <c r="AC34" s="188"/>
      <c r="AD34" s="188"/>
      <c r="AE34" s="188"/>
      <c r="AF34" s="188"/>
      <c r="AG34" s="188"/>
      <c r="AH34" s="188"/>
      <c r="AI34" s="188"/>
      <c r="AJ34" s="188"/>
      <c r="AK34" s="188"/>
      <c r="AL34" s="188"/>
      <c r="AM34" s="188"/>
      <c r="AN34" s="188"/>
      <c r="AO34" s="188"/>
      <c r="AP34" s="188"/>
      <c r="AQ34" s="188"/>
      <c r="AR34" s="188"/>
      <c r="AS34" s="188"/>
    </row>
    <row r="35" spans="2:45" customFormat="1" ht="15" customHeight="1" x14ac:dyDescent="0.25">
      <c r="B35" s="188"/>
      <c r="C35" s="188"/>
      <c r="D35" s="188"/>
      <c r="E35" s="188"/>
      <c r="F35" s="188"/>
      <c r="G35" s="188"/>
      <c r="H35" s="188"/>
      <c r="I35" s="188"/>
      <c r="J35" s="188"/>
      <c r="K35" s="188"/>
      <c r="L35" s="188"/>
      <c r="M35" s="188"/>
      <c r="N35" s="188"/>
      <c r="O35" s="188"/>
      <c r="P35" s="188"/>
      <c r="Q35" s="188"/>
      <c r="R35" s="188"/>
      <c r="S35" s="188"/>
      <c r="T35" s="188"/>
      <c r="U35" s="188"/>
      <c r="V35" s="188"/>
      <c r="W35" s="188"/>
      <c r="X35" s="188"/>
      <c r="Y35" s="188"/>
      <c r="Z35" s="188"/>
      <c r="AA35" s="188"/>
      <c r="AB35" s="188"/>
      <c r="AC35" s="188"/>
      <c r="AD35" s="188"/>
      <c r="AE35" s="188"/>
      <c r="AF35" s="188"/>
      <c r="AG35" s="188"/>
      <c r="AH35" s="188"/>
      <c r="AI35" s="188"/>
      <c r="AJ35" s="188"/>
      <c r="AK35" s="188"/>
      <c r="AL35" s="188"/>
      <c r="AM35" s="188"/>
      <c r="AN35" s="188"/>
      <c r="AO35" s="188"/>
      <c r="AP35" s="188"/>
      <c r="AQ35" s="188"/>
      <c r="AR35" s="188"/>
      <c r="AS35" s="188"/>
    </row>
    <row r="36" spans="2:45" customFormat="1" ht="15" customHeight="1" x14ac:dyDescent="0.25">
      <c r="B36" s="188"/>
      <c r="C36" s="188"/>
      <c r="D36" s="188"/>
      <c r="E36" s="188"/>
      <c r="F36" s="188"/>
      <c r="G36" s="188"/>
      <c r="H36" s="188"/>
      <c r="I36" s="188"/>
      <c r="J36" s="188"/>
      <c r="K36" s="188"/>
      <c r="L36" s="188"/>
      <c r="M36" s="188"/>
      <c r="N36" s="188"/>
      <c r="O36" s="188"/>
      <c r="P36" s="188"/>
      <c r="Q36" s="188"/>
      <c r="R36" s="188"/>
      <c r="S36" s="188"/>
      <c r="T36" s="188"/>
      <c r="U36" s="188"/>
      <c r="V36" s="188"/>
      <c r="W36" s="188"/>
      <c r="X36" s="188"/>
      <c r="Y36" s="188"/>
      <c r="Z36" s="188"/>
      <c r="AA36" s="188"/>
      <c r="AB36" s="188"/>
      <c r="AC36" s="188"/>
      <c r="AD36" s="188"/>
      <c r="AE36" s="188"/>
      <c r="AF36" s="188"/>
      <c r="AG36" s="188"/>
      <c r="AH36" s="188"/>
      <c r="AI36" s="188"/>
      <c r="AJ36" s="188"/>
      <c r="AK36" s="188"/>
      <c r="AL36" s="188"/>
      <c r="AM36" s="188"/>
      <c r="AN36" s="188"/>
      <c r="AO36" s="188"/>
      <c r="AP36" s="188"/>
      <c r="AQ36" s="188"/>
      <c r="AR36" s="188"/>
      <c r="AS36" s="188"/>
    </row>
    <row r="37" spans="2:45" customFormat="1" ht="15" customHeight="1" x14ac:dyDescent="0.25">
      <c r="B37" s="188"/>
      <c r="C37" s="188"/>
      <c r="D37" s="188"/>
      <c r="E37" s="188"/>
      <c r="F37" s="188"/>
      <c r="G37" s="188"/>
      <c r="H37" s="188"/>
      <c r="I37" s="188"/>
      <c r="J37" s="188"/>
      <c r="K37" s="188"/>
      <c r="L37" s="188"/>
      <c r="M37" s="188"/>
      <c r="N37" s="188"/>
      <c r="O37" s="188"/>
      <c r="P37" s="188"/>
      <c r="Q37" s="188"/>
      <c r="R37" s="188"/>
      <c r="S37" s="188"/>
      <c r="T37" s="188"/>
      <c r="U37" s="188"/>
      <c r="V37" s="188"/>
      <c r="W37" s="188"/>
      <c r="X37" s="188"/>
      <c r="Y37" s="188"/>
      <c r="Z37" s="188"/>
      <c r="AA37" s="188"/>
      <c r="AB37" s="188"/>
      <c r="AC37" s="188"/>
      <c r="AD37" s="188"/>
      <c r="AE37" s="188"/>
      <c r="AF37" s="188"/>
      <c r="AG37" s="188"/>
      <c r="AH37" s="188"/>
      <c r="AI37" s="188"/>
      <c r="AJ37" s="188"/>
      <c r="AK37" s="188"/>
      <c r="AL37" s="188"/>
      <c r="AM37" s="188"/>
      <c r="AN37" s="188"/>
      <c r="AO37" s="188"/>
      <c r="AP37" s="188"/>
      <c r="AQ37" s="188"/>
      <c r="AR37" s="188"/>
      <c r="AS37" s="188"/>
    </row>
    <row r="38" spans="2:45" customFormat="1" ht="15" customHeight="1" x14ac:dyDescent="0.25">
      <c r="B38" s="188"/>
      <c r="C38" s="188"/>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c r="AB38" s="188"/>
      <c r="AC38" s="188"/>
      <c r="AD38" s="188"/>
      <c r="AE38" s="188"/>
      <c r="AF38" s="188"/>
      <c r="AG38" s="188"/>
      <c r="AH38" s="188"/>
      <c r="AI38" s="188"/>
      <c r="AJ38" s="188"/>
      <c r="AK38" s="188"/>
      <c r="AL38" s="188"/>
      <c r="AM38" s="188"/>
      <c r="AN38" s="188"/>
      <c r="AO38" s="188"/>
      <c r="AP38" s="188"/>
      <c r="AQ38" s="188"/>
      <c r="AR38" s="188"/>
      <c r="AS38" s="188"/>
    </row>
    <row r="39" spans="2:45" customFormat="1" ht="15" customHeight="1" x14ac:dyDescent="0.25">
      <c r="B39" s="188"/>
      <c r="C39" s="188"/>
      <c r="D39" s="188"/>
      <c r="E39" s="188"/>
      <c r="F39" s="188"/>
      <c r="G39" s="188"/>
      <c r="H39" s="188"/>
      <c r="I39" s="188"/>
      <c r="J39" s="188"/>
      <c r="K39" s="188"/>
      <c r="L39" s="188"/>
      <c r="M39" s="188"/>
      <c r="N39" s="188"/>
      <c r="O39" s="188"/>
      <c r="P39" s="188"/>
      <c r="Q39" s="188"/>
      <c r="R39" s="188"/>
      <c r="S39" s="188"/>
      <c r="T39" s="188"/>
      <c r="U39" s="188"/>
      <c r="V39" s="188"/>
      <c r="W39" s="188"/>
      <c r="X39" s="188"/>
      <c r="Y39" s="188"/>
      <c r="Z39" s="188"/>
      <c r="AA39" s="188"/>
      <c r="AB39" s="188"/>
      <c r="AC39" s="188"/>
      <c r="AD39" s="188"/>
      <c r="AE39" s="188"/>
      <c r="AF39" s="188"/>
      <c r="AG39" s="188"/>
      <c r="AH39" s="188"/>
      <c r="AI39" s="188"/>
      <c r="AJ39" s="188"/>
      <c r="AK39" s="188"/>
      <c r="AL39" s="188"/>
      <c r="AM39" s="188"/>
      <c r="AN39" s="188"/>
      <c r="AO39" s="188"/>
      <c r="AP39" s="188"/>
      <c r="AQ39" s="188"/>
      <c r="AR39" s="188"/>
      <c r="AS39" s="188"/>
    </row>
    <row r="40" spans="2:45" customFormat="1" ht="12.75" customHeight="1" x14ac:dyDescent="0.25">
      <c r="B40" s="188"/>
      <c r="C40" s="188"/>
      <c r="D40" s="188"/>
      <c r="E40" s="188"/>
      <c r="F40" s="188"/>
      <c r="G40" s="188"/>
      <c r="H40" s="188"/>
      <c r="I40" s="188"/>
      <c r="J40" s="188"/>
      <c r="K40" s="188"/>
      <c r="L40" s="188"/>
      <c r="M40" s="188"/>
      <c r="N40" s="188"/>
      <c r="O40" s="188"/>
      <c r="P40" s="188"/>
      <c r="Q40" s="188"/>
      <c r="R40" s="188"/>
      <c r="S40" s="188"/>
      <c r="T40" s="188"/>
      <c r="U40" s="188"/>
      <c r="V40" s="188"/>
      <c r="W40" s="188"/>
      <c r="X40" s="188"/>
      <c r="Y40" s="188"/>
      <c r="Z40" s="188"/>
      <c r="AA40" s="188"/>
      <c r="AB40" s="188"/>
      <c r="AC40" s="188"/>
      <c r="AD40" s="188"/>
      <c r="AE40" s="188"/>
      <c r="AF40" s="188"/>
      <c r="AG40" s="188"/>
      <c r="AH40" s="188"/>
      <c r="AI40" s="188"/>
      <c r="AJ40" s="188"/>
      <c r="AK40" s="188"/>
      <c r="AL40" s="188"/>
      <c r="AM40" s="188"/>
      <c r="AN40" s="188"/>
      <c r="AO40" s="188"/>
      <c r="AP40" s="188"/>
      <c r="AQ40" s="188"/>
      <c r="AR40" s="188"/>
      <c r="AS40" s="188"/>
    </row>
    <row r="41" spans="2:45" customFormat="1" ht="15" customHeight="1" x14ac:dyDescent="0.25">
      <c r="B41" s="188"/>
      <c r="C41" s="188"/>
      <c r="D41" s="188"/>
      <c r="E41" s="188"/>
      <c r="F41" s="188"/>
      <c r="G41" s="188"/>
      <c r="H41" s="188"/>
      <c r="I41" s="188"/>
      <c r="J41" s="188"/>
      <c r="K41" s="189"/>
      <c r="L41" s="189"/>
      <c r="M41" s="189"/>
      <c r="N41" s="189"/>
      <c r="O41" s="189"/>
      <c r="P41" s="189"/>
      <c r="Q41" s="189"/>
      <c r="R41" s="189"/>
      <c r="S41" s="189"/>
      <c r="T41" s="189"/>
      <c r="U41" s="189"/>
      <c r="V41" s="189"/>
      <c r="W41" s="189"/>
      <c r="X41" s="189"/>
      <c r="Y41" s="189"/>
      <c r="Z41" s="189"/>
      <c r="AA41" s="189"/>
      <c r="AB41" s="189"/>
      <c r="AC41" s="189"/>
      <c r="AD41" s="189"/>
      <c r="AE41" s="189"/>
      <c r="AF41" s="189"/>
      <c r="AG41" s="189"/>
      <c r="AH41" s="189"/>
      <c r="AI41" s="189"/>
      <c r="AJ41" s="189"/>
      <c r="AK41" s="189"/>
      <c r="AL41" s="189"/>
      <c r="AM41" s="189"/>
      <c r="AN41" s="189"/>
      <c r="AO41" s="189"/>
      <c r="AP41" s="189"/>
      <c r="AQ41" s="188"/>
      <c r="AR41" s="188"/>
      <c r="AS41" s="188"/>
    </row>
    <row r="42" spans="2:45" customFormat="1" ht="15" customHeight="1" x14ac:dyDescent="0.25">
      <c r="B42" s="188"/>
      <c r="C42" s="188"/>
      <c r="D42" s="188"/>
      <c r="E42" s="188"/>
      <c r="F42" s="188"/>
      <c r="G42" s="188"/>
      <c r="H42" s="188"/>
      <c r="I42" s="188"/>
      <c r="J42" s="188"/>
      <c r="K42" s="189"/>
      <c r="L42" s="189"/>
      <c r="M42" s="189"/>
      <c r="N42" s="189"/>
      <c r="O42" s="189"/>
      <c r="P42" s="189"/>
      <c r="Q42" s="189"/>
      <c r="R42" s="189"/>
      <c r="S42" s="189"/>
      <c r="T42" s="189"/>
      <c r="U42" s="189"/>
      <c r="V42" s="189"/>
      <c r="W42" s="189"/>
      <c r="X42" s="189"/>
      <c r="Y42" s="189"/>
      <c r="Z42" s="189"/>
      <c r="AA42" s="189"/>
      <c r="AB42" s="189"/>
      <c r="AC42" s="189"/>
      <c r="AD42" s="189"/>
      <c r="AE42" s="189"/>
      <c r="AF42" s="189"/>
      <c r="AG42" s="189"/>
      <c r="AH42" s="189"/>
      <c r="AI42" s="189"/>
      <c r="AJ42" s="189"/>
      <c r="AK42" s="189"/>
      <c r="AL42" s="189"/>
      <c r="AM42" s="189"/>
      <c r="AN42" s="189"/>
      <c r="AO42" s="189"/>
      <c r="AP42" s="189"/>
      <c r="AQ42" s="188"/>
      <c r="AR42" s="188"/>
      <c r="AS42" s="188"/>
    </row>
    <row r="43" spans="2:45" customFormat="1" ht="15" customHeight="1" x14ac:dyDescent="0.25">
      <c r="B43" s="188"/>
      <c r="C43" s="188"/>
      <c r="D43" s="188"/>
      <c r="E43" s="188"/>
      <c r="F43" s="188"/>
      <c r="G43" s="188"/>
      <c r="H43" s="188"/>
      <c r="I43" s="188"/>
      <c r="J43" s="188"/>
      <c r="K43" s="189"/>
      <c r="L43" s="189"/>
      <c r="M43" s="189"/>
      <c r="N43" s="189"/>
      <c r="O43" s="189"/>
      <c r="P43" s="189"/>
      <c r="Q43" s="189"/>
      <c r="R43" s="189"/>
      <c r="S43" s="189"/>
      <c r="T43" s="189"/>
      <c r="U43" s="189"/>
      <c r="V43" s="189"/>
      <c r="W43" s="189"/>
      <c r="X43" s="189"/>
      <c r="Y43" s="189"/>
      <c r="Z43" s="189"/>
      <c r="AA43" s="189"/>
      <c r="AB43" s="189"/>
      <c r="AC43" s="189"/>
      <c r="AD43" s="189"/>
      <c r="AE43" s="189"/>
      <c r="AF43" s="189"/>
      <c r="AG43" s="189"/>
      <c r="AH43" s="189"/>
      <c r="AI43" s="189"/>
      <c r="AJ43" s="189"/>
      <c r="AK43" s="189"/>
      <c r="AL43" s="189"/>
      <c r="AM43" s="189"/>
      <c r="AN43" s="189"/>
      <c r="AO43" s="189"/>
      <c r="AP43" s="189"/>
      <c r="AQ43" s="188"/>
      <c r="AR43" s="188"/>
      <c r="AS43" s="188"/>
    </row>
    <row r="44" spans="2:45" customFormat="1" ht="15" customHeight="1" x14ac:dyDescent="0.25">
      <c r="B44" s="188"/>
      <c r="C44" s="188"/>
      <c r="D44" s="188"/>
      <c r="E44" s="188"/>
      <c r="F44" s="188"/>
      <c r="G44" s="188"/>
      <c r="H44" s="188"/>
      <c r="I44" s="188"/>
      <c r="J44" s="188"/>
      <c r="K44" s="189"/>
      <c r="L44" s="189"/>
      <c r="M44" s="189"/>
      <c r="N44" s="189"/>
      <c r="O44" s="189"/>
      <c r="P44" s="189"/>
      <c r="Q44" s="189"/>
      <c r="R44" s="189"/>
      <c r="S44" s="189"/>
      <c r="T44" s="189"/>
      <c r="U44" s="189"/>
      <c r="V44" s="189"/>
      <c r="W44" s="189"/>
      <c r="X44" s="189"/>
      <c r="Y44" s="189"/>
      <c r="Z44" s="189"/>
      <c r="AA44" s="189"/>
      <c r="AB44" s="189"/>
      <c r="AC44" s="189"/>
      <c r="AD44" s="189"/>
      <c r="AE44" s="189"/>
      <c r="AF44" s="189"/>
      <c r="AG44" s="189"/>
      <c r="AH44" s="189"/>
      <c r="AI44" s="189"/>
      <c r="AJ44" s="189"/>
      <c r="AK44" s="189"/>
      <c r="AL44" s="189"/>
      <c r="AM44" s="189"/>
      <c r="AN44" s="189"/>
      <c r="AO44" s="189"/>
      <c r="AP44" s="189"/>
      <c r="AQ44" s="188"/>
      <c r="AR44" s="188"/>
      <c r="AS44" s="188"/>
    </row>
    <row r="45" spans="2:45" customFormat="1" ht="15" customHeight="1" x14ac:dyDescent="0.25">
      <c r="B45" s="188"/>
      <c r="C45" s="188"/>
      <c r="D45" s="188"/>
      <c r="E45" s="188"/>
      <c r="F45" s="188"/>
      <c r="G45" s="188"/>
      <c r="H45" s="188"/>
      <c r="I45" s="188"/>
      <c r="J45" s="188"/>
      <c r="K45" s="189"/>
      <c r="L45" s="189"/>
      <c r="M45" s="189"/>
      <c r="N45" s="189"/>
      <c r="O45" s="189"/>
      <c r="P45" s="189"/>
      <c r="Q45" s="189"/>
      <c r="R45" s="189"/>
      <c r="S45" s="189"/>
      <c r="T45" s="189"/>
      <c r="U45" s="189"/>
      <c r="V45" s="189"/>
      <c r="W45" s="189"/>
      <c r="X45" s="189"/>
      <c r="Y45" s="189"/>
      <c r="Z45" s="189"/>
      <c r="AA45" s="189"/>
      <c r="AB45" s="189"/>
      <c r="AC45" s="189"/>
      <c r="AD45" s="189"/>
      <c r="AE45" s="189"/>
      <c r="AF45" s="189"/>
      <c r="AG45" s="189"/>
      <c r="AH45" s="189"/>
      <c r="AI45" s="189"/>
      <c r="AJ45" s="189"/>
      <c r="AK45" s="189"/>
      <c r="AL45" s="189"/>
      <c r="AM45" s="189"/>
      <c r="AN45" s="189"/>
      <c r="AO45" s="189"/>
      <c r="AP45" s="189"/>
      <c r="AQ45" s="188"/>
      <c r="AR45" s="188"/>
      <c r="AS45" s="188"/>
    </row>
    <row r="46" spans="2:45" customFormat="1" ht="15" customHeight="1" x14ac:dyDescent="0.25">
      <c r="B46" s="188"/>
      <c r="C46" s="188"/>
      <c r="D46" s="188"/>
      <c r="E46" s="188"/>
      <c r="F46" s="188"/>
      <c r="G46" s="188"/>
      <c r="H46" s="188"/>
      <c r="I46" s="188"/>
      <c r="J46" s="188"/>
      <c r="K46" s="189"/>
      <c r="L46" s="189"/>
      <c r="M46" s="189"/>
      <c r="N46" s="189"/>
      <c r="O46" s="189"/>
      <c r="P46" s="189"/>
      <c r="Q46" s="189"/>
      <c r="R46" s="189"/>
      <c r="S46" s="189"/>
      <c r="T46" s="189"/>
      <c r="U46" s="189"/>
      <c r="V46" s="189"/>
      <c r="W46" s="189"/>
      <c r="X46" s="189"/>
      <c r="Y46" s="189"/>
      <c r="Z46" s="189"/>
      <c r="AA46" s="189"/>
      <c r="AB46" s="189"/>
      <c r="AC46" s="189"/>
      <c r="AD46" s="189"/>
      <c r="AE46" s="189"/>
      <c r="AF46" s="189"/>
      <c r="AG46" s="189"/>
      <c r="AH46" s="189"/>
      <c r="AI46" s="189"/>
      <c r="AJ46" s="189"/>
      <c r="AK46" s="189"/>
      <c r="AL46" s="189"/>
      <c r="AM46" s="189"/>
      <c r="AN46" s="189"/>
      <c r="AO46" s="189"/>
      <c r="AP46" s="189"/>
      <c r="AQ46" s="188"/>
      <c r="AR46" s="188"/>
      <c r="AS46" s="188"/>
    </row>
    <row r="47" spans="2:45" customFormat="1" ht="15" customHeight="1" x14ac:dyDescent="0.25">
      <c r="B47" s="188"/>
      <c r="C47" s="188"/>
      <c r="D47" s="188"/>
      <c r="E47" s="188"/>
      <c r="F47" s="188"/>
      <c r="G47" s="188"/>
      <c r="H47" s="188"/>
      <c r="I47" s="188"/>
      <c r="J47" s="188"/>
      <c r="K47" s="188"/>
      <c r="L47" s="188"/>
      <c r="M47" s="188"/>
      <c r="N47" s="188"/>
      <c r="O47" s="188"/>
      <c r="P47" s="188"/>
      <c r="Q47" s="188"/>
      <c r="R47" s="188"/>
      <c r="S47" s="188"/>
      <c r="T47" s="188"/>
      <c r="U47" s="188"/>
      <c r="V47" s="188"/>
      <c r="W47" s="188"/>
      <c r="X47" s="188"/>
      <c r="Y47" s="188"/>
      <c r="Z47" s="188"/>
      <c r="AA47" s="188"/>
      <c r="AB47" s="188"/>
      <c r="AC47" s="188"/>
      <c r="AD47" s="188"/>
      <c r="AE47" s="188"/>
      <c r="AF47" s="188"/>
      <c r="AG47" s="188"/>
      <c r="AH47" s="188"/>
      <c r="AI47" s="188"/>
      <c r="AJ47" s="188"/>
      <c r="AK47" s="188"/>
      <c r="AL47" s="188"/>
      <c r="AM47" s="188"/>
      <c r="AN47" s="188"/>
      <c r="AO47" s="188"/>
      <c r="AP47" s="188"/>
      <c r="AQ47" s="188"/>
      <c r="AR47" s="188"/>
      <c r="AS47" s="188"/>
    </row>
    <row r="48" spans="2:45" customFormat="1" ht="12.75" customHeight="1" x14ac:dyDescent="0.25">
      <c r="B48" s="188"/>
      <c r="C48" s="188"/>
      <c r="D48" s="188"/>
      <c r="E48" s="188"/>
      <c r="F48" s="188"/>
      <c r="G48" s="188"/>
      <c r="H48" s="188"/>
      <c r="I48" s="188"/>
      <c r="J48" s="188"/>
      <c r="K48" s="188"/>
      <c r="L48" s="188"/>
      <c r="M48" s="188"/>
      <c r="N48" s="188"/>
      <c r="O48" s="188"/>
      <c r="P48" s="188"/>
      <c r="Q48" s="188"/>
      <c r="R48" s="188"/>
      <c r="S48" s="188"/>
      <c r="T48" s="188"/>
      <c r="U48" s="188"/>
      <c r="V48" s="188"/>
      <c r="W48" s="188"/>
      <c r="X48" s="188"/>
      <c r="Y48" s="188"/>
      <c r="Z48" s="188"/>
      <c r="AA48" s="188"/>
      <c r="AB48" s="188"/>
      <c r="AC48" s="188"/>
      <c r="AD48" s="188"/>
      <c r="AE48" s="188"/>
      <c r="AF48" s="188"/>
      <c r="AG48" s="188"/>
      <c r="AH48" s="188"/>
      <c r="AI48" s="188"/>
      <c r="AJ48" s="188"/>
      <c r="AK48" s="188"/>
      <c r="AL48" s="188"/>
      <c r="AM48" s="188"/>
      <c r="AN48" s="188"/>
      <c r="AO48" s="188"/>
      <c r="AP48" s="188"/>
      <c r="AQ48" s="188"/>
      <c r="AR48" s="188"/>
      <c r="AS48" s="188"/>
    </row>
    <row r="49" spans="2:45" customFormat="1" ht="15" customHeight="1" x14ac:dyDescent="0.25">
      <c r="B49" s="188"/>
      <c r="C49" s="188"/>
      <c r="D49" s="188"/>
      <c r="E49" s="188"/>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row>
    <row r="50" spans="2:45" customFormat="1" ht="15" customHeight="1" x14ac:dyDescent="0.25">
      <c r="B50" s="188"/>
      <c r="C50" s="188"/>
      <c r="D50" s="188"/>
      <c r="E50" s="188"/>
      <c r="F50" s="188"/>
      <c r="G50" s="188"/>
      <c r="H50" s="188"/>
      <c r="I50" s="188"/>
      <c r="J50" s="188"/>
      <c r="K50" s="188"/>
      <c r="L50" s="188"/>
      <c r="M50" s="188"/>
      <c r="N50" s="188"/>
      <c r="O50" s="188"/>
      <c r="P50" s="188"/>
      <c r="Q50" s="188"/>
      <c r="R50" s="188"/>
      <c r="S50" s="18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row>
    <row r="51" spans="2:45" customFormat="1" ht="15" customHeight="1" x14ac:dyDescent="0.25"/>
    <row r="52" spans="2:45" customFormat="1" ht="15" customHeight="1" x14ac:dyDescent="0.25"/>
    <row r="53" spans="2:45" customFormat="1" ht="15" customHeight="1" x14ac:dyDescent="0.25"/>
    <row r="54" spans="2:45" customFormat="1" ht="15" customHeight="1" x14ac:dyDescent="0.25"/>
    <row r="55" spans="2:45" customFormat="1" ht="15" customHeight="1" x14ac:dyDescent="0.25"/>
    <row r="56" spans="2:45" customFormat="1" ht="15" customHeight="1" x14ac:dyDescent="0.25"/>
    <row r="57" spans="2:45" customFormat="1" ht="5.25" customHeight="1" x14ac:dyDescent="0.25"/>
    <row r="58" spans="2:45" customFormat="1" ht="15" customHeight="1" x14ac:dyDescent="0.25"/>
    <row r="59" spans="2:45" customFormat="1" ht="15" customHeight="1" x14ac:dyDescent="0.25"/>
    <row r="60" spans="2:45" customFormat="1" ht="15" customHeight="1" x14ac:dyDescent="0.25"/>
    <row r="61" spans="2:45" customFormat="1" ht="30.2" customHeight="1" x14ac:dyDescent="0.25"/>
    <row r="62" spans="2:45" customFormat="1" ht="15" customHeight="1" x14ac:dyDescent="0.25"/>
    <row r="63" spans="2:45" customFormat="1" ht="15" customHeight="1" x14ac:dyDescent="0.25"/>
    <row r="64" spans="2:45" customFormat="1" ht="15" customHeight="1" x14ac:dyDescent="0.25"/>
    <row r="65" customFormat="1" ht="15" customHeight="1" x14ac:dyDescent="0.25"/>
    <row r="66" customFormat="1" ht="15" customHeight="1" x14ac:dyDescent="0.25"/>
    <row r="67" customFormat="1" ht="15" customHeight="1" x14ac:dyDescent="0.25"/>
    <row r="68" customFormat="1" ht="15" customHeight="1" x14ac:dyDescent="0.25"/>
    <row r="69" customFormat="1" ht="15" customHeight="1" x14ac:dyDescent="0.25"/>
    <row r="70" customFormat="1" ht="15" customHeight="1" x14ac:dyDescent="0.25"/>
    <row r="71" customFormat="1" ht="15" customHeight="1" x14ac:dyDescent="0.25"/>
    <row r="72" customFormat="1" ht="30.2" customHeight="1" x14ac:dyDescent="0.25"/>
    <row r="73" customFormat="1" ht="15" customHeight="1" x14ac:dyDescent="0.25"/>
    <row r="74" customFormat="1" ht="15" customHeight="1" x14ac:dyDescent="0.25"/>
    <row r="75" customFormat="1" ht="15" customHeight="1" x14ac:dyDescent="0.25"/>
    <row r="76" customFormat="1" ht="15" customHeight="1" x14ac:dyDescent="0.25"/>
    <row r="77" customFormat="1" ht="15" customHeight="1" x14ac:dyDescent="0.25"/>
    <row r="78" customFormat="1" ht="15" customHeight="1" x14ac:dyDescent="0.25"/>
    <row r="79" customFormat="1" ht="15" customHeight="1" x14ac:dyDescent="0.25"/>
    <row r="80" customFormat="1" ht="15" customHeight="1" x14ac:dyDescent="0.25"/>
    <row r="81" spans="1:46" customFormat="1" ht="15" customHeight="1" x14ac:dyDescent="0.25"/>
    <row r="82" spans="1:46" customFormat="1" ht="15" customHeight="1" x14ac:dyDescent="0.25"/>
    <row r="83" spans="1:46" customFormat="1" ht="15" customHeight="1" x14ac:dyDescent="0.25"/>
    <row r="84" spans="1:46" ht="15" customHeight="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row>
    <row r="85" spans="1:46" ht="15" customHeight="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row>
    <row r="86" spans="1:46" ht="15" customHeight="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row>
    <row r="87" spans="1:46" ht="15" customHeight="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row>
    <row r="88" spans="1:46" ht="15" customHeight="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row>
    <row r="89" spans="1:46" ht="15" customHeight="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row>
    <row r="90" spans="1:46" ht="15" customHeight="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row>
    <row r="91" spans="1:46" ht="15" customHeight="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row>
    <row r="92" spans="1:46" ht="15" customHeight="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row>
    <row r="93" spans="1:46" ht="15" customHeight="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row>
    <row r="94" spans="1:46" ht="15" customHeight="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row>
    <row r="95" spans="1:46" ht="15" customHeight="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row>
    <row r="96" spans="1:46" ht="15" customHeight="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row>
    <row r="97" spans="1:46" ht="15" customHeight="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row>
    <row r="98" spans="1:46" ht="15" customHeight="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row>
  </sheetData>
  <mergeCells count="8">
    <mergeCell ref="B14:AS50"/>
    <mergeCell ref="A12:J12"/>
    <mergeCell ref="K12:AA12"/>
    <mergeCell ref="A7:AS8"/>
    <mergeCell ref="A10:J10"/>
    <mergeCell ref="K10:AA10"/>
    <mergeCell ref="A11:J11"/>
    <mergeCell ref="K11:AA11"/>
  </mergeCells>
  <printOptions horizontalCentered="1"/>
  <pageMargins left="0.35" right="0.35" top="0.25" bottom="0.25" header="0.3" footer="0.3"/>
  <pageSetup orientation="portrait" r:id="rId1"/>
  <headerFooter>
    <oddFooter>&amp;RPage &amp;P/&amp;N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85A4D-5543-4945-8E59-8E0D46067527}">
  <sheetPr codeName="Sheet9">
    <tabColor rgb="FFFF0000"/>
  </sheetPr>
  <dimension ref="A5:AU83"/>
  <sheetViews>
    <sheetView showGridLines="0" view="pageLayout" zoomScaleNormal="100" workbookViewId="0">
      <selection activeCell="AL32" sqref="AL32"/>
    </sheetView>
  </sheetViews>
  <sheetFormatPr defaultColWidth="2.140625" defaultRowHeight="15" customHeight="1" x14ac:dyDescent="0.25"/>
  <cols>
    <col min="1" max="7" width="2.140625" style="1"/>
    <col min="8" max="8" width="2.140625" style="1" customWidth="1"/>
    <col min="9" max="46" width="2.140625" style="1"/>
    <col min="48" max="16384" width="2.140625" style="1"/>
  </cols>
  <sheetData>
    <row r="5" spans="1:45" ht="5.25"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row>
    <row r="7" spans="1:45" ht="15" customHeight="1" x14ac:dyDescent="0.25">
      <c r="A7" s="203" t="str">
        <f>'PMAT Test'!C83&amp; " Certificate"</f>
        <v>Andrew Meyer - Field service 
engineer Certificate</v>
      </c>
      <c r="B7" s="203"/>
      <c r="C7" s="203"/>
      <c r="D7" s="203"/>
      <c r="E7" s="203"/>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row>
    <row r="8" spans="1:45" ht="15" customHeight="1" x14ac:dyDescent="0.25">
      <c r="A8" s="203"/>
      <c r="B8" s="203"/>
      <c r="C8" s="203"/>
      <c r="D8" s="203"/>
      <c r="E8" s="203"/>
      <c r="F8" s="203"/>
      <c r="G8" s="203"/>
      <c r="H8" s="203"/>
      <c r="I8" s="203"/>
      <c r="J8" s="203"/>
      <c r="K8" s="203"/>
      <c r="L8" s="203"/>
      <c r="M8" s="203"/>
      <c r="N8" s="203"/>
      <c r="O8" s="203"/>
      <c r="P8" s="203"/>
      <c r="Q8" s="203"/>
      <c r="R8" s="203"/>
      <c r="S8" s="203"/>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row>
    <row r="9" spans="1:45" ht="1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row>
    <row r="10" spans="1:45" customFormat="1" ht="15" customHeight="1" x14ac:dyDescent="0.25">
      <c r="A10" s="202" t="s">
        <v>25</v>
      </c>
      <c r="B10" s="202"/>
      <c r="C10" s="202"/>
      <c r="D10" s="202"/>
      <c r="E10" s="202"/>
      <c r="F10" s="202"/>
      <c r="G10" s="202"/>
      <c r="H10" s="202"/>
      <c r="I10" s="202"/>
      <c r="J10" s="202"/>
      <c r="K10" s="205" t="str">
        <f>'PMAT Test'!O83</f>
        <v>PendoTECH</v>
      </c>
      <c r="L10" s="205"/>
      <c r="M10" s="205"/>
      <c r="N10" s="205"/>
      <c r="O10" s="205"/>
      <c r="P10" s="205"/>
      <c r="Q10" s="205"/>
      <c r="R10" s="205"/>
      <c r="S10" s="205"/>
      <c r="T10" s="205"/>
      <c r="U10" s="205"/>
      <c r="V10" s="205"/>
      <c r="W10" s="205"/>
      <c r="X10" s="205"/>
      <c r="Y10" s="205"/>
      <c r="Z10" s="205"/>
      <c r="AA10" s="205"/>
    </row>
    <row r="11" spans="1:45" customFormat="1" ht="15" customHeight="1" x14ac:dyDescent="0.25">
      <c r="A11" s="202" t="s">
        <v>26</v>
      </c>
      <c r="B11" s="202"/>
      <c r="C11" s="202"/>
      <c r="D11" s="202"/>
      <c r="E11" s="202"/>
      <c r="F11" s="202"/>
      <c r="G11" s="202"/>
      <c r="H11" s="202"/>
      <c r="I11" s="202"/>
      <c r="J11" s="202"/>
      <c r="K11" s="205">
        <f>'PMAT Test'!V83</f>
        <v>0</v>
      </c>
      <c r="L11" s="205"/>
      <c r="M11" s="205"/>
      <c r="N11" s="205"/>
      <c r="O11" s="205"/>
      <c r="P11" s="205"/>
      <c r="Q11" s="205"/>
      <c r="R11" s="205"/>
      <c r="S11" s="205"/>
      <c r="T11" s="205"/>
      <c r="U11" s="205"/>
      <c r="V11" s="205"/>
      <c r="W11" s="205"/>
      <c r="X11" s="205"/>
      <c r="Y11" s="205"/>
      <c r="Z11" s="205"/>
      <c r="AA11" s="205"/>
    </row>
    <row r="12" spans="1:45" customFormat="1" ht="15" customHeight="1" x14ac:dyDescent="0.25">
      <c r="A12" s="201" t="s">
        <v>42</v>
      </c>
      <c r="B12" s="201"/>
      <c r="C12" s="201"/>
      <c r="D12" s="201"/>
      <c r="E12" s="201"/>
      <c r="F12" s="201"/>
      <c r="G12" s="201"/>
      <c r="H12" s="201"/>
      <c r="I12" s="201"/>
      <c r="J12" s="201"/>
      <c r="K12" s="204">
        <f>'PMAT Test'!AC83</f>
        <v>0</v>
      </c>
      <c r="L12" s="204"/>
      <c r="M12" s="204"/>
      <c r="N12" s="204"/>
      <c r="O12" s="204"/>
      <c r="P12" s="204"/>
      <c r="Q12" s="204"/>
      <c r="R12" s="204"/>
      <c r="S12" s="204"/>
      <c r="T12" s="204"/>
      <c r="U12" s="204"/>
      <c r="V12" s="204"/>
      <c r="W12" s="204"/>
      <c r="X12" s="204"/>
      <c r="Y12" s="204"/>
      <c r="Z12" s="204"/>
      <c r="AA12" s="204"/>
    </row>
    <row r="13" spans="1:45" customFormat="1" ht="15" customHeight="1" x14ac:dyDescent="0.25"/>
    <row r="14" spans="1:45" customFormat="1" ht="15" customHeight="1" x14ac:dyDescent="0.25"/>
    <row r="15" spans="1:45" customFormat="1" ht="15" customHeight="1" x14ac:dyDescent="0.25"/>
    <row r="16" spans="1:45" customFormat="1" ht="15" customHeight="1" x14ac:dyDescent="0.25"/>
    <row r="17" customFormat="1" ht="15" customHeight="1" x14ac:dyDescent="0.25"/>
    <row r="18" customFormat="1" ht="12.75" customHeight="1" x14ac:dyDescent="0.25"/>
    <row r="19" customFormat="1" ht="15" customHeight="1" x14ac:dyDescent="0.25"/>
    <row r="20" customFormat="1" ht="15" customHeight="1" x14ac:dyDescent="0.25"/>
    <row r="21" customFormat="1" ht="15" customHeight="1" x14ac:dyDescent="0.25"/>
    <row r="22" customFormat="1" ht="15" customHeight="1" x14ac:dyDescent="0.25"/>
    <row r="23" customFormat="1" ht="15" customHeight="1" x14ac:dyDescent="0.25"/>
    <row r="24" customFormat="1" ht="15" customHeight="1" x14ac:dyDescent="0.25"/>
    <row r="25" customFormat="1" ht="15" customHeight="1" x14ac:dyDescent="0.25"/>
    <row r="26" customFormat="1" ht="15" customHeight="1" x14ac:dyDescent="0.25"/>
    <row r="27" customFormat="1" ht="15" customHeight="1" x14ac:dyDescent="0.25"/>
    <row r="28" customFormat="1" ht="15" customHeight="1" x14ac:dyDescent="0.25"/>
    <row r="29" customFormat="1" ht="12.75" customHeight="1" x14ac:dyDescent="0.25"/>
    <row r="30" customFormat="1" ht="15" customHeight="1" x14ac:dyDescent="0.25"/>
    <row r="31" customFormat="1" ht="15" customHeight="1" x14ac:dyDescent="0.25"/>
    <row r="32" customFormat="1" ht="15" customHeight="1" x14ac:dyDescent="0.25"/>
    <row r="33" customFormat="1" ht="15" customHeight="1" x14ac:dyDescent="0.25"/>
    <row r="34" customFormat="1" ht="15" customHeight="1" x14ac:dyDescent="0.25"/>
    <row r="35" customFormat="1" ht="15" customHeight="1" x14ac:dyDescent="0.25"/>
    <row r="36" customFormat="1" ht="15" customHeight="1" x14ac:dyDescent="0.25"/>
    <row r="37" customFormat="1" ht="15" customHeight="1" x14ac:dyDescent="0.25"/>
    <row r="38" customFormat="1" ht="15" customHeight="1" x14ac:dyDescent="0.25"/>
    <row r="39" customFormat="1" ht="15" customHeight="1" x14ac:dyDescent="0.25"/>
    <row r="40" customFormat="1" ht="12.75" customHeight="1" x14ac:dyDescent="0.25"/>
    <row r="41" customFormat="1" ht="15" customHeight="1" x14ac:dyDescent="0.25"/>
    <row r="42" customFormat="1" ht="15" customHeight="1" x14ac:dyDescent="0.25"/>
    <row r="43" customFormat="1" ht="15" customHeight="1" x14ac:dyDescent="0.25"/>
    <row r="44" customFormat="1" ht="15" customHeight="1" x14ac:dyDescent="0.25"/>
    <row r="45" customFormat="1" ht="15" customHeight="1" x14ac:dyDescent="0.25"/>
    <row r="46" customFormat="1" ht="15" customHeight="1" x14ac:dyDescent="0.25"/>
    <row r="47" customFormat="1" ht="15" customHeight="1" x14ac:dyDescent="0.25"/>
    <row r="48" customFormat="1" ht="12.75" customHeight="1" x14ac:dyDescent="0.25"/>
    <row r="49" customFormat="1" ht="15" customHeight="1" x14ac:dyDescent="0.25"/>
    <row r="50" customFormat="1" ht="15" customHeight="1" x14ac:dyDescent="0.25"/>
    <row r="51" customFormat="1" ht="15" customHeight="1" x14ac:dyDescent="0.25"/>
    <row r="52" customFormat="1" ht="15" customHeight="1" x14ac:dyDescent="0.25"/>
    <row r="53" customFormat="1" ht="15" customHeight="1" x14ac:dyDescent="0.25"/>
    <row r="54" customFormat="1" ht="15" customHeight="1" x14ac:dyDescent="0.25"/>
    <row r="55" customFormat="1" ht="15" customHeight="1" x14ac:dyDescent="0.25"/>
    <row r="56" customFormat="1" ht="15" customHeight="1" x14ac:dyDescent="0.25"/>
    <row r="57" customFormat="1" ht="5.25" customHeight="1" x14ac:dyDescent="0.25"/>
    <row r="58" customFormat="1" ht="15" customHeight="1" x14ac:dyDescent="0.25"/>
    <row r="59" customFormat="1" ht="15" customHeight="1" x14ac:dyDescent="0.25"/>
    <row r="60" customFormat="1" ht="15" customHeight="1" x14ac:dyDescent="0.25"/>
    <row r="61" customFormat="1" ht="30.2" customHeight="1" x14ac:dyDescent="0.25"/>
    <row r="62" customFormat="1" ht="15" customHeight="1" x14ac:dyDescent="0.25"/>
    <row r="63" customFormat="1" ht="15" customHeight="1" x14ac:dyDescent="0.25"/>
    <row r="64" customFormat="1" ht="15" customHeight="1" x14ac:dyDescent="0.25"/>
    <row r="65" customFormat="1" ht="15" customHeight="1" x14ac:dyDescent="0.25"/>
    <row r="66" customFormat="1" ht="15" customHeight="1" x14ac:dyDescent="0.25"/>
    <row r="67" customFormat="1" ht="15" customHeight="1" x14ac:dyDescent="0.25"/>
    <row r="68" customFormat="1" ht="15" customHeight="1" x14ac:dyDescent="0.25"/>
    <row r="69" customFormat="1" ht="15" customHeight="1" x14ac:dyDescent="0.25"/>
    <row r="70" customFormat="1" ht="15" customHeight="1" x14ac:dyDescent="0.25"/>
    <row r="71" customFormat="1" ht="15" customHeight="1" x14ac:dyDescent="0.25"/>
    <row r="72" customFormat="1" ht="30.2" customHeight="1" x14ac:dyDescent="0.25"/>
    <row r="73" customFormat="1" ht="15" customHeight="1" x14ac:dyDescent="0.25"/>
    <row r="74" customFormat="1" ht="15" customHeight="1" x14ac:dyDescent="0.25"/>
    <row r="75" customFormat="1" ht="15" customHeight="1" x14ac:dyDescent="0.25"/>
    <row r="76" customFormat="1" ht="15" customHeight="1" x14ac:dyDescent="0.25"/>
    <row r="77" customFormat="1" ht="15" customHeight="1" x14ac:dyDescent="0.25"/>
    <row r="78" customFormat="1" ht="15" customHeight="1" x14ac:dyDescent="0.25"/>
    <row r="79" customFormat="1" ht="15" customHeight="1" x14ac:dyDescent="0.25"/>
    <row r="80" customFormat="1" ht="15" customHeight="1" x14ac:dyDescent="0.25"/>
    <row r="81" customFormat="1" ht="15" customHeight="1" x14ac:dyDescent="0.25"/>
    <row r="82" customFormat="1" ht="15" customHeight="1" x14ac:dyDescent="0.25"/>
    <row r="83" customFormat="1" ht="15" customHeight="1" x14ac:dyDescent="0.25"/>
  </sheetData>
  <mergeCells count="7">
    <mergeCell ref="A12:J12"/>
    <mergeCell ref="K12:AA12"/>
    <mergeCell ref="A7:AS8"/>
    <mergeCell ref="A10:J10"/>
    <mergeCell ref="K10:AA10"/>
    <mergeCell ref="A11:J11"/>
    <mergeCell ref="K11:AA11"/>
  </mergeCells>
  <printOptions horizontalCentered="1"/>
  <pageMargins left="0.35" right="0.35" top="0.25" bottom="0.25" header="0.3" footer="0.3"/>
  <pageSetup orientation="portrait" r:id="rId1"/>
  <headerFooter>
    <oddFooter>&amp;RPage &amp;P/&amp;N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572AB-0588-446B-A79A-8105FF0F9044}">
  <sheetPr codeName="Sheet10"/>
  <dimension ref="A5:AU83"/>
  <sheetViews>
    <sheetView showGridLines="0" view="pageLayout" zoomScaleNormal="100" workbookViewId="0">
      <selection activeCell="K13" sqref="K13"/>
    </sheetView>
  </sheetViews>
  <sheetFormatPr defaultColWidth="2.140625" defaultRowHeight="15" customHeight="1" x14ac:dyDescent="0.25"/>
  <cols>
    <col min="1" max="7" width="2.140625" style="1"/>
    <col min="8" max="8" width="2.140625" style="1" customWidth="1"/>
    <col min="9" max="9" width="2.140625" style="1"/>
    <col min="10" max="10" width="2.140625" style="1" customWidth="1"/>
    <col min="11" max="46" width="2.140625" style="1"/>
    <col min="48" max="16384" width="2.140625" style="1"/>
  </cols>
  <sheetData>
    <row r="5" spans="1:45" ht="5.25"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row>
    <row r="7" spans="1:45" ht="15" customHeight="1" x14ac:dyDescent="0.25">
      <c r="A7" s="203" t="e">
        <f>'PMAT Test'!C84&amp; " Certificate"</f>
        <v>#N/A</v>
      </c>
      <c r="B7" s="203"/>
      <c r="C7" s="203"/>
      <c r="D7" s="203"/>
      <c r="E7" s="203"/>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row>
    <row r="8" spans="1:45" ht="15" customHeight="1" x14ac:dyDescent="0.25">
      <c r="A8" s="203"/>
      <c r="B8" s="203"/>
      <c r="C8" s="203"/>
      <c r="D8" s="203"/>
      <c r="E8" s="203"/>
      <c r="F8" s="203"/>
      <c r="G8" s="203"/>
      <c r="H8" s="203"/>
      <c r="I8" s="203"/>
      <c r="J8" s="203"/>
      <c r="K8" s="203"/>
      <c r="L8" s="203"/>
      <c r="M8" s="203"/>
      <c r="N8" s="203"/>
      <c r="O8" s="203"/>
      <c r="P8" s="203"/>
      <c r="Q8" s="203"/>
      <c r="R8" s="203"/>
      <c r="S8" s="203"/>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row>
    <row r="9" spans="1:45" ht="1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row>
    <row r="10" spans="1:45" customFormat="1" ht="15" customHeight="1" x14ac:dyDescent="0.25">
      <c r="A10" s="202" t="s">
        <v>25</v>
      </c>
      <c r="B10" s="202"/>
      <c r="C10" s="202"/>
      <c r="D10" s="202"/>
      <c r="E10" s="202"/>
      <c r="F10" s="202"/>
      <c r="G10" s="202"/>
      <c r="H10" s="202"/>
      <c r="I10" s="202"/>
      <c r="J10" s="202"/>
      <c r="K10" s="205" t="e">
        <f>'PMAT Test'!O84</f>
        <v>#N/A</v>
      </c>
      <c r="L10" s="205"/>
      <c r="M10" s="205"/>
      <c r="N10" s="205"/>
      <c r="O10" s="205"/>
      <c r="P10" s="205"/>
      <c r="Q10" s="205"/>
      <c r="R10" s="205"/>
      <c r="S10" s="205"/>
      <c r="T10" s="205"/>
      <c r="U10" s="205"/>
      <c r="V10" s="205"/>
      <c r="W10" s="205"/>
      <c r="X10" s="205"/>
      <c r="Y10" s="205"/>
      <c r="Z10" s="205"/>
      <c r="AA10" s="205"/>
    </row>
    <row r="11" spans="1:45" customFormat="1" ht="15" customHeight="1" x14ac:dyDescent="0.25">
      <c r="A11" s="202" t="s">
        <v>26</v>
      </c>
      <c r="B11" s="202"/>
      <c r="C11" s="202"/>
      <c r="D11" s="202"/>
      <c r="E11" s="202"/>
      <c r="F11" s="202"/>
      <c r="G11" s="202"/>
      <c r="H11" s="202"/>
      <c r="I11" s="202"/>
      <c r="J11" s="202"/>
      <c r="K11" s="205">
        <f>'PMAT Test'!V84</f>
        <v>0</v>
      </c>
      <c r="L11" s="205"/>
      <c r="M11" s="205"/>
      <c r="N11" s="205"/>
      <c r="O11" s="205"/>
      <c r="P11" s="205"/>
      <c r="Q11" s="205"/>
      <c r="R11" s="205"/>
      <c r="S11" s="205"/>
      <c r="T11" s="205"/>
      <c r="U11" s="205"/>
      <c r="V11" s="205"/>
      <c r="W11" s="205"/>
      <c r="X11" s="205"/>
      <c r="Y11" s="205"/>
      <c r="Z11" s="205"/>
      <c r="AA11" s="205"/>
    </row>
    <row r="12" spans="1:45" customFormat="1" ht="15" customHeight="1" x14ac:dyDescent="0.25">
      <c r="A12" s="201" t="s">
        <v>42</v>
      </c>
      <c r="B12" s="201"/>
      <c r="C12" s="201"/>
      <c r="D12" s="201"/>
      <c r="E12" s="201"/>
      <c r="F12" s="201"/>
      <c r="G12" s="201"/>
      <c r="H12" s="201"/>
      <c r="I12" s="201"/>
      <c r="J12" s="201"/>
      <c r="K12" s="204" t="e">
        <f>'PMAT Test'!AC84</f>
        <v>#N/A</v>
      </c>
      <c r="L12" s="204"/>
      <c r="M12" s="204"/>
      <c r="N12" s="204"/>
      <c r="O12" s="204"/>
      <c r="P12" s="204"/>
      <c r="Q12" s="204"/>
      <c r="R12" s="204"/>
      <c r="S12" s="204"/>
      <c r="T12" s="204"/>
      <c r="U12" s="204"/>
      <c r="V12" s="204"/>
      <c r="W12" s="204"/>
      <c r="X12" s="204"/>
      <c r="Y12" s="204"/>
      <c r="Z12" s="204"/>
      <c r="AA12" s="204"/>
    </row>
    <row r="13" spans="1:45" customFormat="1" ht="15" customHeight="1" x14ac:dyDescent="0.3">
      <c r="K13" s="4"/>
      <c r="L13" s="4"/>
      <c r="M13" s="4"/>
      <c r="N13" s="4"/>
      <c r="O13" s="4"/>
      <c r="P13" s="4"/>
      <c r="Q13" s="4"/>
      <c r="R13" s="4"/>
      <c r="S13" s="4"/>
      <c r="T13" s="4"/>
      <c r="U13" s="4"/>
      <c r="V13" s="4"/>
      <c r="W13" s="4"/>
      <c r="X13" s="4"/>
      <c r="Y13" s="4"/>
      <c r="Z13" s="4"/>
      <c r="AA13" s="4"/>
    </row>
    <row r="14" spans="1:45" customFormat="1" ht="15" customHeight="1" x14ac:dyDescent="0.25"/>
    <row r="15" spans="1:45" customFormat="1" ht="15" customHeight="1" x14ac:dyDescent="0.25"/>
    <row r="16" spans="1:45" customFormat="1" ht="15" customHeight="1" x14ac:dyDescent="0.25"/>
    <row r="17" customFormat="1" ht="15" customHeight="1" x14ac:dyDescent="0.25"/>
    <row r="18" customFormat="1" ht="12.75" customHeight="1" x14ac:dyDescent="0.25"/>
    <row r="19" customFormat="1" ht="15" customHeight="1" x14ac:dyDescent="0.25"/>
    <row r="20" customFormat="1" ht="15" customHeight="1" x14ac:dyDescent="0.25"/>
    <row r="21" customFormat="1" ht="15" customHeight="1" x14ac:dyDescent="0.25"/>
    <row r="22" customFormat="1" ht="15" customHeight="1" x14ac:dyDescent="0.25"/>
    <row r="23" customFormat="1" ht="15" customHeight="1" x14ac:dyDescent="0.25"/>
    <row r="24" customFormat="1" ht="15" customHeight="1" x14ac:dyDescent="0.25"/>
    <row r="25" customFormat="1" ht="15" customHeight="1" x14ac:dyDescent="0.25"/>
    <row r="26" customFormat="1" ht="15" customHeight="1" x14ac:dyDescent="0.25"/>
    <row r="27" customFormat="1" ht="15" customHeight="1" x14ac:dyDescent="0.25"/>
    <row r="28" customFormat="1" ht="15" customHeight="1" x14ac:dyDescent="0.25"/>
    <row r="29" customFormat="1" ht="12.75" customHeight="1" x14ac:dyDescent="0.25"/>
    <row r="30" customFormat="1" ht="15" customHeight="1" x14ac:dyDescent="0.25"/>
    <row r="31" customFormat="1" ht="15" customHeight="1" x14ac:dyDescent="0.25"/>
    <row r="32" customFormat="1" ht="15" customHeight="1" x14ac:dyDescent="0.25"/>
    <row r="33" customFormat="1" ht="15" customHeight="1" x14ac:dyDescent="0.25"/>
    <row r="34" customFormat="1" ht="15" customHeight="1" x14ac:dyDescent="0.25"/>
    <row r="35" customFormat="1" ht="15" customHeight="1" x14ac:dyDescent="0.25"/>
    <row r="36" customFormat="1" ht="15" customHeight="1" x14ac:dyDescent="0.25"/>
    <row r="37" customFormat="1" ht="15" customHeight="1" x14ac:dyDescent="0.25"/>
    <row r="38" customFormat="1" ht="15" customHeight="1" x14ac:dyDescent="0.25"/>
    <row r="39" customFormat="1" ht="15" customHeight="1" x14ac:dyDescent="0.25"/>
    <row r="40" customFormat="1" ht="12.75" customHeight="1" x14ac:dyDescent="0.25"/>
    <row r="41" customFormat="1" ht="15" customHeight="1" x14ac:dyDescent="0.25"/>
    <row r="42" customFormat="1" ht="15" customHeight="1" x14ac:dyDescent="0.25"/>
    <row r="43" customFormat="1" ht="15" customHeight="1" x14ac:dyDescent="0.25"/>
    <row r="44" customFormat="1" ht="15" customHeight="1" x14ac:dyDescent="0.25"/>
    <row r="45" customFormat="1" ht="15" customHeight="1" x14ac:dyDescent="0.25"/>
    <row r="46" customFormat="1" ht="15" customHeight="1" x14ac:dyDescent="0.25"/>
    <row r="47" customFormat="1" ht="15" customHeight="1" x14ac:dyDescent="0.25"/>
    <row r="48" customFormat="1" ht="12.75" customHeight="1" x14ac:dyDescent="0.25"/>
    <row r="49" customFormat="1" ht="15" customHeight="1" x14ac:dyDescent="0.25"/>
    <row r="50" customFormat="1" ht="15" customHeight="1" x14ac:dyDescent="0.25"/>
    <row r="51" customFormat="1" ht="15" customHeight="1" x14ac:dyDescent="0.25"/>
    <row r="52" customFormat="1" ht="15" customHeight="1" x14ac:dyDescent="0.25"/>
    <row r="53" customFormat="1" ht="15" customHeight="1" x14ac:dyDescent="0.25"/>
    <row r="54" customFormat="1" ht="15" customHeight="1" x14ac:dyDescent="0.25"/>
    <row r="55" customFormat="1" ht="15" customHeight="1" x14ac:dyDescent="0.25"/>
    <row r="56" customFormat="1" ht="15" customHeight="1" x14ac:dyDescent="0.25"/>
    <row r="57" customFormat="1" ht="5.25" customHeight="1" x14ac:dyDescent="0.25"/>
    <row r="58" customFormat="1" ht="15" customHeight="1" x14ac:dyDescent="0.25"/>
    <row r="59" customFormat="1" ht="15" customHeight="1" x14ac:dyDescent="0.25"/>
    <row r="60" customFormat="1" ht="15" customHeight="1" x14ac:dyDescent="0.25"/>
    <row r="61" customFormat="1" ht="30.2" customHeight="1" x14ac:dyDescent="0.25"/>
    <row r="62" customFormat="1" ht="15" customHeight="1" x14ac:dyDescent="0.25"/>
    <row r="63" customFormat="1" ht="15" customHeight="1" x14ac:dyDescent="0.25"/>
    <row r="64" customFormat="1" ht="15" customHeight="1" x14ac:dyDescent="0.25"/>
    <row r="65" customFormat="1" ht="15" customHeight="1" x14ac:dyDescent="0.25"/>
    <row r="66" customFormat="1" ht="15" customHeight="1" x14ac:dyDescent="0.25"/>
    <row r="67" customFormat="1" ht="15" customHeight="1" x14ac:dyDescent="0.25"/>
    <row r="68" customFormat="1" ht="15" customHeight="1" x14ac:dyDescent="0.25"/>
    <row r="69" customFormat="1" ht="15" customHeight="1" x14ac:dyDescent="0.25"/>
    <row r="70" customFormat="1" ht="15" customHeight="1" x14ac:dyDescent="0.25"/>
    <row r="71" customFormat="1" ht="15" customHeight="1" x14ac:dyDescent="0.25"/>
    <row r="72" customFormat="1" ht="30.2" customHeight="1" x14ac:dyDescent="0.25"/>
    <row r="73" customFormat="1" ht="15" customHeight="1" x14ac:dyDescent="0.25"/>
    <row r="74" customFormat="1" ht="15" customHeight="1" x14ac:dyDescent="0.25"/>
    <row r="75" customFormat="1" ht="15" customHeight="1" x14ac:dyDescent="0.25"/>
    <row r="76" customFormat="1" ht="15" customHeight="1" x14ac:dyDescent="0.25"/>
    <row r="77" customFormat="1" ht="15" customHeight="1" x14ac:dyDescent="0.25"/>
    <row r="78" customFormat="1" ht="15" customHeight="1" x14ac:dyDescent="0.25"/>
    <row r="79" customFormat="1" ht="15" customHeight="1" x14ac:dyDescent="0.25"/>
    <row r="80" customFormat="1" ht="15" customHeight="1" x14ac:dyDescent="0.25"/>
    <row r="81" customFormat="1" ht="15" customHeight="1" x14ac:dyDescent="0.25"/>
    <row r="82" customFormat="1" ht="15" customHeight="1" x14ac:dyDescent="0.25"/>
    <row r="83" customFormat="1" ht="15" customHeight="1" x14ac:dyDescent="0.25"/>
  </sheetData>
  <mergeCells count="7">
    <mergeCell ref="A12:J12"/>
    <mergeCell ref="K12:AA12"/>
    <mergeCell ref="A7:AS8"/>
    <mergeCell ref="A10:J10"/>
    <mergeCell ref="K10:AA10"/>
    <mergeCell ref="A11:J11"/>
    <mergeCell ref="K11:AA11"/>
  </mergeCells>
  <printOptions horizontalCentered="1"/>
  <pageMargins left="0.35" right="0.35" top="0.25" bottom="0.25" header="0.3" footer="0.3"/>
  <pageSetup orientation="portrait" r:id="rId1"/>
  <headerFooter>
    <oddFooter>&amp;RPage &amp;P/&amp;N</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F4E91-9A87-42B6-863F-30C250F924DA}">
  <sheetPr codeName="Sheet11"/>
  <dimension ref="A5:AU83"/>
  <sheetViews>
    <sheetView showGridLines="0" view="pageLayout" zoomScaleNormal="100" workbookViewId="0">
      <selection activeCell="K13" sqref="K13"/>
    </sheetView>
  </sheetViews>
  <sheetFormatPr defaultColWidth="2.140625" defaultRowHeight="15" customHeight="1" x14ac:dyDescent="0.25"/>
  <cols>
    <col min="1" max="7" width="2.140625" style="1"/>
    <col min="8" max="8" width="2.140625" style="1" customWidth="1"/>
    <col min="9" max="9" width="2.140625" style="1"/>
    <col min="10" max="10" width="2.140625" style="1" customWidth="1"/>
    <col min="11" max="46" width="2.140625" style="1"/>
    <col min="48" max="16384" width="2.140625" style="1"/>
  </cols>
  <sheetData>
    <row r="5" spans="1:45" ht="5.25"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row>
    <row r="7" spans="1:45" ht="15" customHeight="1" x14ac:dyDescent="0.25">
      <c r="A7" s="203" t="e">
        <f>'PMAT Test'!C85&amp; " Certificate"</f>
        <v>#N/A</v>
      </c>
      <c r="B7" s="203"/>
      <c r="C7" s="203"/>
      <c r="D7" s="203"/>
      <c r="E7" s="203"/>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row>
    <row r="8" spans="1:45" ht="15" customHeight="1" x14ac:dyDescent="0.25">
      <c r="A8" s="203"/>
      <c r="B8" s="203"/>
      <c r="C8" s="203"/>
      <c r="D8" s="203"/>
      <c r="E8" s="203"/>
      <c r="F8" s="203"/>
      <c r="G8" s="203"/>
      <c r="H8" s="203"/>
      <c r="I8" s="203"/>
      <c r="J8" s="203"/>
      <c r="K8" s="203"/>
      <c r="L8" s="203"/>
      <c r="M8" s="203"/>
      <c r="N8" s="203"/>
      <c r="O8" s="203"/>
      <c r="P8" s="203"/>
      <c r="Q8" s="203"/>
      <c r="R8" s="203"/>
      <c r="S8" s="203"/>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row>
    <row r="9" spans="1:45" ht="1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row>
    <row r="10" spans="1:45" customFormat="1" ht="15" customHeight="1" x14ac:dyDescent="0.25">
      <c r="A10" s="202" t="s">
        <v>25</v>
      </c>
      <c r="B10" s="202"/>
      <c r="C10" s="202"/>
      <c r="D10" s="202"/>
      <c r="E10" s="202"/>
      <c r="F10" s="202"/>
      <c r="G10" s="202"/>
      <c r="H10" s="202"/>
      <c r="I10" s="202"/>
      <c r="J10" s="202"/>
      <c r="K10" s="205" t="e">
        <f>'PMAT Test'!O85</f>
        <v>#N/A</v>
      </c>
      <c r="L10" s="205"/>
      <c r="M10" s="205"/>
      <c r="N10" s="205"/>
      <c r="O10" s="205"/>
      <c r="P10" s="205"/>
      <c r="Q10" s="205"/>
      <c r="R10" s="205"/>
      <c r="S10" s="205"/>
      <c r="T10" s="205"/>
      <c r="U10" s="205"/>
      <c r="V10" s="205"/>
      <c r="W10" s="205"/>
      <c r="X10" s="205"/>
      <c r="Y10" s="205"/>
      <c r="Z10" s="205"/>
      <c r="AA10" s="205"/>
    </row>
    <row r="11" spans="1:45" customFormat="1" ht="15" customHeight="1" x14ac:dyDescent="0.25">
      <c r="A11" s="202" t="s">
        <v>26</v>
      </c>
      <c r="B11" s="202"/>
      <c r="C11" s="202"/>
      <c r="D11" s="202"/>
      <c r="E11" s="202"/>
      <c r="F11" s="202"/>
      <c r="G11" s="202"/>
      <c r="H11" s="202"/>
      <c r="I11" s="202"/>
      <c r="J11" s="202"/>
      <c r="K11" s="205">
        <f>'PMAT Test'!V85</f>
        <v>0</v>
      </c>
      <c r="L11" s="205"/>
      <c r="M11" s="205"/>
      <c r="N11" s="205"/>
      <c r="O11" s="205"/>
      <c r="P11" s="205"/>
      <c r="Q11" s="205"/>
      <c r="R11" s="205"/>
      <c r="S11" s="205"/>
      <c r="T11" s="205"/>
      <c r="U11" s="205"/>
      <c r="V11" s="205"/>
      <c r="W11" s="205"/>
      <c r="X11" s="205"/>
      <c r="Y11" s="205"/>
      <c r="Z11" s="205"/>
      <c r="AA11" s="205"/>
    </row>
    <row r="12" spans="1:45" customFormat="1" ht="15" customHeight="1" x14ac:dyDescent="0.25">
      <c r="A12" s="201" t="s">
        <v>42</v>
      </c>
      <c r="B12" s="201"/>
      <c r="C12" s="201"/>
      <c r="D12" s="201"/>
      <c r="E12" s="201"/>
      <c r="F12" s="201"/>
      <c r="G12" s="201"/>
      <c r="H12" s="201"/>
      <c r="I12" s="201"/>
      <c r="J12" s="201"/>
      <c r="K12" s="204" t="e">
        <f>'PMAT Test'!AC85</f>
        <v>#N/A</v>
      </c>
      <c r="L12" s="204"/>
      <c r="M12" s="204"/>
      <c r="N12" s="204"/>
      <c r="O12" s="204"/>
      <c r="P12" s="204"/>
      <c r="Q12" s="204"/>
      <c r="R12" s="204"/>
      <c r="S12" s="204"/>
      <c r="T12" s="204"/>
      <c r="U12" s="204"/>
      <c r="V12" s="204"/>
      <c r="W12" s="204"/>
      <c r="X12" s="204"/>
      <c r="Y12" s="204"/>
      <c r="Z12" s="204"/>
      <c r="AA12" s="204"/>
    </row>
    <row r="13" spans="1:45" customFormat="1" ht="15" customHeight="1" x14ac:dyDescent="0.3">
      <c r="K13" s="4"/>
      <c r="L13" s="4"/>
      <c r="M13" s="4"/>
      <c r="N13" s="4"/>
      <c r="O13" s="4"/>
      <c r="P13" s="4"/>
      <c r="Q13" s="4"/>
      <c r="R13" s="4"/>
      <c r="S13" s="4"/>
      <c r="T13" s="4"/>
      <c r="U13" s="4"/>
      <c r="V13" s="4"/>
      <c r="W13" s="4"/>
      <c r="X13" s="4"/>
      <c r="Y13" s="4"/>
      <c r="Z13" s="4"/>
      <c r="AA13" s="4"/>
    </row>
    <row r="14" spans="1:45" customFormat="1" ht="15" customHeight="1" x14ac:dyDescent="0.25"/>
    <row r="15" spans="1:45" customFormat="1" ht="15" customHeight="1" x14ac:dyDescent="0.25"/>
    <row r="16" spans="1:45" customFormat="1" ht="15" customHeight="1" x14ac:dyDescent="0.25"/>
    <row r="17" customFormat="1" ht="15" customHeight="1" x14ac:dyDescent="0.25"/>
    <row r="18" customFormat="1" ht="12.75" customHeight="1" x14ac:dyDescent="0.25"/>
    <row r="19" customFormat="1" ht="15" customHeight="1" x14ac:dyDescent="0.25"/>
    <row r="20" customFormat="1" ht="15" customHeight="1" x14ac:dyDescent="0.25"/>
    <row r="21" customFormat="1" ht="15" customHeight="1" x14ac:dyDescent="0.25"/>
    <row r="22" customFormat="1" ht="15" customHeight="1" x14ac:dyDescent="0.25"/>
    <row r="23" customFormat="1" ht="15" customHeight="1" x14ac:dyDescent="0.25"/>
    <row r="24" customFormat="1" ht="15" customHeight="1" x14ac:dyDescent="0.25"/>
    <row r="25" customFormat="1" ht="15" customHeight="1" x14ac:dyDescent="0.25"/>
    <row r="26" customFormat="1" ht="15" customHeight="1" x14ac:dyDescent="0.25"/>
    <row r="27" customFormat="1" ht="15" customHeight="1" x14ac:dyDescent="0.25"/>
    <row r="28" customFormat="1" ht="15" customHeight="1" x14ac:dyDescent="0.25"/>
    <row r="29" customFormat="1" ht="12.75" customHeight="1" x14ac:dyDescent="0.25"/>
    <row r="30" customFormat="1" ht="15" customHeight="1" x14ac:dyDescent="0.25"/>
    <row r="31" customFormat="1" ht="15" customHeight="1" x14ac:dyDescent="0.25"/>
    <row r="32" customFormat="1" ht="15" customHeight="1" x14ac:dyDescent="0.25"/>
    <row r="33" customFormat="1" ht="15" customHeight="1" x14ac:dyDescent="0.25"/>
    <row r="34" customFormat="1" ht="15" customHeight="1" x14ac:dyDescent="0.25"/>
    <row r="35" customFormat="1" ht="15" customHeight="1" x14ac:dyDescent="0.25"/>
    <row r="36" customFormat="1" ht="15" customHeight="1" x14ac:dyDescent="0.25"/>
    <row r="37" customFormat="1" ht="15" customHeight="1" x14ac:dyDescent="0.25"/>
    <row r="38" customFormat="1" ht="15" customHeight="1" x14ac:dyDescent="0.25"/>
    <row r="39" customFormat="1" ht="15" customHeight="1" x14ac:dyDescent="0.25"/>
    <row r="40" customFormat="1" ht="12.75" customHeight="1" x14ac:dyDescent="0.25"/>
    <row r="41" customFormat="1" ht="15" customHeight="1" x14ac:dyDescent="0.25"/>
    <row r="42" customFormat="1" ht="15" customHeight="1" x14ac:dyDescent="0.25"/>
    <row r="43" customFormat="1" ht="15" customHeight="1" x14ac:dyDescent="0.25"/>
    <row r="44" customFormat="1" ht="15" customHeight="1" x14ac:dyDescent="0.25"/>
    <row r="45" customFormat="1" ht="15" customHeight="1" x14ac:dyDescent="0.25"/>
    <row r="46" customFormat="1" ht="15" customHeight="1" x14ac:dyDescent="0.25"/>
    <row r="47" customFormat="1" ht="15" customHeight="1" x14ac:dyDescent="0.25"/>
    <row r="48" customFormat="1" ht="12.75" customHeight="1" x14ac:dyDescent="0.25"/>
    <row r="49" customFormat="1" ht="15" customHeight="1" x14ac:dyDescent="0.25"/>
    <row r="50" customFormat="1" ht="15" customHeight="1" x14ac:dyDescent="0.25"/>
    <row r="51" customFormat="1" ht="15" customHeight="1" x14ac:dyDescent="0.25"/>
    <row r="52" customFormat="1" ht="15" customHeight="1" x14ac:dyDescent="0.25"/>
    <row r="53" customFormat="1" ht="15" customHeight="1" x14ac:dyDescent="0.25"/>
    <row r="54" customFormat="1" ht="15" customHeight="1" x14ac:dyDescent="0.25"/>
    <row r="55" customFormat="1" ht="15" customHeight="1" x14ac:dyDescent="0.25"/>
    <row r="56" customFormat="1" ht="15" customHeight="1" x14ac:dyDescent="0.25"/>
    <row r="57" customFormat="1" ht="5.25" customHeight="1" x14ac:dyDescent="0.25"/>
    <row r="58" customFormat="1" ht="15" customHeight="1" x14ac:dyDescent="0.25"/>
    <row r="59" customFormat="1" ht="15" customHeight="1" x14ac:dyDescent="0.25"/>
    <row r="60" customFormat="1" ht="15" customHeight="1" x14ac:dyDescent="0.25"/>
    <row r="61" customFormat="1" ht="30.2" customHeight="1" x14ac:dyDescent="0.25"/>
    <row r="62" customFormat="1" ht="15" customHeight="1" x14ac:dyDescent="0.25"/>
    <row r="63" customFormat="1" ht="15" customHeight="1" x14ac:dyDescent="0.25"/>
    <row r="64" customFormat="1" ht="15" customHeight="1" x14ac:dyDescent="0.25"/>
    <row r="65" customFormat="1" ht="15" customHeight="1" x14ac:dyDescent="0.25"/>
    <row r="66" customFormat="1" ht="15" customHeight="1" x14ac:dyDescent="0.25"/>
    <row r="67" customFormat="1" ht="15" customHeight="1" x14ac:dyDescent="0.25"/>
    <row r="68" customFormat="1" ht="15" customHeight="1" x14ac:dyDescent="0.25"/>
    <row r="69" customFormat="1" ht="15" customHeight="1" x14ac:dyDescent="0.25"/>
    <row r="70" customFormat="1" ht="15" customHeight="1" x14ac:dyDescent="0.25"/>
    <row r="71" customFormat="1" ht="15" customHeight="1" x14ac:dyDescent="0.25"/>
    <row r="72" customFormat="1" ht="30.2" customHeight="1" x14ac:dyDescent="0.25"/>
    <row r="73" customFormat="1" ht="15" customHeight="1" x14ac:dyDescent="0.25"/>
    <row r="74" customFormat="1" ht="15" customHeight="1" x14ac:dyDescent="0.25"/>
    <row r="75" customFormat="1" ht="15" customHeight="1" x14ac:dyDescent="0.25"/>
    <row r="76" customFormat="1" ht="15" customHeight="1" x14ac:dyDescent="0.25"/>
    <row r="77" customFormat="1" ht="15" customHeight="1" x14ac:dyDescent="0.25"/>
    <row r="78" customFormat="1" ht="15" customHeight="1" x14ac:dyDescent="0.25"/>
    <row r="79" customFormat="1" ht="15" customHeight="1" x14ac:dyDescent="0.25"/>
    <row r="80" customFormat="1" ht="15" customHeight="1" x14ac:dyDescent="0.25"/>
    <row r="81" customFormat="1" ht="15" customHeight="1" x14ac:dyDescent="0.25"/>
    <row r="82" customFormat="1" ht="15" customHeight="1" x14ac:dyDescent="0.25"/>
    <row r="83" customFormat="1" ht="15" customHeight="1" x14ac:dyDescent="0.25"/>
  </sheetData>
  <mergeCells count="7">
    <mergeCell ref="A12:J12"/>
    <mergeCell ref="K12:AA12"/>
    <mergeCell ref="A7:AS8"/>
    <mergeCell ref="A10:J10"/>
    <mergeCell ref="K10:AA10"/>
    <mergeCell ref="A11:J11"/>
    <mergeCell ref="K11:AA11"/>
  </mergeCells>
  <printOptions horizontalCentered="1"/>
  <pageMargins left="0.35" right="0.35" top="0.25" bottom="0.25" header="0.3" footer="0.3"/>
  <pageSetup orientation="portrait" r:id="rId1"/>
  <headerFooter>
    <oddFooter>&amp;RPage &amp;P/&amp;N</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3A10F-6C51-48D4-B2D8-30D869E30EA0}">
  <sheetPr codeName="Sheet12"/>
  <dimension ref="A5:AU83"/>
  <sheetViews>
    <sheetView showGridLines="0" view="pageLayout" zoomScaleNormal="100" workbookViewId="0">
      <selection activeCell="K13" sqref="K13"/>
    </sheetView>
  </sheetViews>
  <sheetFormatPr defaultColWidth="2.140625" defaultRowHeight="15" customHeight="1" x14ac:dyDescent="0.25"/>
  <cols>
    <col min="1" max="7" width="2.140625" style="1"/>
    <col min="8" max="8" width="2.140625" style="1" customWidth="1"/>
    <col min="9" max="9" width="2.140625" style="1"/>
    <col min="10" max="10" width="2.140625" style="1" customWidth="1"/>
    <col min="11" max="46" width="2.140625" style="1"/>
    <col min="48" max="16384" width="2.140625" style="1"/>
  </cols>
  <sheetData>
    <row r="5" spans="1:45" ht="5.25"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row>
    <row r="7" spans="1:45" ht="15" customHeight="1" x14ac:dyDescent="0.25">
      <c r="A7" s="203" t="e">
        <f>'PMAT Test'!C86&amp; " Certificate"</f>
        <v>#N/A</v>
      </c>
      <c r="B7" s="203"/>
      <c r="C7" s="203"/>
      <c r="D7" s="203"/>
      <c r="E7" s="203"/>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row>
    <row r="8" spans="1:45" ht="15" customHeight="1" x14ac:dyDescent="0.25">
      <c r="A8" s="203"/>
      <c r="B8" s="203"/>
      <c r="C8" s="203"/>
      <c r="D8" s="203"/>
      <c r="E8" s="203"/>
      <c r="F8" s="203"/>
      <c r="G8" s="203"/>
      <c r="H8" s="203"/>
      <c r="I8" s="203"/>
      <c r="J8" s="203"/>
      <c r="K8" s="203"/>
      <c r="L8" s="203"/>
      <c r="M8" s="203"/>
      <c r="N8" s="203"/>
      <c r="O8" s="203"/>
      <c r="P8" s="203"/>
      <c r="Q8" s="203"/>
      <c r="R8" s="203"/>
      <c r="S8" s="203"/>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row>
    <row r="9" spans="1:45" ht="1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row>
    <row r="10" spans="1:45" customFormat="1" ht="15" customHeight="1" x14ac:dyDescent="0.25">
      <c r="A10" s="202" t="s">
        <v>25</v>
      </c>
      <c r="B10" s="202"/>
      <c r="C10" s="202"/>
      <c r="D10" s="202"/>
      <c r="E10" s="202"/>
      <c r="F10" s="202"/>
      <c r="G10" s="202"/>
      <c r="H10" s="202"/>
      <c r="I10" s="202"/>
      <c r="J10" s="202"/>
      <c r="K10" s="205" t="e">
        <f>'PMAT Test'!O86</f>
        <v>#N/A</v>
      </c>
      <c r="L10" s="205"/>
      <c r="M10" s="205"/>
      <c r="N10" s="205"/>
      <c r="O10" s="205"/>
      <c r="P10" s="205"/>
      <c r="Q10" s="205"/>
      <c r="R10" s="205"/>
      <c r="S10" s="205"/>
      <c r="T10" s="205"/>
      <c r="U10" s="205"/>
      <c r="V10" s="205"/>
      <c r="W10" s="205"/>
      <c r="X10" s="205"/>
      <c r="Y10" s="205"/>
      <c r="Z10" s="205"/>
      <c r="AA10" s="205"/>
    </row>
    <row r="11" spans="1:45" customFormat="1" ht="15" customHeight="1" x14ac:dyDescent="0.25">
      <c r="A11" s="202" t="s">
        <v>26</v>
      </c>
      <c r="B11" s="202"/>
      <c r="C11" s="202"/>
      <c r="D11" s="202"/>
      <c r="E11" s="202"/>
      <c r="F11" s="202"/>
      <c r="G11" s="202"/>
      <c r="H11" s="202"/>
      <c r="I11" s="202"/>
      <c r="J11" s="202"/>
      <c r="K11" s="205">
        <f>'PMAT Test'!V86</f>
        <v>0</v>
      </c>
      <c r="L11" s="205"/>
      <c r="M11" s="205"/>
      <c r="N11" s="205"/>
      <c r="O11" s="205"/>
      <c r="P11" s="205"/>
      <c r="Q11" s="205"/>
      <c r="R11" s="205"/>
      <c r="S11" s="205"/>
      <c r="T11" s="205"/>
      <c r="U11" s="205"/>
      <c r="V11" s="205"/>
      <c r="W11" s="205"/>
      <c r="X11" s="205"/>
      <c r="Y11" s="205"/>
      <c r="Z11" s="205"/>
      <c r="AA11" s="205"/>
    </row>
    <row r="12" spans="1:45" customFormat="1" ht="15" customHeight="1" x14ac:dyDescent="0.25">
      <c r="A12" s="201" t="s">
        <v>42</v>
      </c>
      <c r="B12" s="201"/>
      <c r="C12" s="201"/>
      <c r="D12" s="201"/>
      <c r="E12" s="201"/>
      <c r="F12" s="201"/>
      <c r="G12" s="201"/>
      <c r="H12" s="201"/>
      <c r="I12" s="201"/>
      <c r="J12" s="201"/>
      <c r="K12" s="204" t="e">
        <f>'PMAT Test'!AC86</f>
        <v>#N/A</v>
      </c>
      <c r="L12" s="204"/>
      <c r="M12" s="204"/>
      <c r="N12" s="204"/>
      <c r="O12" s="204"/>
      <c r="P12" s="204"/>
      <c r="Q12" s="204"/>
      <c r="R12" s="204"/>
      <c r="S12" s="204"/>
      <c r="T12" s="204"/>
      <c r="U12" s="204"/>
      <c r="V12" s="204"/>
      <c r="W12" s="204"/>
      <c r="X12" s="204"/>
      <c r="Y12" s="204"/>
      <c r="Z12" s="204"/>
      <c r="AA12" s="204"/>
    </row>
    <row r="13" spans="1:45" customFormat="1" ht="15" customHeight="1" x14ac:dyDescent="0.3">
      <c r="K13" s="4"/>
      <c r="L13" s="4"/>
      <c r="M13" s="4"/>
      <c r="N13" s="4"/>
      <c r="O13" s="4"/>
      <c r="P13" s="4"/>
      <c r="Q13" s="4"/>
      <c r="R13" s="4"/>
      <c r="S13" s="4"/>
      <c r="T13" s="4"/>
      <c r="U13" s="4"/>
      <c r="V13" s="4"/>
      <c r="W13" s="4"/>
      <c r="X13" s="4"/>
      <c r="Y13" s="4"/>
      <c r="Z13" s="4"/>
      <c r="AA13" s="4"/>
    </row>
    <row r="14" spans="1:45" customFormat="1" ht="15" customHeight="1" x14ac:dyDescent="0.25"/>
    <row r="15" spans="1:45" customFormat="1" ht="15" customHeight="1" x14ac:dyDescent="0.25"/>
    <row r="16" spans="1:45" customFormat="1" ht="15" customHeight="1" x14ac:dyDescent="0.25"/>
    <row r="17" customFormat="1" ht="15" customHeight="1" x14ac:dyDescent="0.25"/>
    <row r="18" customFormat="1" ht="12.75" customHeight="1" x14ac:dyDescent="0.25"/>
    <row r="19" customFormat="1" ht="15" customHeight="1" x14ac:dyDescent="0.25"/>
    <row r="20" customFormat="1" ht="15" customHeight="1" x14ac:dyDescent="0.25"/>
    <row r="21" customFormat="1" ht="15" customHeight="1" x14ac:dyDescent="0.25"/>
    <row r="22" customFormat="1" ht="15" customHeight="1" x14ac:dyDescent="0.25"/>
    <row r="23" customFormat="1" ht="15" customHeight="1" x14ac:dyDescent="0.25"/>
    <row r="24" customFormat="1" ht="15" customHeight="1" x14ac:dyDescent="0.25"/>
    <row r="25" customFormat="1" ht="15" customHeight="1" x14ac:dyDescent="0.25"/>
    <row r="26" customFormat="1" ht="15" customHeight="1" x14ac:dyDescent="0.25"/>
    <row r="27" customFormat="1" ht="15" customHeight="1" x14ac:dyDescent="0.25"/>
    <row r="28" customFormat="1" ht="15" customHeight="1" x14ac:dyDescent="0.25"/>
    <row r="29" customFormat="1" ht="12.75" customHeight="1" x14ac:dyDescent="0.25"/>
    <row r="30" customFormat="1" ht="15" customHeight="1" x14ac:dyDescent="0.25"/>
    <row r="31" customFormat="1" ht="15" customHeight="1" x14ac:dyDescent="0.25"/>
    <row r="32" customFormat="1" ht="15" customHeight="1" x14ac:dyDescent="0.25"/>
    <row r="33" customFormat="1" ht="15" customHeight="1" x14ac:dyDescent="0.25"/>
    <row r="34" customFormat="1" ht="15" customHeight="1" x14ac:dyDescent="0.25"/>
    <row r="35" customFormat="1" ht="15" customHeight="1" x14ac:dyDescent="0.25"/>
    <row r="36" customFormat="1" ht="15" customHeight="1" x14ac:dyDescent="0.25"/>
    <row r="37" customFormat="1" ht="15" customHeight="1" x14ac:dyDescent="0.25"/>
    <row r="38" customFormat="1" ht="15" customHeight="1" x14ac:dyDescent="0.25"/>
    <row r="39" customFormat="1" ht="15" customHeight="1" x14ac:dyDescent="0.25"/>
    <row r="40" customFormat="1" ht="12.75" customHeight="1" x14ac:dyDescent="0.25"/>
    <row r="41" customFormat="1" ht="15" customHeight="1" x14ac:dyDescent="0.25"/>
    <row r="42" customFormat="1" ht="15" customHeight="1" x14ac:dyDescent="0.25"/>
    <row r="43" customFormat="1" ht="15" customHeight="1" x14ac:dyDescent="0.25"/>
    <row r="44" customFormat="1" ht="15" customHeight="1" x14ac:dyDescent="0.25"/>
    <row r="45" customFormat="1" ht="15" customHeight="1" x14ac:dyDescent="0.25"/>
    <row r="46" customFormat="1" ht="15" customHeight="1" x14ac:dyDescent="0.25"/>
    <row r="47" customFormat="1" ht="15" customHeight="1" x14ac:dyDescent="0.25"/>
    <row r="48" customFormat="1" ht="12.75" customHeight="1" x14ac:dyDescent="0.25"/>
    <row r="49" customFormat="1" ht="15" customHeight="1" x14ac:dyDescent="0.25"/>
    <row r="50" customFormat="1" ht="15" customHeight="1" x14ac:dyDescent="0.25"/>
    <row r="51" customFormat="1" ht="15" customHeight="1" x14ac:dyDescent="0.25"/>
    <row r="52" customFormat="1" ht="15" customHeight="1" x14ac:dyDescent="0.25"/>
    <row r="53" customFormat="1" ht="15" customHeight="1" x14ac:dyDescent="0.25"/>
    <row r="54" customFormat="1" ht="15" customHeight="1" x14ac:dyDescent="0.25"/>
    <row r="55" customFormat="1" ht="15" customHeight="1" x14ac:dyDescent="0.25"/>
    <row r="56" customFormat="1" ht="15" customHeight="1" x14ac:dyDescent="0.25"/>
    <row r="57" customFormat="1" ht="5.25" customHeight="1" x14ac:dyDescent="0.25"/>
    <row r="58" customFormat="1" ht="15" customHeight="1" x14ac:dyDescent="0.25"/>
    <row r="59" customFormat="1" ht="15" customHeight="1" x14ac:dyDescent="0.25"/>
    <row r="60" customFormat="1" ht="15" customHeight="1" x14ac:dyDescent="0.25"/>
    <row r="61" customFormat="1" ht="30.2" customHeight="1" x14ac:dyDescent="0.25"/>
    <row r="62" customFormat="1" ht="15" customHeight="1" x14ac:dyDescent="0.25"/>
    <row r="63" customFormat="1" ht="15" customHeight="1" x14ac:dyDescent="0.25"/>
    <row r="64" customFormat="1" ht="15" customHeight="1" x14ac:dyDescent="0.25"/>
    <row r="65" customFormat="1" ht="15" customHeight="1" x14ac:dyDescent="0.25"/>
    <row r="66" customFormat="1" ht="15" customHeight="1" x14ac:dyDescent="0.25"/>
    <row r="67" customFormat="1" ht="15" customHeight="1" x14ac:dyDescent="0.25"/>
    <row r="68" customFormat="1" ht="15" customHeight="1" x14ac:dyDescent="0.25"/>
    <row r="69" customFormat="1" ht="15" customHeight="1" x14ac:dyDescent="0.25"/>
    <row r="70" customFormat="1" ht="15" customHeight="1" x14ac:dyDescent="0.25"/>
    <row r="71" customFormat="1" ht="15" customHeight="1" x14ac:dyDescent="0.25"/>
    <row r="72" customFormat="1" ht="30.2" customHeight="1" x14ac:dyDescent="0.25"/>
    <row r="73" customFormat="1" ht="15" customHeight="1" x14ac:dyDescent="0.25"/>
    <row r="74" customFormat="1" ht="15" customHeight="1" x14ac:dyDescent="0.25"/>
    <row r="75" customFormat="1" ht="15" customHeight="1" x14ac:dyDescent="0.25"/>
    <row r="76" customFormat="1" ht="15" customHeight="1" x14ac:dyDescent="0.25"/>
    <row r="77" customFormat="1" ht="15" customHeight="1" x14ac:dyDescent="0.25"/>
    <row r="78" customFormat="1" ht="15" customHeight="1" x14ac:dyDescent="0.25"/>
    <row r="79" customFormat="1" ht="15" customHeight="1" x14ac:dyDescent="0.25"/>
    <row r="80" customFormat="1" ht="15" customHeight="1" x14ac:dyDescent="0.25"/>
    <row r="81" customFormat="1" ht="15" customHeight="1" x14ac:dyDescent="0.25"/>
    <row r="82" customFormat="1" ht="15" customHeight="1" x14ac:dyDescent="0.25"/>
    <row r="83" customFormat="1" ht="15" customHeight="1" x14ac:dyDescent="0.25"/>
  </sheetData>
  <mergeCells count="7">
    <mergeCell ref="A12:J12"/>
    <mergeCell ref="K12:AA12"/>
    <mergeCell ref="A7:AS8"/>
    <mergeCell ref="A10:J10"/>
    <mergeCell ref="K10:AA10"/>
    <mergeCell ref="A11:J11"/>
    <mergeCell ref="K11:AA11"/>
  </mergeCells>
  <printOptions horizontalCentered="1"/>
  <pageMargins left="0.35" right="0.35" top="0.25" bottom="0.25" header="0.3" footer="0.3"/>
  <pageSetup orientation="portrait" r:id="rId1"/>
  <headerFooter>
    <oddFooter>&amp;RPage &amp;P/&amp;N</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E3F99-C538-489E-8B9C-312BC2DE2D00}">
  <sheetPr codeName="Sheet13"/>
  <dimension ref="A5:AU83"/>
  <sheetViews>
    <sheetView showGridLines="0" view="pageLayout" topLeftCell="A2" zoomScaleNormal="100" workbookViewId="0">
      <selection activeCell="K13" sqref="K13"/>
    </sheetView>
  </sheetViews>
  <sheetFormatPr defaultColWidth="2.140625" defaultRowHeight="15" customHeight="1" x14ac:dyDescent="0.25"/>
  <cols>
    <col min="1" max="7" width="2.140625" style="1"/>
    <col min="8" max="8" width="2.140625" style="1" customWidth="1"/>
    <col min="9" max="46" width="2.140625" style="1"/>
    <col min="48" max="16384" width="2.140625" style="1"/>
  </cols>
  <sheetData>
    <row r="5" spans="1:45" ht="5.25"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row>
    <row r="7" spans="1:45" ht="15" customHeight="1" x14ac:dyDescent="0.25">
      <c r="A7" s="203" t="e">
        <f>'PMAT Test'!C87&amp; " Certificate"</f>
        <v>#N/A</v>
      </c>
      <c r="B7" s="203"/>
      <c r="C7" s="203"/>
      <c r="D7" s="203"/>
      <c r="E7" s="203"/>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row>
    <row r="8" spans="1:45" ht="15" customHeight="1" x14ac:dyDescent="0.25">
      <c r="A8" s="203"/>
      <c r="B8" s="203"/>
      <c r="C8" s="203"/>
      <c r="D8" s="203"/>
      <c r="E8" s="203"/>
      <c r="F8" s="203"/>
      <c r="G8" s="203"/>
      <c r="H8" s="203"/>
      <c r="I8" s="203"/>
      <c r="J8" s="203"/>
      <c r="K8" s="203"/>
      <c r="L8" s="203"/>
      <c r="M8" s="203"/>
      <c r="N8" s="203"/>
      <c r="O8" s="203"/>
      <c r="P8" s="203"/>
      <c r="Q8" s="203"/>
      <c r="R8" s="203"/>
      <c r="S8" s="203"/>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row>
    <row r="9" spans="1:45" ht="1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row>
    <row r="10" spans="1:45" customFormat="1" ht="15" customHeight="1" x14ac:dyDescent="0.25">
      <c r="A10" s="202" t="s">
        <v>25</v>
      </c>
      <c r="B10" s="202"/>
      <c r="C10" s="202"/>
      <c r="D10" s="202"/>
      <c r="E10" s="202"/>
      <c r="F10" s="202"/>
      <c r="G10" s="202"/>
      <c r="H10" s="202"/>
      <c r="I10" s="202"/>
      <c r="J10" s="202"/>
      <c r="K10" s="205" t="e">
        <f>'PMAT Test'!O87</f>
        <v>#N/A</v>
      </c>
      <c r="L10" s="205"/>
      <c r="M10" s="205"/>
      <c r="N10" s="205"/>
      <c r="O10" s="205"/>
      <c r="P10" s="205"/>
      <c r="Q10" s="205"/>
      <c r="R10" s="205"/>
      <c r="S10" s="205"/>
      <c r="T10" s="205"/>
      <c r="U10" s="205"/>
      <c r="V10" s="205"/>
      <c r="W10" s="205"/>
      <c r="X10" s="205"/>
      <c r="Y10" s="205"/>
      <c r="Z10" s="205"/>
      <c r="AA10" s="205"/>
    </row>
    <row r="11" spans="1:45" customFormat="1" ht="15" customHeight="1" x14ac:dyDescent="0.25">
      <c r="A11" s="202" t="s">
        <v>26</v>
      </c>
      <c r="B11" s="202"/>
      <c r="C11" s="202"/>
      <c r="D11" s="202"/>
      <c r="E11" s="202"/>
      <c r="F11" s="202"/>
      <c r="G11" s="202"/>
      <c r="H11" s="202"/>
      <c r="I11" s="202"/>
      <c r="J11" s="202"/>
      <c r="K11" s="205">
        <f>'PMAT Test'!V87</f>
        <v>0</v>
      </c>
      <c r="L11" s="205"/>
      <c r="M11" s="205"/>
      <c r="N11" s="205"/>
      <c r="O11" s="205"/>
      <c r="P11" s="205"/>
      <c r="Q11" s="205"/>
      <c r="R11" s="205"/>
      <c r="S11" s="205"/>
      <c r="T11" s="205"/>
      <c r="U11" s="205"/>
      <c r="V11" s="205"/>
      <c r="W11" s="205"/>
      <c r="X11" s="205"/>
      <c r="Y11" s="205"/>
      <c r="Z11" s="205"/>
      <c r="AA11" s="205"/>
    </row>
    <row r="12" spans="1:45" customFormat="1" ht="15" customHeight="1" x14ac:dyDescent="0.25">
      <c r="A12" s="201" t="s">
        <v>42</v>
      </c>
      <c r="B12" s="201"/>
      <c r="C12" s="201"/>
      <c r="D12" s="201"/>
      <c r="E12" s="201"/>
      <c r="F12" s="201"/>
      <c r="G12" s="201"/>
      <c r="H12" s="201"/>
      <c r="I12" s="201"/>
      <c r="J12" s="201"/>
      <c r="K12" s="204" t="e">
        <f>'PMAT Test'!AC87</f>
        <v>#N/A</v>
      </c>
      <c r="L12" s="204"/>
      <c r="M12" s="204"/>
      <c r="N12" s="204"/>
      <c r="O12" s="204"/>
      <c r="P12" s="204"/>
      <c r="Q12" s="204"/>
      <c r="R12" s="204"/>
      <c r="S12" s="204"/>
      <c r="T12" s="204"/>
      <c r="U12" s="204"/>
      <c r="V12" s="204"/>
      <c r="W12" s="204"/>
      <c r="X12" s="204"/>
      <c r="Y12" s="204"/>
      <c r="Z12" s="204"/>
      <c r="AA12" s="204"/>
    </row>
    <row r="13" spans="1:45" customFormat="1" ht="15" customHeight="1" x14ac:dyDescent="0.25"/>
    <row r="14" spans="1:45" customFormat="1" ht="15" customHeight="1" x14ac:dyDescent="0.25"/>
    <row r="15" spans="1:45" customFormat="1" ht="15" customHeight="1" x14ac:dyDescent="0.25"/>
    <row r="16" spans="1:45" customFormat="1" ht="15" customHeight="1" x14ac:dyDescent="0.25"/>
    <row r="17" customFormat="1" ht="15" customHeight="1" x14ac:dyDescent="0.25"/>
    <row r="18" customFormat="1" ht="12.75" customHeight="1" x14ac:dyDescent="0.25"/>
    <row r="19" customFormat="1" ht="15" customHeight="1" x14ac:dyDescent="0.25"/>
    <row r="20" customFormat="1" ht="15" customHeight="1" x14ac:dyDescent="0.25"/>
    <row r="21" customFormat="1" ht="15" customHeight="1" x14ac:dyDescent="0.25"/>
    <row r="22" customFormat="1" ht="15" customHeight="1" x14ac:dyDescent="0.25"/>
    <row r="23" customFormat="1" ht="15" customHeight="1" x14ac:dyDescent="0.25"/>
    <row r="24" customFormat="1" ht="15" customHeight="1" x14ac:dyDescent="0.25"/>
    <row r="25" customFormat="1" ht="15" customHeight="1" x14ac:dyDescent="0.25"/>
    <row r="26" customFormat="1" ht="15" customHeight="1" x14ac:dyDescent="0.25"/>
    <row r="27" customFormat="1" ht="15" customHeight="1" x14ac:dyDescent="0.25"/>
    <row r="28" customFormat="1" ht="15" customHeight="1" x14ac:dyDescent="0.25"/>
    <row r="29" customFormat="1" ht="12.75" customHeight="1" x14ac:dyDescent="0.25"/>
    <row r="30" customFormat="1" ht="15" customHeight="1" x14ac:dyDescent="0.25"/>
    <row r="31" customFormat="1" ht="15" customHeight="1" x14ac:dyDescent="0.25"/>
    <row r="32" customFormat="1" ht="15" customHeight="1" x14ac:dyDescent="0.25"/>
    <row r="33" customFormat="1" ht="15" customHeight="1" x14ac:dyDescent="0.25"/>
    <row r="34" customFormat="1" ht="15" customHeight="1" x14ac:dyDescent="0.25"/>
    <row r="35" customFormat="1" ht="15" customHeight="1" x14ac:dyDescent="0.25"/>
    <row r="36" customFormat="1" ht="15" customHeight="1" x14ac:dyDescent="0.25"/>
    <row r="37" customFormat="1" ht="15" customHeight="1" x14ac:dyDescent="0.25"/>
    <row r="38" customFormat="1" ht="15" customHeight="1" x14ac:dyDescent="0.25"/>
    <row r="39" customFormat="1" ht="15" customHeight="1" x14ac:dyDescent="0.25"/>
    <row r="40" customFormat="1" ht="12.75" customHeight="1" x14ac:dyDescent="0.25"/>
    <row r="41" customFormat="1" ht="15" customHeight="1" x14ac:dyDescent="0.25"/>
    <row r="42" customFormat="1" ht="15" customHeight="1" x14ac:dyDescent="0.25"/>
    <row r="43" customFormat="1" ht="15" customHeight="1" x14ac:dyDescent="0.25"/>
    <row r="44" customFormat="1" ht="15" customHeight="1" x14ac:dyDescent="0.25"/>
    <row r="45" customFormat="1" ht="15" customHeight="1" x14ac:dyDescent="0.25"/>
    <row r="46" customFormat="1" ht="15" customHeight="1" x14ac:dyDescent="0.25"/>
    <row r="47" customFormat="1" ht="15" customHeight="1" x14ac:dyDescent="0.25"/>
    <row r="48" customFormat="1" ht="12.75" customHeight="1" x14ac:dyDescent="0.25"/>
    <row r="49" customFormat="1" ht="15" customHeight="1" x14ac:dyDescent="0.25"/>
    <row r="50" customFormat="1" ht="15" customHeight="1" x14ac:dyDescent="0.25"/>
    <row r="51" customFormat="1" ht="15" customHeight="1" x14ac:dyDescent="0.25"/>
    <row r="52" customFormat="1" ht="15" customHeight="1" x14ac:dyDescent="0.25"/>
    <row r="53" customFormat="1" ht="15" customHeight="1" x14ac:dyDescent="0.25"/>
    <row r="54" customFormat="1" ht="15" customHeight="1" x14ac:dyDescent="0.25"/>
    <row r="55" customFormat="1" ht="15" customHeight="1" x14ac:dyDescent="0.25"/>
    <row r="56" customFormat="1" ht="15" customHeight="1" x14ac:dyDescent="0.25"/>
    <row r="57" customFormat="1" ht="5.25" customHeight="1" x14ac:dyDescent="0.25"/>
    <row r="58" customFormat="1" ht="15" customHeight="1" x14ac:dyDescent="0.25"/>
    <row r="59" customFormat="1" ht="15" customHeight="1" x14ac:dyDescent="0.25"/>
    <row r="60" customFormat="1" ht="15" customHeight="1" x14ac:dyDescent="0.25"/>
    <row r="61" customFormat="1" ht="30.2" customHeight="1" x14ac:dyDescent="0.25"/>
    <row r="62" customFormat="1" ht="15" customHeight="1" x14ac:dyDescent="0.25"/>
    <row r="63" customFormat="1" ht="15" customHeight="1" x14ac:dyDescent="0.25"/>
    <row r="64" customFormat="1" ht="15" customHeight="1" x14ac:dyDescent="0.25"/>
    <row r="65" customFormat="1" ht="15" customHeight="1" x14ac:dyDescent="0.25"/>
    <row r="66" customFormat="1" ht="15" customHeight="1" x14ac:dyDescent="0.25"/>
    <row r="67" customFormat="1" ht="15" customHeight="1" x14ac:dyDescent="0.25"/>
    <row r="68" customFormat="1" ht="15" customHeight="1" x14ac:dyDescent="0.25"/>
    <row r="69" customFormat="1" ht="15" customHeight="1" x14ac:dyDescent="0.25"/>
    <row r="70" customFormat="1" ht="15" customHeight="1" x14ac:dyDescent="0.25"/>
    <row r="71" customFormat="1" ht="15" customHeight="1" x14ac:dyDescent="0.25"/>
    <row r="72" customFormat="1" ht="30.2" customHeight="1" x14ac:dyDescent="0.25"/>
    <row r="73" customFormat="1" ht="15" customHeight="1" x14ac:dyDescent="0.25"/>
    <row r="74" customFormat="1" ht="15" customHeight="1" x14ac:dyDescent="0.25"/>
    <row r="75" customFormat="1" ht="15" customHeight="1" x14ac:dyDescent="0.25"/>
    <row r="76" customFormat="1" ht="15" customHeight="1" x14ac:dyDescent="0.25"/>
    <row r="77" customFormat="1" ht="15" customHeight="1" x14ac:dyDescent="0.25"/>
    <row r="78" customFormat="1" ht="15" customHeight="1" x14ac:dyDescent="0.25"/>
    <row r="79" customFormat="1" ht="15" customHeight="1" x14ac:dyDescent="0.25"/>
    <row r="80" customFormat="1" ht="15" customHeight="1" x14ac:dyDescent="0.25"/>
    <row r="81" customFormat="1" ht="15" customHeight="1" x14ac:dyDescent="0.25"/>
    <row r="82" customFormat="1" ht="15" customHeight="1" x14ac:dyDescent="0.25"/>
    <row r="83" customFormat="1" ht="15" customHeight="1" x14ac:dyDescent="0.25"/>
  </sheetData>
  <mergeCells count="7">
    <mergeCell ref="A12:J12"/>
    <mergeCell ref="K12:AA12"/>
    <mergeCell ref="A7:AS8"/>
    <mergeCell ref="A10:J10"/>
    <mergeCell ref="K10:AA10"/>
    <mergeCell ref="A11:J11"/>
    <mergeCell ref="K11:AA11"/>
  </mergeCells>
  <printOptions horizontalCentered="1"/>
  <pageMargins left="0.35" right="0.35" top="0.25" bottom="0.25" header="0.3" footer="0.3"/>
  <pageSetup orientation="portrait" r:id="rId1"/>
  <headerFooter>
    <oddFooter>&amp;RPage &amp;P/&amp;N</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80420-0DC8-4073-A4F7-4159AA1566B0}">
  <sheetPr codeName="Sheet14"/>
  <dimension ref="A5:AU83"/>
  <sheetViews>
    <sheetView showGridLines="0" view="pageLayout" zoomScaleNormal="100" workbookViewId="0">
      <selection activeCell="K13" sqref="K13"/>
    </sheetView>
  </sheetViews>
  <sheetFormatPr defaultColWidth="2.140625" defaultRowHeight="15" customHeight="1" x14ac:dyDescent="0.25"/>
  <cols>
    <col min="1" max="7" width="2.140625" style="1"/>
    <col min="8" max="8" width="2.140625" style="1" customWidth="1"/>
    <col min="9" max="9" width="2.140625" style="1"/>
    <col min="10" max="10" width="2.140625" style="1" customWidth="1"/>
    <col min="11" max="46" width="2.140625" style="1"/>
    <col min="48" max="16384" width="2.140625" style="1"/>
  </cols>
  <sheetData>
    <row r="5" spans="1:45" ht="5.25"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row>
    <row r="7" spans="1:45" ht="15" customHeight="1" x14ac:dyDescent="0.25">
      <c r="A7" s="203" t="e">
        <f>'PMAT Test'!C88&amp; " Certificate"</f>
        <v>#N/A</v>
      </c>
      <c r="B7" s="203"/>
      <c r="C7" s="203"/>
      <c r="D7" s="203"/>
      <c r="E7" s="203"/>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row>
    <row r="8" spans="1:45" ht="15" customHeight="1" x14ac:dyDescent="0.25">
      <c r="A8" s="203"/>
      <c r="B8" s="203"/>
      <c r="C8" s="203"/>
      <c r="D8" s="203"/>
      <c r="E8" s="203"/>
      <c r="F8" s="203"/>
      <c r="G8" s="203"/>
      <c r="H8" s="203"/>
      <c r="I8" s="203"/>
      <c r="J8" s="203"/>
      <c r="K8" s="203"/>
      <c r="L8" s="203"/>
      <c r="M8" s="203"/>
      <c r="N8" s="203"/>
      <c r="O8" s="203"/>
      <c r="P8" s="203"/>
      <c r="Q8" s="203"/>
      <c r="R8" s="203"/>
      <c r="S8" s="203"/>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row>
    <row r="9" spans="1:45" ht="1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row>
    <row r="10" spans="1:45" customFormat="1" ht="15" customHeight="1" x14ac:dyDescent="0.25">
      <c r="A10" s="202" t="s">
        <v>25</v>
      </c>
      <c r="B10" s="202"/>
      <c r="C10" s="202"/>
      <c r="D10" s="202"/>
      <c r="E10" s="202"/>
      <c r="F10" s="202"/>
      <c r="G10" s="202"/>
      <c r="H10" s="202"/>
      <c r="I10" s="202"/>
      <c r="J10" s="202"/>
      <c r="K10" s="205" t="e">
        <f>'PMAT Test'!O88</f>
        <v>#N/A</v>
      </c>
      <c r="L10" s="205"/>
      <c r="M10" s="205"/>
      <c r="N10" s="205"/>
      <c r="O10" s="205"/>
      <c r="P10" s="205"/>
      <c r="Q10" s="205"/>
      <c r="R10" s="205"/>
      <c r="S10" s="205"/>
      <c r="T10" s="205"/>
      <c r="U10" s="205"/>
      <c r="V10" s="205"/>
      <c r="W10" s="205"/>
      <c r="X10" s="205"/>
      <c r="Y10" s="205"/>
      <c r="Z10" s="205"/>
      <c r="AA10" s="205"/>
    </row>
    <row r="11" spans="1:45" customFormat="1" ht="15" customHeight="1" x14ac:dyDescent="0.25">
      <c r="A11" s="202" t="s">
        <v>26</v>
      </c>
      <c r="B11" s="202"/>
      <c r="C11" s="202"/>
      <c r="D11" s="202"/>
      <c r="E11" s="202"/>
      <c r="F11" s="202"/>
      <c r="G11" s="202"/>
      <c r="H11" s="202"/>
      <c r="I11" s="202"/>
      <c r="J11" s="202"/>
      <c r="K11" s="205">
        <f>'PMAT Test'!V88</f>
        <v>0</v>
      </c>
      <c r="L11" s="205"/>
      <c r="M11" s="205"/>
      <c r="N11" s="205"/>
      <c r="O11" s="205"/>
      <c r="P11" s="205"/>
      <c r="Q11" s="205"/>
      <c r="R11" s="205"/>
      <c r="S11" s="205"/>
      <c r="T11" s="205"/>
      <c r="U11" s="205"/>
      <c r="V11" s="205"/>
      <c r="W11" s="205"/>
      <c r="X11" s="205"/>
      <c r="Y11" s="205"/>
      <c r="Z11" s="205"/>
      <c r="AA11" s="205"/>
    </row>
    <row r="12" spans="1:45" customFormat="1" ht="15" customHeight="1" x14ac:dyDescent="0.25">
      <c r="A12" s="201" t="s">
        <v>42</v>
      </c>
      <c r="B12" s="201"/>
      <c r="C12" s="201"/>
      <c r="D12" s="201"/>
      <c r="E12" s="201"/>
      <c r="F12" s="201"/>
      <c r="G12" s="201"/>
      <c r="H12" s="201"/>
      <c r="I12" s="201"/>
      <c r="J12" s="201"/>
      <c r="K12" s="204" t="e">
        <f>'PMAT Test'!AC88</f>
        <v>#N/A</v>
      </c>
      <c r="L12" s="204"/>
      <c r="M12" s="204"/>
      <c r="N12" s="204"/>
      <c r="O12" s="204"/>
      <c r="P12" s="204"/>
      <c r="Q12" s="204"/>
      <c r="R12" s="204"/>
      <c r="S12" s="204"/>
      <c r="T12" s="204"/>
      <c r="U12" s="204"/>
      <c r="V12" s="204"/>
      <c r="W12" s="204"/>
      <c r="X12" s="204"/>
      <c r="Y12" s="204"/>
      <c r="Z12" s="204"/>
      <c r="AA12" s="204"/>
    </row>
    <row r="13" spans="1:45" customFormat="1" ht="15" customHeight="1" x14ac:dyDescent="0.3">
      <c r="K13" s="4"/>
      <c r="L13" s="4"/>
      <c r="M13" s="4"/>
      <c r="N13" s="4"/>
      <c r="O13" s="4"/>
      <c r="P13" s="4"/>
      <c r="Q13" s="4"/>
      <c r="R13" s="4"/>
      <c r="S13" s="4"/>
      <c r="T13" s="4"/>
      <c r="U13" s="4"/>
      <c r="V13" s="4"/>
      <c r="W13" s="4"/>
      <c r="X13" s="4"/>
      <c r="Y13" s="4"/>
      <c r="Z13" s="4"/>
      <c r="AA13" s="4"/>
    </row>
    <row r="14" spans="1:45" customFormat="1" ht="15" customHeight="1" x14ac:dyDescent="0.25"/>
    <row r="15" spans="1:45" customFormat="1" ht="15" customHeight="1" x14ac:dyDescent="0.25"/>
    <row r="16" spans="1:45" customFormat="1" ht="15" customHeight="1" x14ac:dyDescent="0.25"/>
    <row r="17" customFormat="1" ht="15" customHeight="1" x14ac:dyDescent="0.25"/>
    <row r="18" customFormat="1" ht="12.75" customHeight="1" x14ac:dyDescent="0.25"/>
    <row r="19" customFormat="1" ht="15" customHeight="1" x14ac:dyDescent="0.25"/>
    <row r="20" customFormat="1" ht="15" customHeight="1" x14ac:dyDescent="0.25"/>
    <row r="21" customFormat="1" ht="15" customHeight="1" x14ac:dyDescent="0.25"/>
    <row r="22" customFormat="1" ht="15" customHeight="1" x14ac:dyDescent="0.25"/>
    <row r="23" customFormat="1" ht="15" customHeight="1" x14ac:dyDescent="0.25"/>
    <row r="24" customFormat="1" ht="15" customHeight="1" x14ac:dyDescent="0.25"/>
    <row r="25" customFormat="1" ht="15" customHeight="1" x14ac:dyDescent="0.25"/>
    <row r="26" customFormat="1" ht="15" customHeight="1" x14ac:dyDescent="0.25"/>
    <row r="27" customFormat="1" ht="15" customHeight="1" x14ac:dyDescent="0.25"/>
    <row r="28" customFormat="1" ht="15" customHeight="1" x14ac:dyDescent="0.25"/>
    <row r="29" customFormat="1" ht="12.75" customHeight="1" x14ac:dyDescent="0.25"/>
    <row r="30" customFormat="1" ht="15" customHeight="1" x14ac:dyDescent="0.25"/>
    <row r="31" customFormat="1" ht="15" customHeight="1" x14ac:dyDescent="0.25"/>
    <row r="32" customFormat="1" ht="15" customHeight="1" x14ac:dyDescent="0.25"/>
    <row r="33" customFormat="1" ht="15" customHeight="1" x14ac:dyDescent="0.25"/>
    <row r="34" customFormat="1" ht="15" customHeight="1" x14ac:dyDescent="0.25"/>
    <row r="35" customFormat="1" ht="15" customHeight="1" x14ac:dyDescent="0.25"/>
    <row r="36" customFormat="1" ht="15" customHeight="1" x14ac:dyDescent="0.25"/>
    <row r="37" customFormat="1" ht="15" customHeight="1" x14ac:dyDescent="0.25"/>
    <row r="38" customFormat="1" ht="15" customHeight="1" x14ac:dyDescent="0.25"/>
    <row r="39" customFormat="1" ht="15" customHeight="1" x14ac:dyDescent="0.25"/>
    <row r="40" customFormat="1" ht="12.75" customHeight="1" x14ac:dyDescent="0.25"/>
    <row r="41" customFormat="1" ht="15" customHeight="1" x14ac:dyDescent="0.25"/>
    <row r="42" customFormat="1" ht="15" customHeight="1" x14ac:dyDescent="0.25"/>
    <row r="43" customFormat="1" ht="15" customHeight="1" x14ac:dyDescent="0.25"/>
    <row r="44" customFormat="1" ht="15" customHeight="1" x14ac:dyDescent="0.25"/>
    <row r="45" customFormat="1" ht="15" customHeight="1" x14ac:dyDescent="0.25"/>
    <row r="46" customFormat="1" ht="15" customHeight="1" x14ac:dyDescent="0.25"/>
    <row r="47" customFormat="1" ht="15" customHeight="1" x14ac:dyDescent="0.25"/>
    <row r="48" customFormat="1" ht="12.75" customHeight="1" x14ac:dyDescent="0.25"/>
    <row r="49" customFormat="1" ht="15" customHeight="1" x14ac:dyDescent="0.25"/>
    <row r="50" customFormat="1" ht="15" customHeight="1" x14ac:dyDescent="0.25"/>
    <row r="51" customFormat="1" ht="15" customHeight="1" x14ac:dyDescent="0.25"/>
    <row r="52" customFormat="1" ht="15" customHeight="1" x14ac:dyDescent="0.25"/>
    <row r="53" customFormat="1" ht="15" customHeight="1" x14ac:dyDescent="0.25"/>
    <row r="54" customFormat="1" ht="15" customHeight="1" x14ac:dyDescent="0.25"/>
    <row r="55" customFormat="1" ht="15" customHeight="1" x14ac:dyDescent="0.25"/>
    <row r="56" customFormat="1" ht="15" customHeight="1" x14ac:dyDescent="0.25"/>
    <row r="57" customFormat="1" ht="5.25" customHeight="1" x14ac:dyDescent="0.25"/>
    <row r="58" customFormat="1" ht="15" customHeight="1" x14ac:dyDescent="0.25"/>
    <row r="59" customFormat="1" ht="15" customHeight="1" x14ac:dyDescent="0.25"/>
    <row r="60" customFormat="1" ht="15" customHeight="1" x14ac:dyDescent="0.25"/>
    <row r="61" customFormat="1" ht="30.2" customHeight="1" x14ac:dyDescent="0.25"/>
    <row r="62" customFormat="1" ht="15" customHeight="1" x14ac:dyDescent="0.25"/>
    <row r="63" customFormat="1" ht="15" customHeight="1" x14ac:dyDescent="0.25"/>
    <row r="64" customFormat="1" ht="15" customHeight="1" x14ac:dyDescent="0.25"/>
    <row r="65" customFormat="1" ht="15" customHeight="1" x14ac:dyDescent="0.25"/>
    <row r="66" customFormat="1" ht="15" customHeight="1" x14ac:dyDescent="0.25"/>
    <row r="67" customFormat="1" ht="15" customHeight="1" x14ac:dyDescent="0.25"/>
    <row r="68" customFormat="1" ht="15" customHeight="1" x14ac:dyDescent="0.25"/>
    <row r="69" customFormat="1" ht="15" customHeight="1" x14ac:dyDescent="0.25"/>
    <row r="70" customFormat="1" ht="15" customHeight="1" x14ac:dyDescent="0.25"/>
    <row r="71" customFormat="1" ht="15" customHeight="1" x14ac:dyDescent="0.25"/>
    <row r="72" customFormat="1" ht="30.2" customHeight="1" x14ac:dyDescent="0.25"/>
    <row r="73" customFormat="1" ht="15" customHeight="1" x14ac:dyDescent="0.25"/>
    <row r="74" customFormat="1" ht="15" customHeight="1" x14ac:dyDescent="0.25"/>
    <row r="75" customFormat="1" ht="15" customHeight="1" x14ac:dyDescent="0.25"/>
    <row r="76" customFormat="1" ht="15" customHeight="1" x14ac:dyDescent="0.25"/>
    <row r="77" customFormat="1" ht="15" customHeight="1" x14ac:dyDescent="0.25"/>
    <row r="78" customFormat="1" ht="15" customHeight="1" x14ac:dyDescent="0.25"/>
    <row r="79" customFormat="1" ht="15" customHeight="1" x14ac:dyDescent="0.25"/>
    <row r="80" customFormat="1" ht="15" customHeight="1" x14ac:dyDescent="0.25"/>
    <row r="81" customFormat="1" ht="15" customHeight="1" x14ac:dyDescent="0.25"/>
    <row r="82" customFormat="1" ht="15" customHeight="1" x14ac:dyDescent="0.25"/>
    <row r="83" customFormat="1" ht="15" customHeight="1" x14ac:dyDescent="0.25"/>
  </sheetData>
  <mergeCells count="7">
    <mergeCell ref="A12:J12"/>
    <mergeCell ref="K12:AA12"/>
    <mergeCell ref="A7:AS8"/>
    <mergeCell ref="A10:J10"/>
    <mergeCell ref="K10:AA10"/>
    <mergeCell ref="A11:J11"/>
    <mergeCell ref="K11:AA11"/>
  </mergeCells>
  <printOptions horizontalCentered="1"/>
  <pageMargins left="0.35" right="0.35" top="0.25" bottom="0.25" header="0.3" footer="0.3"/>
  <pageSetup orientation="portrait" r:id="rId1"/>
  <headerFooter>
    <oddFooter>&amp;RPage &amp;P/&amp;N</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0A8FA-B233-425E-AD4D-17CD3922C800}">
  <sheetPr codeName="Sheet15"/>
  <dimension ref="A5:AU83"/>
  <sheetViews>
    <sheetView showGridLines="0" view="pageLayout" zoomScaleNormal="100" workbookViewId="0">
      <selection activeCell="K13" sqref="K13"/>
    </sheetView>
  </sheetViews>
  <sheetFormatPr defaultColWidth="2.140625" defaultRowHeight="15" customHeight="1" x14ac:dyDescent="0.25"/>
  <cols>
    <col min="1" max="7" width="2.140625" style="1"/>
    <col min="8" max="8" width="2.140625" style="1" customWidth="1"/>
    <col min="9" max="9" width="2.140625" style="1"/>
    <col min="10" max="10" width="2.140625" style="1" customWidth="1"/>
    <col min="11" max="46" width="2.140625" style="1"/>
    <col min="48" max="16384" width="2.140625" style="1"/>
  </cols>
  <sheetData>
    <row r="5" spans="1:45" ht="5.25"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row>
    <row r="7" spans="1:45" ht="15" customHeight="1" x14ac:dyDescent="0.25">
      <c r="A7" s="203" t="e">
        <f>'PMAT Test'!C89&amp; " Certificate"</f>
        <v>#N/A</v>
      </c>
      <c r="B7" s="203"/>
      <c r="C7" s="203"/>
      <c r="D7" s="203"/>
      <c r="E7" s="203"/>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row>
    <row r="8" spans="1:45" ht="15" customHeight="1" x14ac:dyDescent="0.25">
      <c r="A8" s="203"/>
      <c r="B8" s="203"/>
      <c r="C8" s="203"/>
      <c r="D8" s="203"/>
      <c r="E8" s="203"/>
      <c r="F8" s="203"/>
      <c r="G8" s="203"/>
      <c r="H8" s="203"/>
      <c r="I8" s="203"/>
      <c r="J8" s="203"/>
      <c r="K8" s="203"/>
      <c r="L8" s="203"/>
      <c r="M8" s="203"/>
      <c r="N8" s="203"/>
      <c r="O8" s="203"/>
      <c r="P8" s="203"/>
      <c r="Q8" s="203"/>
      <c r="R8" s="203"/>
      <c r="S8" s="203"/>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row>
    <row r="9" spans="1:45" ht="1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row>
    <row r="10" spans="1:45" customFormat="1" ht="15" customHeight="1" x14ac:dyDescent="0.25">
      <c r="A10" s="202" t="s">
        <v>25</v>
      </c>
      <c r="B10" s="202"/>
      <c r="C10" s="202"/>
      <c r="D10" s="202"/>
      <c r="E10" s="202"/>
      <c r="F10" s="202"/>
      <c r="G10" s="202"/>
      <c r="H10" s="202"/>
      <c r="I10" s="202"/>
      <c r="J10" s="202"/>
      <c r="K10" s="205" t="e">
        <f>'PMAT Test'!O89</f>
        <v>#N/A</v>
      </c>
      <c r="L10" s="205"/>
      <c r="M10" s="205"/>
      <c r="N10" s="205"/>
      <c r="O10" s="205"/>
      <c r="P10" s="205"/>
      <c r="Q10" s="205"/>
      <c r="R10" s="205"/>
      <c r="S10" s="205"/>
      <c r="T10" s="205"/>
      <c r="U10" s="205"/>
      <c r="V10" s="205"/>
      <c r="W10" s="205"/>
      <c r="X10" s="205"/>
      <c r="Y10" s="205"/>
      <c r="Z10" s="205"/>
      <c r="AA10" s="205"/>
    </row>
    <row r="11" spans="1:45" customFormat="1" ht="15" customHeight="1" x14ac:dyDescent="0.25">
      <c r="A11" s="202" t="s">
        <v>26</v>
      </c>
      <c r="B11" s="202"/>
      <c r="C11" s="202"/>
      <c r="D11" s="202"/>
      <c r="E11" s="202"/>
      <c r="F11" s="202"/>
      <c r="G11" s="202"/>
      <c r="H11" s="202"/>
      <c r="I11" s="202"/>
      <c r="J11" s="202"/>
      <c r="K11" s="205">
        <f>'PMAT Test'!V89</f>
        <v>0</v>
      </c>
      <c r="L11" s="205"/>
      <c r="M11" s="205"/>
      <c r="N11" s="205"/>
      <c r="O11" s="205"/>
      <c r="P11" s="205"/>
      <c r="Q11" s="205"/>
      <c r="R11" s="205"/>
      <c r="S11" s="205"/>
      <c r="T11" s="205"/>
      <c r="U11" s="205"/>
      <c r="V11" s="205"/>
      <c r="W11" s="205"/>
      <c r="X11" s="205"/>
      <c r="Y11" s="205"/>
      <c r="Z11" s="205"/>
      <c r="AA11" s="205"/>
    </row>
    <row r="12" spans="1:45" customFormat="1" ht="15" customHeight="1" x14ac:dyDescent="0.25">
      <c r="A12" s="201" t="s">
        <v>42</v>
      </c>
      <c r="B12" s="201"/>
      <c r="C12" s="201"/>
      <c r="D12" s="201"/>
      <c r="E12" s="201"/>
      <c r="F12" s="201"/>
      <c r="G12" s="201"/>
      <c r="H12" s="201"/>
      <c r="I12" s="201"/>
      <c r="J12" s="201"/>
      <c r="K12" s="204" t="e">
        <f>'PMAT Test'!AC89</f>
        <v>#N/A</v>
      </c>
      <c r="L12" s="204"/>
      <c r="M12" s="204"/>
      <c r="N12" s="204"/>
      <c r="O12" s="204"/>
      <c r="P12" s="204"/>
      <c r="Q12" s="204"/>
      <c r="R12" s="204"/>
      <c r="S12" s="204"/>
      <c r="T12" s="204"/>
      <c r="U12" s="204"/>
      <c r="V12" s="204"/>
      <c r="W12" s="204"/>
      <c r="X12" s="204"/>
      <c r="Y12" s="204"/>
      <c r="Z12" s="204"/>
      <c r="AA12" s="204"/>
    </row>
    <row r="13" spans="1:45" customFormat="1" ht="15" customHeight="1" x14ac:dyDescent="0.3">
      <c r="K13" s="4"/>
      <c r="L13" s="4"/>
      <c r="M13" s="4"/>
      <c r="N13" s="4"/>
      <c r="O13" s="4"/>
      <c r="P13" s="4"/>
      <c r="Q13" s="4"/>
      <c r="R13" s="4"/>
      <c r="S13" s="4"/>
      <c r="T13" s="4"/>
      <c r="U13" s="4"/>
      <c r="V13" s="4"/>
      <c r="W13" s="4"/>
      <c r="X13" s="4"/>
      <c r="Y13" s="4"/>
      <c r="Z13" s="4"/>
      <c r="AA13" s="4"/>
    </row>
    <row r="14" spans="1:45" customFormat="1" ht="15" customHeight="1" x14ac:dyDescent="0.25"/>
    <row r="15" spans="1:45" customFormat="1" ht="15" customHeight="1" x14ac:dyDescent="0.25"/>
    <row r="16" spans="1:45" customFormat="1" ht="15" customHeight="1" x14ac:dyDescent="0.25"/>
    <row r="17" customFormat="1" ht="15" customHeight="1" x14ac:dyDescent="0.25"/>
    <row r="18" customFormat="1" ht="12.75" customHeight="1" x14ac:dyDescent="0.25"/>
    <row r="19" customFormat="1" ht="15" customHeight="1" x14ac:dyDescent="0.25"/>
    <row r="20" customFormat="1" ht="15" customHeight="1" x14ac:dyDescent="0.25"/>
    <row r="21" customFormat="1" ht="15" customHeight="1" x14ac:dyDescent="0.25"/>
    <row r="22" customFormat="1" ht="15" customHeight="1" x14ac:dyDescent="0.25"/>
    <row r="23" customFormat="1" ht="15" customHeight="1" x14ac:dyDescent="0.25"/>
    <row r="24" customFormat="1" ht="15" customHeight="1" x14ac:dyDescent="0.25"/>
    <row r="25" customFormat="1" ht="15" customHeight="1" x14ac:dyDescent="0.25"/>
    <row r="26" customFormat="1" ht="15" customHeight="1" x14ac:dyDescent="0.25"/>
    <row r="27" customFormat="1" ht="15" customHeight="1" x14ac:dyDescent="0.25"/>
    <row r="28" customFormat="1" ht="15" customHeight="1" x14ac:dyDescent="0.25"/>
    <row r="29" customFormat="1" ht="12.75" customHeight="1" x14ac:dyDescent="0.25"/>
    <row r="30" customFormat="1" ht="15" customHeight="1" x14ac:dyDescent="0.25"/>
    <row r="31" customFormat="1" ht="15" customHeight="1" x14ac:dyDescent="0.25"/>
    <row r="32" customFormat="1" ht="15" customHeight="1" x14ac:dyDescent="0.25"/>
    <row r="33" customFormat="1" ht="15" customHeight="1" x14ac:dyDescent="0.25"/>
    <row r="34" customFormat="1" ht="15" customHeight="1" x14ac:dyDescent="0.25"/>
    <row r="35" customFormat="1" ht="15" customHeight="1" x14ac:dyDescent="0.25"/>
    <row r="36" customFormat="1" ht="15" customHeight="1" x14ac:dyDescent="0.25"/>
    <row r="37" customFormat="1" ht="15" customHeight="1" x14ac:dyDescent="0.25"/>
    <row r="38" customFormat="1" ht="15" customHeight="1" x14ac:dyDescent="0.25"/>
    <row r="39" customFormat="1" ht="15" customHeight="1" x14ac:dyDescent="0.25"/>
    <row r="40" customFormat="1" ht="12.75" customHeight="1" x14ac:dyDescent="0.25"/>
    <row r="41" customFormat="1" ht="15" customHeight="1" x14ac:dyDescent="0.25"/>
    <row r="42" customFormat="1" ht="15" customHeight="1" x14ac:dyDescent="0.25"/>
    <row r="43" customFormat="1" ht="15" customHeight="1" x14ac:dyDescent="0.25"/>
    <row r="44" customFormat="1" ht="15" customHeight="1" x14ac:dyDescent="0.25"/>
    <row r="45" customFormat="1" ht="15" customHeight="1" x14ac:dyDescent="0.25"/>
    <row r="46" customFormat="1" ht="15" customHeight="1" x14ac:dyDescent="0.25"/>
    <row r="47" customFormat="1" ht="15" customHeight="1" x14ac:dyDescent="0.25"/>
    <row r="48" customFormat="1" ht="12.75" customHeight="1" x14ac:dyDescent="0.25"/>
    <row r="49" customFormat="1" ht="15" customHeight="1" x14ac:dyDescent="0.25"/>
    <row r="50" customFormat="1" ht="15" customHeight="1" x14ac:dyDescent="0.25"/>
    <row r="51" customFormat="1" ht="15" customHeight="1" x14ac:dyDescent="0.25"/>
    <row r="52" customFormat="1" ht="15" customHeight="1" x14ac:dyDescent="0.25"/>
    <row r="53" customFormat="1" ht="15" customHeight="1" x14ac:dyDescent="0.25"/>
    <row r="54" customFormat="1" ht="15" customHeight="1" x14ac:dyDescent="0.25"/>
    <row r="55" customFormat="1" ht="15" customHeight="1" x14ac:dyDescent="0.25"/>
    <row r="56" customFormat="1" ht="15" customHeight="1" x14ac:dyDescent="0.25"/>
    <row r="57" customFormat="1" ht="5.25" customHeight="1" x14ac:dyDescent="0.25"/>
    <row r="58" customFormat="1" ht="15" customHeight="1" x14ac:dyDescent="0.25"/>
    <row r="59" customFormat="1" ht="15" customHeight="1" x14ac:dyDescent="0.25"/>
    <row r="60" customFormat="1" ht="15" customHeight="1" x14ac:dyDescent="0.25"/>
    <row r="61" customFormat="1" ht="30.2" customHeight="1" x14ac:dyDescent="0.25"/>
    <row r="62" customFormat="1" ht="15" customHeight="1" x14ac:dyDescent="0.25"/>
    <row r="63" customFormat="1" ht="15" customHeight="1" x14ac:dyDescent="0.25"/>
    <row r="64" customFormat="1" ht="15" customHeight="1" x14ac:dyDescent="0.25"/>
    <row r="65" customFormat="1" ht="15" customHeight="1" x14ac:dyDescent="0.25"/>
    <row r="66" customFormat="1" ht="15" customHeight="1" x14ac:dyDescent="0.25"/>
    <row r="67" customFormat="1" ht="15" customHeight="1" x14ac:dyDescent="0.25"/>
    <row r="68" customFormat="1" ht="15" customHeight="1" x14ac:dyDescent="0.25"/>
    <row r="69" customFormat="1" ht="15" customHeight="1" x14ac:dyDescent="0.25"/>
    <row r="70" customFormat="1" ht="15" customHeight="1" x14ac:dyDescent="0.25"/>
    <row r="71" customFormat="1" ht="15" customHeight="1" x14ac:dyDescent="0.25"/>
    <row r="72" customFormat="1" ht="30.2" customHeight="1" x14ac:dyDescent="0.25"/>
    <row r="73" customFormat="1" ht="15" customHeight="1" x14ac:dyDescent="0.25"/>
    <row r="74" customFormat="1" ht="15" customHeight="1" x14ac:dyDescent="0.25"/>
    <row r="75" customFormat="1" ht="15" customHeight="1" x14ac:dyDescent="0.25"/>
    <row r="76" customFormat="1" ht="15" customHeight="1" x14ac:dyDescent="0.25"/>
    <row r="77" customFormat="1" ht="15" customHeight="1" x14ac:dyDescent="0.25"/>
    <row r="78" customFormat="1" ht="15" customHeight="1" x14ac:dyDescent="0.25"/>
    <row r="79" customFormat="1" ht="15" customHeight="1" x14ac:dyDescent="0.25"/>
    <row r="80" customFormat="1" ht="15" customHeight="1" x14ac:dyDescent="0.25"/>
    <row r="81" customFormat="1" ht="15" customHeight="1" x14ac:dyDescent="0.25"/>
    <row r="82" customFormat="1" ht="15" customHeight="1" x14ac:dyDescent="0.25"/>
    <row r="83" customFormat="1" ht="15" customHeight="1" x14ac:dyDescent="0.25"/>
  </sheetData>
  <mergeCells count="7">
    <mergeCell ref="A12:J12"/>
    <mergeCell ref="K12:AA12"/>
    <mergeCell ref="A7:AS8"/>
    <mergeCell ref="A10:J10"/>
    <mergeCell ref="K10:AA10"/>
    <mergeCell ref="A11:J11"/>
    <mergeCell ref="K11:AA11"/>
  </mergeCells>
  <printOptions horizontalCentered="1"/>
  <pageMargins left="0.35" right="0.35" top="0.25" bottom="0.25" header="0.3" footer="0.3"/>
  <pageSetup orientation="portrait" r:id="rId1"/>
  <headerFooter>
    <oddFooter>&amp;RPage &amp;P/&amp;N</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6BEB0-A298-437E-8450-961F52A4A53B}">
  <sheetPr codeName="Sheet16"/>
  <dimension ref="A5:AU83"/>
  <sheetViews>
    <sheetView showGridLines="0" view="pageLayout" zoomScaleNormal="100" workbookViewId="0">
      <selection activeCell="K13" sqref="K13"/>
    </sheetView>
  </sheetViews>
  <sheetFormatPr defaultColWidth="2.140625" defaultRowHeight="15" customHeight="1" x14ac:dyDescent="0.25"/>
  <cols>
    <col min="1" max="7" width="2.140625" style="1"/>
    <col min="8" max="8" width="2.140625" style="1" customWidth="1"/>
    <col min="9" max="9" width="2.140625" style="1"/>
    <col min="10" max="10" width="2.140625" style="1" customWidth="1"/>
    <col min="11" max="46" width="2.140625" style="1"/>
    <col min="48" max="16384" width="2.140625" style="1"/>
  </cols>
  <sheetData>
    <row r="5" spans="1:45" ht="5.25"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row>
    <row r="7" spans="1:45" ht="15" customHeight="1" x14ac:dyDescent="0.25">
      <c r="A7" s="203" t="e">
        <f>'PMAT Test'!C90&amp; " Certificate"</f>
        <v>#N/A</v>
      </c>
      <c r="B7" s="203"/>
      <c r="C7" s="203"/>
      <c r="D7" s="203"/>
      <c r="E7" s="203"/>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row>
    <row r="8" spans="1:45" ht="15" customHeight="1" x14ac:dyDescent="0.25">
      <c r="A8" s="203"/>
      <c r="B8" s="203"/>
      <c r="C8" s="203"/>
      <c r="D8" s="203"/>
      <c r="E8" s="203"/>
      <c r="F8" s="203"/>
      <c r="G8" s="203"/>
      <c r="H8" s="203"/>
      <c r="I8" s="203"/>
      <c r="J8" s="203"/>
      <c r="K8" s="203"/>
      <c r="L8" s="203"/>
      <c r="M8" s="203"/>
      <c r="N8" s="203"/>
      <c r="O8" s="203"/>
      <c r="P8" s="203"/>
      <c r="Q8" s="203"/>
      <c r="R8" s="203"/>
      <c r="S8" s="203"/>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row>
    <row r="9" spans="1:45" ht="1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row>
    <row r="10" spans="1:45" customFormat="1" ht="15" customHeight="1" x14ac:dyDescent="0.25">
      <c r="A10" s="202" t="s">
        <v>25</v>
      </c>
      <c r="B10" s="202"/>
      <c r="C10" s="202"/>
      <c r="D10" s="202"/>
      <c r="E10" s="202"/>
      <c r="F10" s="202"/>
      <c r="G10" s="202"/>
      <c r="H10" s="202"/>
      <c r="I10" s="202"/>
      <c r="J10" s="202"/>
      <c r="K10" s="205" t="e">
        <f>'PMAT Test'!O90</f>
        <v>#N/A</v>
      </c>
      <c r="L10" s="205"/>
      <c r="M10" s="205"/>
      <c r="N10" s="205"/>
      <c r="O10" s="205"/>
      <c r="P10" s="205"/>
      <c r="Q10" s="205"/>
      <c r="R10" s="205"/>
      <c r="S10" s="205"/>
      <c r="T10" s="205"/>
      <c r="U10" s="205"/>
      <c r="V10" s="205"/>
      <c r="W10" s="205"/>
      <c r="X10" s="205"/>
      <c r="Y10" s="205"/>
      <c r="Z10" s="205"/>
      <c r="AA10" s="205"/>
    </row>
    <row r="11" spans="1:45" customFormat="1" ht="15" customHeight="1" x14ac:dyDescent="0.25">
      <c r="A11" s="202" t="s">
        <v>26</v>
      </c>
      <c r="B11" s="202"/>
      <c r="C11" s="202"/>
      <c r="D11" s="202"/>
      <c r="E11" s="202"/>
      <c r="F11" s="202"/>
      <c r="G11" s="202"/>
      <c r="H11" s="202"/>
      <c r="I11" s="202"/>
      <c r="J11" s="202"/>
      <c r="K11" s="205">
        <f>'PMAT Test'!V90</f>
        <v>0</v>
      </c>
      <c r="L11" s="205"/>
      <c r="M11" s="205"/>
      <c r="N11" s="205"/>
      <c r="O11" s="205"/>
      <c r="P11" s="205"/>
      <c r="Q11" s="205"/>
      <c r="R11" s="205"/>
      <c r="S11" s="205"/>
      <c r="T11" s="205"/>
      <c r="U11" s="205"/>
      <c r="V11" s="205"/>
      <c r="W11" s="205"/>
      <c r="X11" s="205"/>
      <c r="Y11" s="205"/>
      <c r="Z11" s="205"/>
      <c r="AA11" s="205"/>
    </row>
    <row r="12" spans="1:45" customFormat="1" ht="15" customHeight="1" x14ac:dyDescent="0.25">
      <c r="A12" s="201" t="s">
        <v>42</v>
      </c>
      <c r="B12" s="201"/>
      <c r="C12" s="201"/>
      <c r="D12" s="201"/>
      <c r="E12" s="201"/>
      <c r="F12" s="201"/>
      <c r="G12" s="201"/>
      <c r="H12" s="201"/>
      <c r="I12" s="201"/>
      <c r="J12" s="201"/>
      <c r="K12" s="204" t="e">
        <f>'PMAT Test'!AC90</f>
        <v>#N/A</v>
      </c>
      <c r="L12" s="204"/>
      <c r="M12" s="204"/>
      <c r="N12" s="204"/>
      <c r="O12" s="204"/>
      <c r="P12" s="204"/>
      <c r="Q12" s="204"/>
      <c r="R12" s="204"/>
      <c r="S12" s="204"/>
      <c r="T12" s="204"/>
      <c r="U12" s="204"/>
      <c r="V12" s="204"/>
      <c r="W12" s="204"/>
      <c r="X12" s="204"/>
      <c r="Y12" s="204"/>
      <c r="Z12" s="204"/>
      <c r="AA12" s="204"/>
    </row>
    <row r="13" spans="1:45" customFormat="1" ht="15" customHeight="1" x14ac:dyDescent="0.3">
      <c r="K13" s="4"/>
      <c r="L13" s="4"/>
      <c r="M13" s="4"/>
      <c r="N13" s="4"/>
      <c r="O13" s="4"/>
      <c r="P13" s="4"/>
      <c r="Q13" s="4"/>
      <c r="R13" s="4"/>
      <c r="S13" s="4"/>
      <c r="T13" s="4"/>
      <c r="U13" s="4"/>
      <c r="V13" s="4"/>
      <c r="W13" s="4"/>
      <c r="X13" s="4"/>
      <c r="Y13" s="4"/>
      <c r="Z13" s="4"/>
      <c r="AA13" s="4"/>
    </row>
    <row r="14" spans="1:45" customFormat="1" ht="15" customHeight="1" x14ac:dyDescent="0.25"/>
    <row r="15" spans="1:45" customFormat="1" ht="15" customHeight="1" x14ac:dyDescent="0.25"/>
    <row r="16" spans="1:45" customFormat="1" ht="15" customHeight="1" x14ac:dyDescent="0.25"/>
    <row r="17" customFormat="1" ht="15" customHeight="1" x14ac:dyDescent="0.25"/>
    <row r="18" customFormat="1" ht="12.75" customHeight="1" x14ac:dyDescent="0.25"/>
    <row r="19" customFormat="1" ht="15" customHeight="1" x14ac:dyDescent="0.25"/>
    <row r="20" customFormat="1" ht="15" customHeight="1" x14ac:dyDescent="0.25"/>
    <row r="21" customFormat="1" ht="15" customHeight="1" x14ac:dyDescent="0.25"/>
    <row r="22" customFormat="1" ht="15" customHeight="1" x14ac:dyDescent="0.25"/>
    <row r="23" customFormat="1" ht="15" customHeight="1" x14ac:dyDescent="0.25"/>
    <row r="24" customFormat="1" ht="15" customHeight="1" x14ac:dyDescent="0.25"/>
    <row r="25" customFormat="1" ht="15" customHeight="1" x14ac:dyDescent="0.25"/>
    <row r="26" customFormat="1" ht="15" customHeight="1" x14ac:dyDescent="0.25"/>
    <row r="27" customFormat="1" ht="15" customHeight="1" x14ac:dyDescent="0.25"/>
    <row r="28" customFormat="1" ht="15" customHeight="1" x14ac:dyDescent="0.25"/>
    <row r="29" customFormat="1" ht="12.75" customHeight="1" x14ac:dyDescent="0.25"/>
    <row r="30" customFormat="1" ht="15" customHeight="1" x14ac:dyDescent="0.25"/>
    <row r="31" customFormat="1" ht="15" customHeight="1" x14ac:dyDescent="0.25"/>
    <row r="32" customFormat="1" ht="15" customHeight="1" x14ac:dyDescent="0.25"/>
    <row r="33" customFormat="1" ht="15" customHeight="1" x14ac:dyDescent="0.25"/>
    <row r="34" customFormat="1" ht="15" customHeight="1" x14ac:dyDescent="0.25"/>
    <row r="35" customFormat="1" ht="15" customHeight="1" x14ac:dyDescent="0.25"/>
    <row r="36" customFormat="1" ht="15" customHeight="1" x14ac:dyDescent="0.25"/>
    <row r="37" customFormat="1" ht="15" customHeight="1" x14ac:dyDescent="0.25"/>
    <row r="38" customFormat="1" ht="15" customHeight="1" x14ac:dyDescent="0.25"/>
    <row r="39" customFormat="1" ht="15" customHeight="1" x14ac:dyDescent="0.25"/>
    <row r="40" customFormat="1" ht="12.75" customHeight="1" x14ac:dyDescent="0.25"/>
    <row r="41" customFormat="1" ht="15" customHeight="1" x14ac:dyDescent="0.25"/>
    <row r="42" customFormat="1" ht="15" customHeight="1" x14ac:dyDescent="0.25"/>
    <row r="43" customFormat="1" ht="15" customHeight="1" x14ac:dyDescent="0.25"/>
    <row r="44" customFormat="1" ht="15" customHeight="1" x14ac:dyDescent="0.25"/>
    <row r="45" customFormat="1" ht="15" customHeight="1" x14ac:dyDescent="0.25"/>
    <row r="46" customFormat="1" ht="15" customHeight="1" x14ac:dyDescent="0.25"/>
    <row r="47" customFormat="1" ht="15" customHeight="1" x14ac:dyDescent="0.25"/>
    <row r="48" customFormat="1" ht="12.75" customHeight="1" x14ac:dyDescent="0.25"/>
    <row r="49" customFormat="1" ht="15" customHeight="1" x14ac:dyDescent="0.25"/>
    <row r="50" customFormat="1" ht="15" customHeight="1" x14ac:dyDescent="0.25"/>
    <row r="51" customFormat="1" ht="15" customHeight="1" x14ac:dyDescent="0.25"/>
    <row r="52" customFormat="1" ht="15" customHeight="1" x14ac:dyDescent="0.25"/>
    <row r="53" customFormat="1" ht="15" customHeight="1" x14ac:dyDescent="0.25"/>
    <row r="54" customFormat="1" ht="15" customHeight="1" x14ac:dyDescent="0.25"/>
    <row r="55" customFormat="1" ht="15" customHeight="1" x14ac:dyDescent="0.25"/>
    <row r="56" customFormat="1" ht="15" customHeight="1" x14ac:dyDescent="0.25"/>
    <row r="57" customFormat="1" ht="5.25" customHeight="1" x14ac:dyDescent="0.25"/>
    <row r="58" customFormat="1" ht="15" customHeight="1" x14ac:dyDescent="0.25"/>
    <row r="59" customFormat="1" ht="15" customHeight="1" x14ac:dyDescent="0.25"/>
    <row r="60" customFormat="1" ht="15" customHeight="1" x14ac:dyDescent="0.25"/>
    <row r="61" customFormat="1" ht="30.2" customHeight="1" x14ac:dyDescent="0.25"/>
    <row r="62" customFormat="1" ht="15" customHeight="1" x14ac:dyDescent="0.25"/>
    <row r="63" customFormat="1" ht="15" customHeight="1" x14ac:dyDescent="0.25"/>
    <row r="64" customFormat="1" ht="15" customHeight="1" x14ac:dyDescent="0.25"/>
    <row r="65" customFormat="1" ht="15" customHeight="1" x14ac:dyDescent="0.25"/>
    <row r="66" customFormat="1" ht="15" customHeight="1" x14ac:dyDescent="0.25"/>
    <row r="67" customFormat="1" ht="15" customHeight="1" x14ac:dyDescent="0.25"/>
    <row r="68" customFormat="1" ht="15" customHeight="1" x14ac:dyDescent="0.25"/>
    <row r="69" customFormat="1" ht="15" customHeight="1" x14ac:dyDescent="0.25"/>
    <row r="70" customFormat="1" ht="15" customHeight="1" x14ac:dyDescent="0.25"/>
    <row r="71" customFormat="1" ht="15" customHeight="1" x14ac:dyDescent="0.25"/>
    <row r="72" customFormat="1" ht="30.2" customHeight="1" x14ac:dyDescent="0.25"/>
    <row r="73" customFormat="1" ht="15" customHeight="1" x14ac:dyDescent="0.25"/>
    <row r="74" customFormat="1" ht="15" customHeight="1" x14ac:dyDescent="0.25"/>
    <row r="75" customFormat="1" ht="15" customHeight="1" x14ac:dyDescent="0.25"/>
    <row r="76" customFormat="1" ht="15" customHeight="1" x14ac:dyDescent="0.25"/>
    <row r="77" customFormat="1" ht="15" customHeight="1" x14ac:dyDescent="0.25"/>
    <row r="78" customFormat="1" ht="15" customHeight="1" x14ac:dyDescent="0.25"/>
    <row r="79" customFormat="1" ht="15" customHeight="1" x14ac:dyDescent="0.25"/>
    <row r="80" customFormat="1" ht="15" customHeight="1" x14ac:dyDescent="0.25"/>
    <row r="81" customFormat="1" ht="15" customHeight="1" x14ac:dyDescent="0.25"/>
    <row r="82" customFormat="1" ht="15" customHeight="1" x14ac:dyDescent="0.25"/>
    <row r="83" customFormat="1" ht="15" customHeight="1" x14ac:dyDescent="0.25"/>
  </sheetData>
  <mergeCells count="7">
    <mergeCell ref="A12:J12"/>
    <mergeCell ref="K12:AA12"/>
    <mergeCell ref="A7:AS8"/>
    <mergeCell ref="A10:J10"/>
    <mergeCell ref="K10:AA10"/>
    <mergeCell ref="A11:J11"/>
    <mergeCell ref="K11:AA11"/>
  </mergeCells>
  <printOptions horizontalCentered="1"/>
  <pageMargins left="0.35" right="0.35" top="0.25" bottom="0.25" header="0.3" footer="0.3"/>
  <pageSetup orientation="portrait" r:id="rId1"/>
  <headerFooter>
    <oddFooter>&amp;RPage &amp;P/&amp;N</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E8206-9F5B-40EC-A706-20198A5C854B}">
  <sheetPr codeName="Sheet17">
    <tabColor rgb="FFFF0000"/>
  </sheetPr>
  <dimension ref="A5:AU83"/>
  <sheetViews>
    <sheetView showGridLines="0" view="pageLayout" zoomScaleNormal="100" workbookViewId="0">
      <selection activeCell="A9" sqref="A9"/>
    </sheetView>
  </sheetViews>
  <sheetFormatPr defaultColWidth="2.140625" defaultRowHeight="15" customHeight="1" x14ac:dyDescent="0.25"/>
  <cols>
    <col min="1" max="7" width="2.140625" style="1"/>
    <col min="8" max="8" width="2.140625" style="1" customWidth="1"/>
    <col min="9" max="9" width="2.140625" style="1"/>
    <col min="10" max="10" width="2.140625" style="1" customWidth="1"/>
    <col min="11" max="46" width="2.140625" style="1"/>
    <col min="48" max="16384" width="2.140625" style="1"/>
  </cols>
  <sheetData>
    <row r="5" spans="1:45" ht="5.25"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row>
    <row r="7" spans="1:45" ht="15" customHeight="1" x14ac:dyDescent="0.25">
      <c r="A7" s="206" t="str">
        <f>'PMAT Test'!C82&amp; " Certificate"</f>
        <v>Alan Irvine - Field service 
engineer Certificate</v>
      </c>
      <c r="B7" s="207"/>
      <c r="C7" s="207"/>
      <c r="D7" s="207"/>
      <c r="E7" s="207"/>
      <c r="F7" s="207"/>
      <c r="G7" s="207"/>
      <c r="H7" s="207"/>
      <c r="I7" s="207"/>
      <c r="J7" s="207"/>
      <c r="K7" s="207"/>
      <c r="L7" s="207"/>
      <c r="M7" s="207"/>
      <c r="N7" s="207"/>
      <c r="O7" s="207"/>
      <c r="P7" s="207"/>
      <c r="Q7" s="207"/>
      <c r="R7" s="207"/>
      <c r="S7" s="207"/>
      <c r="T7" s="207"/>
      <c r="U7" s="207"/>
      <c r="V7" s="207"/>
      <c r="W7" s="207"/>
      <c r="X7" s="207"/>
      <c r="Y7" s="207"/>
      <c r="Z7" s="207"/>
      <c r="AA7" s="207"/>
      <c r="AB7" s="207"/>
      <c r="AC7" s="207"/>
      <c r="AD7" s="207"/>
      <c r="AE7" s="207"/>
      <c r="AF7" s="207"/>
      <c r="AG7" s="207"/>
      <c r="AH7" s="207"/>
      <c r="AI7" s="207"/>
      <c r="AJ7" s="207"/>
      <c r="AK7" s="207"/>
      <c r="AL7" s="207"/>
      <c r="AM7" s="207"/>
      <c r="AN7" s="207"/>
      <c r="AO7" s="207"/>
      <c r="AP7" s="207"/>
      <c r="AQ7" s="207"/>
      <c r="AR7" s="207"/>
      <c r="AS7" s="208"/>
    </row>
    <row r="8" spans="1:45" ht="15" customHeight="1" x14ac:dyDescent="0.25">
      <c r="A8" s="209"/>
      <c r="B8" s="210"/>
      <c r="C8" s="210"/>
      <c r="D8" s="210"/>
      <c r="E8" s="210"/>
      <c r="F8" s="210"/>
      <c r="G8" s="210"/>
      <c r="H8" s="210"/>
      <c r="I8" s="210"/>
      <c r="J8" s="210"/>
      <c r="K8" s="210"/>
      <c r="L8" s="210"/>
      <c r="M8" s="210"/>
      <c r="N8" s="210"/>
      <c r="O8" s="210"/>
      <c r="P8" s="210"/>
      <c r="Q8" s="210"/>
      <c r="R8" s="210"/>
      <c r="S8" s="210"/>
      <c r="T8" s="210"/>
      <c r="U8" s="210"/>
      <c r="V8" s="210"/>
      <c r="W8" s="210"/>
      <c r="X8" s="210"/>
      <c r="Y8" s="210"/>
      <c r="Z8" s="210"/>
      <c r="AA8" s="210"/>
      <c r="AB8" s="210"/>
      <c r="AC8" s="210"/>
      <c r="AD8" s="210"/>
      <c r="AE8" s="210"/>
      <c r="AF8" s="210"/>
      <c r="AG8" s="210"/>
      <c r="AH8" s="210"/>
      <c r="AI8" s="210"/>
      <c r="AJ8" s="210"/>
      <c r="AK8" s="210"/>
      <c r="AL8" s="210"/>
      <c r="AM8" s="210"/>
      <c r="AN8" s="210"/>
      <c r="AO8" s="210"/>
      <c r="AP8" s="210"/>
      <c r="AQ8" s="210"/>
      <c r="AR8" s="210"/>
      <c r="AS8" s="211"/>
    </row>
    <row r="9" spans="1:45" ht="15" customHeight="1" x14ac:dyDescent="0.2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row>
    <row r="10" spans="1:45" customFormat="1" ht="15" customHeight="1" x14ac:dyDescent="0.25">
      <c r="A10" s="202" t="s">
        <v>25</v>
      </c>
      <c r="B10" s="202"/>
      <c r="C10" s="202"/>
      <c r="D10" s="202"/>
      <c r="E10" s="202"/>
      <c r="F10" s="202"/>
      <c r="G10" s="202"/>
      <c r="H10" s="202"/>
      <c r="I10" s="202"/>
      <c r="J10" s="202"/>
      <c r="K10" s="205" t="str">
        <f>'PMAT Test'!O82</f>
        <v>PendoTECH</v>
      </c>
      <c r="L10" s="205"/>
      <c r="M10" s="205"/>
      <c r="N10" s="205"/>
      <c r="O10" s="205"/>
      <c r="P10" s="205"/>
      <c r="Q10" s="205"/>
      <c r="R10" s="205"/>
      <c r="S10" s="205"/>
      <c r="T10" s="205"/>
      <c r="U10" s="205"/>
      <c r="V10" s="205"/>
      <c r="W10" s="205"/>
      <c r="X10" s="205"/>
      <c r="Y10" s="205"/>
      <c r="Z10" s="205"/>
      <c r="AA10" s="205"/>
    </row>
    <row r="11" spans="1:45" customFormat="1" ht="15" customHeight="1" x14ac:dyDescent="0.25">
      <c r="A11" s="202" t="s">
        <v>26</v>
      </c>
      <c r="B11" s="202"/>
      <c r="C11" s="202"/>
      <c r="D11" s="202"/>
      <c r="E11" s="202"/>
      <c r="F11" s="202"/>
      <c r="G11" s="202"/>
      <c r="H11" s="202"/>
      <c r="I11" s="202"/>
      <c r="J11" s="202"/>
      <c r="K11" s="205">
        <f>'PMAT Test'!V82</f>
        <v>0</v>
      </c>
      <c r="L11" s="205"/>
      <c r="M11" s="205"/>
      <c r="N11" s="205"/>
      <c r="O11" s="205"/>
      <c r="P11" s="205"/>
      <c r="Q11" s="205"/>
      <c r="R11" s="205"/>
      <c r="S11" s="205"/>
      <c r="T11" s="205"/>
      <c r="U11" s="205"/>
      <c r="V11" s="205"/>
      <c r="W11" s="205"/>
      <c r="X11" s="205"/>
      <c r="Y11" s="205"/>
      <c r="Z11" s="205"/>
      <c r="AA11" s="205"/>
    </row>
    <row r="12" spans="1:45" customFormat="1" ht="15" customHeight="1" x14ac:dyDescent="0.25">
      <c r="A12" s="201" t="s">
        <v>42</v>
      </c>
      <c r="B12" s="201"/>
      <c r="C12" s="201"/>
      <c r="D12" s="201"/>
      <c r="E12" s="201"/>
      <c r="F12" s="201"/>
      <c r="G12" s="201"/>
      <c r="H12" s="201"/>
      <c r="I12" s="201"/>
      <c r="J12" s="201"/>
      <c r="K12" s="204">
        <f>'PMAT Test'!AC82</f>
        <v>0</v>
      </c>
      <c r="L12" s="204"/>
      <c r="M12" s="204"/>
      <c r="N12" s="204"/>
      <c r="O12" s="204"/>
      <c r="P12" s="204"/>
      <c r="Q12" s="204"/>
      <c r="R12" s="204"/>
      <c r="S12" s="204"/>
      <c r="T12" s="204"/>
      <c r="U12" s="204"/>
      <c r="V12" s="204"/>
      <c r="W12" s="204"/>
      <c r="X12" s="204"/>
      <c r="Y12" s="204"/>
      <c r="Z12" s="204"/>
      <c r="AA12" s="204"/>
    </row>
    <row r="13" spans="1:45" customFormat="1" ht="15" customHeight="1" x14ac:dyDescent="0.3">
      <c r="K13" s="4"/>
      <c r="L13" s="4"/>
      <c r="M13" s="4"/>
      <c r="N13" s="4"/>
      <c r="O13" s="4"/>
      <c r="P13" s="4"/>
      <c r="Q13" s="4"/>
      <c r="R13" s="4"/>
      <c r="S13" s="4"/>
      <c r="T13" s="4"/>
      <c r="U13" s="4"/>
      <c r="V13" s="4"/>
      <c r="W13" s="4"/>
      <c r="X13" s="4"/>
      <c r="Y13" s="4"/>
      <c r="Z13" s="4"/>
      <c r="AA13" s="4"/>
    </row>
    <row r="14" spans="1:45" customFormat="1" ht="15" customHeight="1" x14ac:dyDescent="0.25"/>
    <row r="15" spans="1:45" customFormat="1" ht="15" customHeight="1" x14ac:dyDescent="0.25"/>
    <row r="16" spans="1:45" customFormat="1" ht="15" customHeight="1" x14ac:dyDescent="0.25"/>
    <row r="17" customFormat="1" ht="15" customHeight="1" x14ac:dyDescent="0.25"/>
    <row r="18" customFormat="1" ht="12.75" customHeight="1" x14ac:dyDescent="0.25"/>
    <row r="19" customFormat="1" ht="15" customHeight="1" x14ac:dyDescent="0.25"/>
    <row r="20" customFormat="1" ht="15" customHeight="1" x14ac:dyDescent="0.25"/>
    <row r="21" customFormat="1" ht="15" customHeight="1" x14ac:dyDescent="0.25"/>
    <row r="22" customFormat="1" ht="15" customHeight="1" x14ac:dyDescent="0.25"/>
    <row r="23" customFormat="1" ht="15" customHeight="1" x14ac:dyDescent="0.25"/>
    <row r="24" customFormat="1" ht="15" customHeight="1" x14ac:dyDescent="0.25"/>
    <row r="25" customFormat="1" ht="15" customHeight="1" x14ac:dyDescent="0.25"/>
    <row r="26" customFormat="1" ht="15" customHeight="1" x14ac:dyDescent="0.25"/>
    <row r="27" customFormat="1" ht="15" customHeight="1" x14ac:dyDescent="0.25"/>
    <row r="28" customFormat="1" ht="15" customHeight="1" x14ac:dyDescent="0.25"/>
    <row r="29" customFormat="1" ht="12.75" customHeight="1" x14ac:dyDescent="0.25"/>
    <row r="30" customFormat="1" ht="15" customHeight="1" x14ac:dyDescent="0.25"/>
    <row r="31" customFormat="1" ht="15" customHeight="1" x14ac:dyDescent="0.25"/>
    <row r="32" customFormat="1" ht="15" customHeight="1" x14ac:dyDescent="0.25"/>
    <row r="33" customFormat="1" ht="15" customHeight="1" x14ac:dyDescent="0.25"/>
    <row r="34" customFormat="1" ht="15" customHeight="1" x14ac:dyDescent="0.25"/>
    <row r="35" customFormat="1" ht="15" customHeight="1" x14ac:dyDescent="0.25"/>
    <row r="36" customFormat="1" ht="15" customHeight="1" x14ac:dyDescent="0.25"/>
    <row r="37" customFormat="1" ht="15" customHeight="1" x14ac:dyDescent="0.25"/>
    <row r="38" customFormat="1" ht="15" customHeight="1" x14ac:dyDescent="0.25"/>
    <row r="39" customFormat="1" ht="15" customHeight="1" x14ac:dyDescent="0.25"/>
    <row r="40" customFormat="1" ht="12.75" customHeight="1" x14ac:dyDescent="0.25"/>
    <row r="41" customFormat="1" ht="15" customHeight="1" x14ac:dyDescent="0.25"/>
    <row r="42" customFormat="1" ht="15" customHeight="1" x14ac:dyDescent="0.25"/>
    <row r="43" customFormat="1" ht="15" customHeight="1" x14ac:dyDescent="0.25"/>
    <row r="44" customFormat="1" ht="15" customHeight="1" x14ac:dyDescent="0.25"/>
    <row r="45" customFormat="1" ht="15" customHeight="1" x14ac:dyDescent="0.25"/>
    <row r="46" customFormat="1" ht="15" customHeight="1" x14ac:dyDescent="0.25"/>
    <row r="47" customFormat="1" ht="15" customHeight="1" x14ac:dyDescent="0.25"/>
    <row r="48" customFormat="1" ht="12.75" customHeight="1" x14ac:dyDescent="0.25"/>
    <row r="49" customFormat="1" ht="15" customHeight="1" x14ac:dyDescent="0.25"/>
    <row r="50" customFormat="1" ht="15" customHeight="1" x14ac:dyDescent="0.25"/>
    <row r="51" customFormat="1" ht="15" customHeight="1" x14ac:dyDescent="0.25"/>
    <row r="52" customFormat="1" ht="15" customHeight="1" x14ac:dyDescent="0.25"/>
    <row r="53" customFormat="1" ht="15" customHeight="1" x14ac:dyDescent="0.25"/>
    <row r="54" customFormat="1" ht="15" customHeight="1" x14ac:dyDescent="0.25"/>
    <row r="55" customFormat="1" ht="15" customHeight="1" x14ac:dyDescent="0.25"/>
    <row r="56" customFormat="1" ht="15" customHeight="1" x14ac:dyDescent="0.25"/>
    <row r="57" customFormat="1" ht="5.25" customHeight="1" x14ac:dyDescent="0.25"/>
    <row r="58" customFormat="1" ht="15" customHeight="1" x14ac:dyDescent="0.25"/>
    <row r="59" customFormat="1" ht="15" customHeight="1" x14ac:dyDescent="0.25"/>
    <row r="60" customFormat="1" ht="15" customHeight="1" x14ac:dyDescent="0.25"/>
    <row r="61" customFormat="1" ht="30.2" customHeight="1" x14ac:dyDescent="0.25"/>
    <row r="62" customFormat="1" ht="15" customHeight="1" x14ac:dyDescent="0.25"/>
    <row r="63" customFormat="1" ht="15" customHeight="1" x14ac:dyDescent="0.25"/>
    <row r="64" customFormat="1" ht="15" customHeight="1" x14ac:dyDescent="0.25"/>
    <row r="65" customFormat="1" ht="15" customHeight="1" x14ac:dyDescent="0.25"/>
    <row r="66" customFormat="1" ht="15" customHeight="1" x14ac:dyDescent="0.25"/>
    <row r="67" customFormat="1" ht="15" customHeight="1" x14ac:dyDescent="0.25"/>
    <row r="68" customFormat="1" ht="15" customHeight="1" x14ac:dyDescent="0.25"/>
    <row r="69" customFormat="1" ht="15" customHeight="1" x14ac:dyDescent="0.25"/>
    <row r="70" customFormat="1" ht="15" customHeight="1" x14ac:dyDescent="0.25"/>
    <row r="71" customFormat="1" ht="15" customHeight="1" x14ac:dyDescent="0.25"/>
    <row r="72" customFormat="1" ht="30.2" customHeight="1" x14ac:dyDescent="0.25"/>
    <row r="73" customFormat="1" ht="15" customHeight="1" x14ac:dyDescent="0.25"/>
    <row r="74" customFormat="1" ht="15" customHeight="1" x14ac:dyDescent="0.25"/>
    <row r="75" customFormat="1" ht="15" customHeight="1" x14ac:dyDescent="0.25"/>
    <row r="76" customFormat="1" ht="15" customHeight="1" x14ac:dyDescent="0.25"/>
    <row r="77" customFormat="1" ht="15" customHeight="1" x14ac:dyDescent="0.25"/>
    <row r="78" customFormat="1" ht="15" customHeight="1" x14ac:dyDescent="0.25"/>
    <row r="79" customFormat="1" ht="15" customHeight="1" x14ac:dyDescent="0.25"/>
    <row r="80" customFormat="1" ht="15" customHeight="1" x14ac:dyDescent="0.25"/>
    <row r="81" customFormat="1" ht="15" customHeight="1" x14ac:dyDescent="0.25"/>
    <row r="82" customFormat="1" ht="15" customHeight="1" x14ac:dyDescent="0.25"/>
    <row r="83" customFormat="1" ht="15" customHeight="1" x14ac:dyDescent="0.25"/>
  </sheetData>
  <mergeCells count="7">
    <mergeCell ref="A12:J12"/>
    <mergeCell ref="K12:AA12"/>
    <mergeCell ref="A7:AS8"/>
    <mergeCell ref="A10:J10"/>
    <mergeCell ref="K10:AA10"/>
    <mergeCell ref="A11:J11"/>
    <mergeCell ref="K11:AA11"/>
  </mergeCells>
  <printOptions horizontalCentered="1"/>
  <pageMargins left="0.35" right="0.35" top="0.25" bottom="0.25" header="0.3" footer="0.3"/>
  <pageSetup orientation="portrait" r:id="rId1"/>
  <headerFooter>
    <oddFooter>&amp;RPage &amp;P/&amp;N</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15834-2AF2-43E0-A9C0-D600D4CF5CFD}">
  <sheetPr codeName="Sheet2">
    <tabColor rgb="FF92D050"/>
  </sheetPr>
  <dimension ref="A1:Q52"/>
  <sheetViews>
    <sheetView showGridLines="0" workbookViewId="0">
      <selection activeCell="F3" sqref="F3:F5"/>
    </sheetView>
  </sheetViews>
  <sheetFormatPr defaultRowHeight="18.75" x14ac:dyDescent="0.25"/>
  <cols>
    <col min="1" max="2" width="22.85546875" style="19" customWidth="1"/>
    <col min="3" max="3" width="36.42578125" style="19" bestFit="1" customWidth="1"/>
    <col min="4" max="7" width="22.85546875" style="19" customWidth="1"/>
    <col min="8" max="8" width="3" style="19" customWidth="1"/>
    <col min="9" max="9" width="51.7109375" style="19" customWidth="1"/>
    <col min="10" max="12" width="22.85546875" style="19" customWidth="1"/>
    <col min="13" max="13" width="18.28515625" style="19" bestFit="1" customWidth="1"/>
    <col min="14" max="14" width="22" style="19" bestFit="1" customWidth="1"/>
    <col min="15" max="15" width="3.140625" style="19" customWidth="1"/>
    <col min="16" max="16" width="203.140625" style="19" bestFit="1" customWidth="1"/>
    <col min="17" max="17" width="22.140625" style="19" bestFit="1" customWidth="1"/>
    <col min="18" max="16384" width="9.140625" style="19"/>
  </cols>
  <sheetData>
    <row r="1" spans="1:17" x14ac:dyDescent="0.25">
      <c r="A1" s="19" t="s">
        <v>43</v>
      </c>
      <c r="I1" s="19" t="s">
        <v>44</v>
      </c>
    </row>
    <row r="2" spans="1:17" ht="15" customHeight="1" x14ac:dyDescent="0.25">
      <c r="A2" s="20" t="s">
        <v>1</v>
      </c>
      <c r="B2" s="20" t="s">
        <v>3</v>
      </c>
      <c r="C2" s="20" t="s">
        <v>4</v>
      </c>
      <c r="D2" s="20" t="s">
        <v>48</v>
      </c>
      <c r="E2" s="20" t="s">
        <v>49</v>
      </c>
      <c r="F2" s="20" t="s">
        <v>167</v>
      </c>
      <c r="G2" s="20" t="s">
        <v>50</v>
      </c>
      <c r="I2" s="21" t="s">
        <v>24</v>
      </c>
      <c r="J2" s="21" t="s">
        <v>25</v>
      </c>
      <c r="K2" s="21" t="s">
        <v>26</v>
      </c>
      <c r="L2" s="21" t="s">
        <v>42</v>
      </c>
      <c r="M2" s="21" t="s">
        <v>58</v>
      </c>
      <c r="N2" s="21" t="s">
        <v>56</v>
      </c>
      <c r="P2" s="21" t="s">
        <v>22</v>
      </c>
      <c r="Q2" s="21" t="s">
        <v>81</v>
      </c>
    </row>
    <row r="3" spans="1:17" x14ac:dyDescent="0.25">
      <c r="A3" s="22" t="s">
        <v>69</v>
      </c>
      <c r="B3" s="22" t="s">
        <v>68</v>
      </c>
      <c r="C3" s="22" t="s">
        <v>70</v>
      </c>
      <c r="D3" s="22" t="s">
        <v>86</v>
      </c>
      <c r="E3" s="22" t="s">
        <v>71</v>
      </c>
      <c r="F3" s="71" t="s">
        <v>144</v>
      </c>
      <c r="G3" s="22" t="s">
        <v>72</v>
      </c>
      <c r="I3" s="22" t="s">
        <v>54</v>
      </c>
      <c r="J3" s="22" t="s">
        <v>53</v>
      </c>
      <c r="K3" s="22">
        <v>705591200</v>
      </c>
      <c r="L3" s="22">
        <v>477624</v>
      </c>
      <c r="M3" s="23">
        <v>45293</v>
      </c>
      <c r="N3" s="23">
        <v>45659</v>
      </c>
      <c r="P3" s="26" t="s">
        <v>89</v>
      </c>
      <c r="Q3" s="22"/>
    </row>
    <row r="4" spans="1:17" x14ac:dyDescent="0.25">
      <c r="A4" s="22" t="s">
        <v>69</v>
      </c>
      <c r="B4" s="22" t="s">
        <v>68</v>
      </c>
      <c r="C4" s="22" t="s">
        <v>84</v>
      </c>
      <c r="D4" s="22" t="s">
        <v>87</v>
      </c>
      <c r="E4" s="22" t="s">
        <v>91</v>
      </c>
      <c r="F4" s="71" t="s">
        <v>144</v>
      </c>
      <c r="G4" s="22" t="s">
        <v>92</v>
      </c>
      <c r="I4" s="24" t="s">
        <v>55</v>
      </c>
      <c r="J4" s="24" t="s">
        <v>29</v>
      </c>
      <c r="K4" s="24">
        <v>61930009</v>
      </c>
      <c r="L4" s="24" t="s">
        <v>30</v>
      </c>
      <c r="M4" s="25">
        <v>45090</v>
      </c>
      <c r="N4" s="25">
        <v>45456</v>
      </c>
      <c r="P4" s="28" t="s">
        <v>85</v>
      </c>
      <c r="Q4" s="24"/>
    </row>
    <row r="5" spans="1:17" x14ac:dyDescent="0.25">
      <c r="A5" s="22" t="s">
        <v>69</v>
      </c>
      <c r="B5" s="22" t="s">
        <v>68</v>
      </c>
      <c r="C5" s="22" t="s">
        <v>83</v>
      </c>
      <c r="D5" s="22" t="s">
        <v>88</v>
      </c>
      <c r="E5" s="22" t="s">
        <v>91</v>
      </c>
      <c r="F5" s="71" t="s">
        <v>144</v>
      </c>
      <c r="G5" s="22">
        <v>337406</v>
      </c>
      <c r="I5" s="24" t="s">
        <v>55</v>
      </c>
      <c r="J5" s="24" t="s">
        <v>31</v>
      </c>
      <c r="K5" s="24">
        <v>48110281</v>
      </c>
      <c r="L5" s="24">
        <v>471506</v>
      </c>
      <c r="M5" s="25">
        <v>45124</v>
      </c>
      <c r="N5" s="25">
        <v>45490</v>
      </c>
      <c r="P5" s="29" t="s">
        <v>93</v>
      </c>
      <c r="Q5" s="24"/>
    </row>
    <row r="6" spans="1:17" x14ac:dyDescent="0.25">
      <c r="A6" s="24"/>
      <c r="B6" s="24"/>
      <c r="C6" s="24"/>
      <c r="D6" s="24"/>
      <c r="E6" s="24"/>
      <c r="F6" s="24"/>
      <c r="G6" s="24"/>
      <c r="I6" s="24" t="s">
        <v>67</v>
      </c>
      <c r="J6" s="24" t="s">
        <v>68</v>
      </c>
      <c r="K6" s="24"/>
      <c r="L6" s="24"/>
      <c r="M6" s="25">
        <v>45124</v>
      </c>
      <c r="N6" s="25">
        <v>45124</v>
      </c>
      <c r="P6" s="26" t="s">
        <v>78</v>
      </c>
      <c r="Q6" s="24"/>
    </row>
    <row r="7" spans="1:17" x14ac:dyDescent="0.25">
      <c r="A7" s="24"/>
      <c r="B7" s="24"/>
      <c r="C7" s="24"/>
      <c r="D7" s="24"/>
      <c r="E7" s="24"/>
      <c r="F7" s="24"/>
      <c r="G7" s="24"/>
      <c r="I7" s="24" t="s">
        <v>66</v>
      </c>
      <c r="J7" s="24" t="s">
        <v>68</v>
      </c>
      <c r="K7" s="24"/>
      <c r="L7" s="24"/>
      <c r="M7" s="25">
        <v>45124</v>
      </c>
      <c r="N7" s="25">
        <v>45124</v>
      </c>
      <c r="P7" s="28" t="s">
        <v>77</v>
      </c>
      <c r="Q7" s="24"/>
    </row>
    <row r="8" spans="1:17" x14ac:dyDescent="0.25">
      <c r="A8" s="24"/>
      <c r="B8" s="24"/>
      <c r="C8" s="24"/>
      <c r="D8" s="24"/>
      <c r="E8" s="24"/>
      <c r="F8" s="24"/>
      <c r="G8" s="24"/>
      <c r="I8" s="24" t="s">
        <v>65</v>
      </c>
      <c r="J8" s="24" t="s">
        <v>68</v>
      </c>
      <c r="K8" s="24"/>
      <c r="L8" s="24"/>
      <c r="M8" s="25">
        <v>45124</v>
      </c>
      <c r="N8" s="25">
        <v>45124</v>
      </c>
      <c r="P8" s="28" t="s">
        <v>95</v>
      </c>
      <c r="Q8" s="24"/>
    </row>
    <row r="9" spans="1:17" x14ac:dyDescent="0.25">
      <c r="A9" s="24"/>
      <c r="B9" s="24"/>
      <c r="C9" s="24"/>
      <c r="D9" s="24"/>
      <c r="E9" s="24"/>
      <c r="F9" s="24"/>
      <c r="G9" s="24"/>
      <c r="I9" s="24"/>
      <c r="J9" s="24"/>
      <c r="K9" s="24"/>
      <c r="L9" s="24"/>
      <c r="M9" s="24"/>
      <c r="N9" s="24"/>
      <c r="P9" s="28" t="s">
        <v>96</v>
      </c>
      <c r="Q9" s="24"/>
    </row>
    <row r="10" spans="1:17" x14ac:dyDescent="0.25">
      <c r="A10" s="24"/>
      <c r="B10" s="24"/>
      <c r="C10" s="24"/>
      <c r="D10" s="24"/>
      <c r="E10" s="24"/>
      <c r="F10" s="24"/>
      <c r="G10" s="24"/>
      <c r="I10" s="24"/>
      <c r="J10" s="24"/>
      <c r="K10" s="24"/>
      <c r="L10" s="24"/>
      <c r="M10" s="24"/>
      <c r="N10" s="24"/>
      <c r="P10" s="24"/>
      <c r="Q10" s="24"/>
    </row>
    <row r="11" spans="1:17" x14ac:dyDescent="0.25">
      <c r="A11" s="24"/>
      <c r="B11" s="24"/>
      <c r="C11" s="24"/>
      <c r="D11" s="24"/>
      <c r="E11" s="24"/>
      <c r="F11" s="24"/>
      <c r="G11" s="24"/>
      <c r="I11" s="24"/>
      <c r="J11" s="24"/>
      <c r="K11" s="24"/>
      <c r="L11" s="24"/>
      <c r="M11" s="24"/>
      <c r="N11" s="24"/>
      <c r="P11" s="26"/>
      <c r="Q11" s="24"/>
    </row>
    <row r="12" spans="1:17" x14ac:dyDescent="0.25">
      <c r="A12" s="24"/>
      <c r="B12" s="24"/>
      <c r="C12" s="24"/>
      <c r="D12" s="24"/>
      <c r="E12" s="24"/>
      <c r="F12" s="24"/>
      <c r="G12" s="24"/>
      <c r="I12" s="24"/>
      <c r="J12" s="24"/>
      <c r="K12" s="24"/>
      <c r="L12" s="24"/>
      <c r="M12" s="24"/>
      <c r="N12" s="24"/>
      <c r="P12" s="26" t="s">
        <v>89</v>
      </c>
      <c r="Q12" s="24"/>
    </row>
    <row r="13" spans="1:17" ht="37.5" x14ac:dyDescent="0.25">
      <c r="A13" s="24"/>
      <c r="B13" s="24"/>
      <c r="C13" s="24"/>
      <c r="D13" s="24"/>
      <c r="E13" s="24"/>
      <c r="F13" s="24"/>
      <c r="G13" s="24"/>
      <c r="I13" s="24"/>
      <c r="J13" s="24"/>
      <c r="K13" s="24"/>
      <c r="L13" s="24"/>
      <c r="M13" s="24"/>
      <c r="N13" s="24"/>
      <c r="P13" s="27" t="s">
        <v>80</v>
      </c>
      <c r="Q13" s="24"/>
    </row>
    <row r="14" spans="1:17" x14ac:dyDescent="0.25">
      <c r="A14" s="24"/>
      <c r="B14" s="24"/>
      <c r="C14" s="24"/>
      <c r="D14" s="24"/>
      <c r="E14" s="24"/>
      <c r="F14" s="24"/>
      <c r="G14" s="24"/>
      <c r="I14" s="24"/>
      <c r="J14" s="24"/>
      <c r="K14" s="24"/>
      <c r="L14" s="24"/>
      <c r="M14" s="24"/>
      <c r="N14" s="24"/>
      <c r="P14" s="28" t="s">
        <v>77</v>
      </c>
      <c r="Q14" s="24"/>
    </row>
    <row r="15" spans="1:17" x14ac:dyDescent="0.25">
      <c r="A15" s="24"/>
      <c r="B15" s="24"/>
      <c r="C15" s="24"/>
      <c r="D15" s="24"/>
      <c r="E15" s="24"/>
      <c r="F15" s="24"/>
      <c r="G15" s="24"/>
      <c r="I15" s="24"/>
      <c r="J15" s="24"/>
      <c r="K15" s="24"/>
      <c r="L15" s="24"/>
      <c r="M15" s="24"/>
      <c r="N15" s="24"/>
      <c r="P15" s="28" t="s">
        <v>85</v>
      </c>
      <c r="Q15" s="24"/>
    </row>
    <row r="16" spans="1:17" x14ac:dyDescent="0.25">
      <c r="A16" s="24"/>
      <c r="B16" s="24"/>
      <c r="C16" s="24"/>
      <c r="D16" s="24"/>
      <c r="E16" s="24"/>
      <c r="F16" s="24"/>
      <c r="G16" s="24"/>
      <c r="I16" s="24"/>
      <c r="J16" s="24"/>
      <c r="K16" s="24"/>
      <c r="L16" s="24"/>
      <c r="M16" s="24"/>
      <c r="N16" s="24"/>
      <c r="P16" s="26" t="s">
        <v>78</v>
      </c>
      <c r="Q16" s="24"/>
    </row>
    <row r="17" spans="1:17" x14ac:dyDescent="0.25">
      <c r="A17" s="24"/>
      <c r="B17" s="24"/>
      <c r="C17" s="24"/>
      <c r="D17" s="24"/>
      <c r="E17" s="24"/>
      <c r="F17" s="24"/>
      <c r="G17" s="24"/>
      <c r="I17" s="24"/>
      <c r="J17" s="24"/>
      <c r="K17" s="24"/>
      <c r="L17" s="24"/>
      <c r="M17" s="24"/>
      <c r="N17" s="24"/>
      <c r="P17" s="28" t="s">
        <v>90</v>
      </c>
      <c r="Q17" s="24"/>
    </row>
    <row r="18" spans="1:17" x14ac:dyDescent="0.25">
      <c r="A18" s="24"/>
      <c r="B18" s="24"/>
      <c r="C18" s="24"/>
      <c r="D18" s="24"/>
      <c r="E18" s="24"/>
      <c r="F18" s="24"/>
      <c r="G18" s="24"/>
      <c r="I18" s="24"/>
      <c r="J18" s="24"/>
      <c r="K18" s="24"/>
      <c r="L18" s="24"/>
      <c r="M18" s="24"/>
      <c r="N18" s="24"/>
      <c r="P18" s="28" t="s">
        <v>93</v>
      </c>
      <c r="Q18" s="24"/>
    </row>
    <row r="19" spans="1:17" x14ac:dyDescent="0.25">
      <c r="A19" s="24"/>
      <c r="B19" s="24"/>
      <c r="C19" s="24"/>
      <c r="D19" s="24"/>
      <c r="E19" s="24"/>
      <c r="F19" s="24"/>
      <c r="G19" s="24"/>
      <c r="I19" s="24"/>
      <c r="J19" s="24"/>
      <c r="K19" s="24"/>
      <c r="L19" s="24"/>
      <c r="M19" s="24"/>
      <c r="N19" s="24"/>
      <c r="P19" s="24"/>
      <c r="Q19" s="24"/>
    </row>
    <row r="20" spans="1:17" x14ac:dyDescent="0.25">
      <c r="A20" s="24"/>
      <c r="B20" s="24"/>
      <c r="C20" s="24"/>
      <c r="D20" s="24"/>
      <c r="E20" s="24"/>
      <c r="F20" s="24"/>
      <c r="G20" s="24"/>
      <c r="I20" s="24"/>
      <c r="J20" s="24"/>
      <c r="K20" s="24"/>
      <c r="L20" s="24"/>
      <c r="M20" s="24"/>
      <c r="N20" s="24"/>
      <c r="P20" s="24"/>
      <c r="Q20" s="24"/>
    </row>
    <row r="21" spans="1:17" x14ac:dyDescent="0.25">
      <c r="A21" s="24"/>
      <c r="B21" s="24"/>
      <c r="C21" s="24"/>
      <c r="D21" s="24"/>
      <c r="E21" s="24"/>
      <c r="F21" s="24"/>
      <c r="G21" s="24"/>
      <c r="I21" s="24"/>
      <c r="J21" s="24"/>
      <c r="K21" s="24"/>
      <c r="L21" s="24"/>
      <c r="M21" s="24"/>
      <c r="N21" s="24"/>
      <c r="P21" s="24"/>
      <c r="Q21" s="24"/>
    </row>
    <row r="22" spans="1:17" x14ac:dyDescent="0.25">
      <c r="A22" s="24"/>
      <c r="B22" s="24"/>
      <c r="C22" s="24"/>
      <c r="D22" s="24"/>
      <c r="E22" s="24"/>
      <c r="F22" s="24"/>
      <c r="G22" s="24"/>
      <c r="I22" s="24"/>
      <c r="J22" s="24"/>
      <c r="K22" s="24"/>
      <c r="L22" s="24"/>
      <c r="M22" s="24"/>
      <c r="N22" s="24"/>
      <c r="P22" s="24"/>
      <c r="Q22" s="24"/>
    </row>
    <row r="23" spans="1:17" x14ac:dyDescent="0.25">
      <c r="A23" s="24"/>
      <c r="B23" s="24"/>
      <c r="C23" s="24"/>
      <c r="D23" s="24"/>
      <c r="E23" s="24"/>
      <c r="F23" s="24"/>
      <c r="G23" s="24"/>
      <c r="I23" s="24"/>
      <c r="J23" s="24"/>
      <c r="K23" s="24"/>
      <c r="L23" s="24"/>
      <c r="M23" s="24"/>
      <c r="N23" s="24"/>
      <c r="P23" s="24"/>
      <c r="Q23" s="24"/>
    </row>
    <row r="24" spans="1:17" x14ac:dyDescent="0.25">
      <c r="A24" s="24"/>
      <c r="B24" s="24"/>
      <c r="C24" s="24"/>
      <c r="D24" s="24"/>
      <c r="E24" s="24"/>
      <c r="F24" s="24"/>
      <c r="G24" s="24"/>
      <c r="I24" s="24"/>
      <c r="J24" s="24"/>
      <c r="K24" s="24"/>
      <c r="L24" s="24"/>
      <c r="M24" s="24"/>
      <c r="N24" s="24"/>
      <c r="P24" s="24"/>
      <c r="Q24" s="24"/>
    </row>
    <row r="25" spans="1:17" x14ac:dyDescent="0.25">
      <c r="A25" s="24"/>
      <c r="B25" s="24"/>
      <c r="C25" s="24"/>
      <c r="D25" s="24"/>
      <c r="E25" s="24"/>
      <c r="F25" s="24"/>
      <c r="G25" s="24"/>
      <c r="I25" s="24"/>
      <c r="J25" s="24"/>
      <c r="K25" s="24"/>
      <c r="L25" s="24"/>
      <c r="M25" s="24"/>
      <c r="N25" s="24"/>
      <c r="P25" s="24"/>
      <c r="Q25" s="24"/>
    </row>
    <row r="26" spans="1:17" x14ac:dyDescent="0.25">
      <c r="A26" s="24"/>
      <c r="B26" s="24"/>
      <c r="C26" s="24"/>
      <c r="D26" s="24"/>
      <c r="E26" s="24"/>
      <c r="F26" s="24"/>
      <c r="G26" s="24"/>
      <c r="I26" s="24"/>
      <c r="J26" s="24"/>
      <c r="K26" s="24"/>
      <c r="L26" s="24"/>
      <c r="M26" s="24"/>
      <c r="N26" s="24"/>
      <c r="P26" s="24"/>
      <c r="Q26" s="24"/>
    </row>
    <row r="27" spans="1:17" x14ac:dyDescent="0.25">
      <c r="A27" s="24"/>
      <c r="B27" s="24"/>
      <c r="C27" s="24"/>
      <c r="D27" s="24"/>
      <c r="E27" s="24"/>
      <c r="F27" s="24"/>
      <c r="G27" s="24"/>
      <c r="I27" s="24"/>
      <c r="J27" s="24"/>
      <c r="K27" s="24"/>
      <c r="L27" s="24"/>
      <c r="M27" s="24"/>
      <c r="N27" s="24"/>
      <c r="P27" s="24"/>
      <c r="Q27" s="24"/>
    </row>
    <row r="28" spans="1:17" x14ac:dyDescent="0.25">
      <c r="A28" s="24"/>
      <c r="B28" s="24"/>
      <c r="C28" s="24"/>
      <c r="D28" s="24"/>
      <c r="E28" s="24"/>
      <c r="F28" s="24"/>
      <c r="G28" s="24"/>
      <c r="I28" s="24"/>
      <c r="J28" s="24"/>
      <c r="K28" s="24"/>
      <c r="L28" s="24"/>
      <c r="M28" s="24"/>
      <c r="N28" s="24"/>
      <c r="P28" s="24"/>
      <c r="Q28" s="24"/>
    </row>
    <row r="29" spans="1:17" x14ac:dyDescent="0.25">
      <c r="A29" s="24"/>
      <c r="B29" s="24"/>
      <c r="C29" s="24"/>
      <c r="D29" s="24"/>
      <c r="E29" s="24"/>
      <c r="F29" s="24"/>
      <c r="G29" s="24"/>
      <c r="I29" s="24"/>
      <c r="J29" s="24"/>
      <c r="K29" s="24"/>
      <c r="L29" s="24"/>
      <c r="M29" s="24"/>
      <c r="N29" s="24"/>
      <c r="P29" s="24"/>
      <c r="Q29" s="24"/>
    </row>
    <row r="30" spans="1:17" x14ac:dyDescent="0.25">
      <c r="A30" s="24"/>
      <c r="B30" s="24"/>
      <c r="C30" s="24"/>
      <c r="D30" s="24"/>
      <c r="E30" s="24"/>
      <c r="F30" s="24"/>
      <c r="G30" s="24"/>
      <c r="I30" s="24"/>
      <c r="J30" s="24"/>
      <c r="K30" s="24"/>
      <c r="L30" s="24"/>
      <c r="M30" s="24"/>
      <c r="N30" s="24"/>
      <c r="P30" s="24"/>
      <c r="Q30" s="24"/>
    </row>
    <row r="31" spans="1:17" x14ac:dyDescent="0.25">
      <c r="A31" s="24"/>
      <c r="B31" s="24"/>
      <c r="C31" s="24"/>
      <c r="D31" s="24"/>
      <c r="E31" s="24"/>
      <c r="F31" s="24"/>
      <c r="G31" s="24"/>
      <c r="I31" s="24"/>
      <c r="J31" s="24"/>
      <c r="K31" s="24"/>
      <c r="L31" s="24"/>
      <c r="M31" s="24"/>
      <c r="N31" s="24"/>
      <c r="P31" s="24"/>
      <c r="Q31" s="24"/>
    </row>
    <row r="32" spans="1:17" x14ac:dyDescent="0.25">
      <c r="A32" s="24"/>
      <c r="B32" s="24"/>
      <c r="C32" s="24"/>
      <c r="D32" s="24"/>
      <c r="E32" s="24"/>
      <c r="F32" s="24"/>
      <c r="G32" s="24"/>
      <c r="I32" s="24"/>
      <c r="J32" s="24"/>
      <c r="K32" s="24"/>
      <c r="L32" s="24"/>
      <c r="M32" s="24"/>
      <c r="N32" s="24"/>
      <c r="P32" s="24"/>
      <c r="Q32" s="24"/>
    </row>
    <row r="33" spans="1:17" x14ac:dyDescent="0.25">
      <c r="A33" s="24"/>
      <c r="B33" s="24"/>
      <c r="C33" s="24"/>
      <c r="D33" s="24"/>
      <c r="E33" s="24"/>
      <c r="F33" s="24"/>
      <c r="G33" s="24"/>
      <c r="I33" s="24"/>
      <c r="J33" s="24"/>
      <c r="K33" s="24"/>
      <c r="L33" s="24"/>
      <c r="M33" s="24"/>
      <c r="N33" s="24"/>
      <c r="P33" s="24"/>
      <c r="Q33" s="24"/>
    </row>
    <row r="34" spans="1:17" x14ac:dyDescent="0.25">
      <c r="A34" s="24"/>
      <c r="B34" s="24"/>
      <c r="C34" s="24"/>
      <c r="D34" s="24"/>
      <c r="E34" s="24"/>
      <c r="F34" s="24"/>
      <c r="G34" s="24"/>
      <c r="I34" s="24"/>
      <c r="J34" s="24"/>
      <c r="K34" s="24"/>
      <c r="L34" s="24"/>
      <c r="M34" s="24"/>
      <c r="N34" s="24"/>
      <c r="P34" s="24"/>
      <c r="Q34" s="24"/>
    </row>
    <row r="35" spans="1:17" x14ac:dyDescent="0.25">
      <c r="A35" s="24"/>
      <c r="B35" s="24"/>
      <c r="C35" s="24"/>
      <c r="D35" s="24"/>
      <c r="E35" s="24"/>
      <c r="F35" s="24"/>
      <c r="G35" s="24"/>
      <c r="I35" s="24"/>
      <c r="J35" s="24"/>
      <c r="K35" s="24"/>
      <c r="L35" s="24"/>
      <c r="M35" s="24"/>
      <c r="N35" s="24"/>
      <c r="P35" s="24"/>
      <c r="Q35" s="24"/>
    </row>
    <row r="36" spans="1:17" x14ac:dyDescent="0.25">
      <c r="A36" s="24"/>
      <c r="B36" s="24"/>
      <c r="C36" s="24"/>
      <c r="D36" s="24"/>
      <c r="E36" s="24"/>
      <c r="F36" s="24"/>
      <c r="G36" s="24"/>
      <c r="I36" s="24"/>
      <c r="J36" s="24"/>
      <c r="K36" s="24"/>
      <c r="L36" s="24"/>
      <c r="M36" s="24"/>
      <c r="N36" s="24"/>
      <c r="P36" s="24"/>
      <c r="Q36" s="24"/>
    </row>
    <row r="37" spans="1:17" x14ac:dyDescent="0.25">
      <c r="A37" s="24"/>
      <c r="B37" s="24"/>
      <c r="C37" s="24"/>
      <c r="D37" s="24"/>
      <c r="E37" s="24"/>
      <c r="F37" s="24"/>
      <c r="G37" s="24"/>
      <c r="I37" s="24"/>
      <c r="J37" s="24"/>
      <c r="K37" s="24"/>
      <c r="L37" s="24"/>
      <c r="M37" s="24"/>
      <c r="N37" s="24"/>
      <c r="P37" s="24"/>
      <c r="Q37" s="24"/>
    </row>
    <row r="38" spans="1:17" x14ac:dyDescent="0.25">
      <c r="A38" s="24"/>
      <c r="B38" s="24"/>
      <c r="C38" s="24"/>
      <c r="D38" s="24"/>
      <c r="E38" s="24"/>
      <c r="F38" s="24"/>
      <c r="G38" s="24"/>
      <c r="I38" s="24"/>
      <c r="J38" s="24"/>
      <c r="K38" s="24"/>
      <c r="L38" s="24"/>
      <c r="M38" s="24"/>
      <c r="N38" s="24"/>
      <c r="P38" s="24"/>
      <c r="Q38" s="24"/>
    </row>
    <row r="39" spans="1:17" x14ac:dyDescent="0.25">
      <c r="A39" s="24"/>
      <c r="B39" s="24"/>
      <c r="C39" s="24"/>
      <c r="D39" s="24"/>
      <c r="E39" s="24"/>
      <c r="F39" s="24"/>
      <c r="G39" s="24"/>
      <c r="I39" s="24"/>
      <c r="J39" s="24"/>
      <c r="K39" s="24"/>
      <c r="L39" s="24"/>
      <c r="M39" s="24"/>
      <c r="N39" s="24"/>
      <c r="P39" s="24"/>
      <c r="Q39" s="24"/>
    </row>
    <row r="40" spans="1:17" x14ac:dyDescent="0.25">
      <c r="A40" s="24"/>
      <c r="B40" s="24"/>
      <c r="C40" s="24"/>
      <c r="D40" s="24"/>
      <c r="E40" s="24"/>
      <c r="F40" s="24"/>
      <c r="G40" s="24"/>
      <c r="I40" s="24"/>
      <c r="J40" s="24"/>
      <c r="K40" s="24"/>
      <c r="L40" s="24"/>
      <c r="M40" s="24"/>
      <c r="N40" s="24"/>
      <c r="P40" s="24"/>
      <c r="Q40" s="24"/>
    </row>
    <row r="41" spans="1:17" x14ac:dyDescent="0.25">
      <c r="A41" s="24"/>
      <c r="B41" s="24"/>
      <c r="C41" s="24"/>
      <c r="D41" s="24"/>
      <c r="E41" s="24"/>
      <c r="F41" s="24"/>
      <c r="G41" s="24"/>
      <c r="I41" s="24"/>
      <c r="J41" s="24"/>
      <c r="K41" s="24"/>
      <c r="L41" s="24"/>
      <c r="M41" s="24"/>
      <c r="N41" s="24"/>
      <c r="P41" s="24"/>
      <c r="Q41" s="24"/>
    </row>
    <row r="42" spans="1:17" x14ac:dyDescent="0.25">
      <c r="A42" s="24"/>
      <c r="B42" s="24"/>
      <c r="C42" s="24"/>
      <c r="D42" s="24"/>
      <c r="E42" s="24"/>
      <c r="F42" s="24"/>
      <c r="G42" s="24"/>
      <c r="I42" s="24"/>
      <c r="J42" s="24"/>
      <c r="K42" s="24"/>
      <c r="L42" s="24"/>
      <c r="M42" s="24"/>
      <c r="N42" s="24"/>
      <c r="P42" s="24"/>
      <c r="Q42" s="24"/>
    </row>
    <row r="43" spans="1:17" x14ac:dyDescent="0.25">
      <c r="A43" s="24"/>
      <c r="B43" s="24"/>
      <c r="C43" s="24"/>
      <c r="D43" s="24"/>
      <c r="E43" s="24"/>
      <c r="F43" s="24"/>
      <c r="G43" s="24"/>
      <c r="I43" s="24"/>
      <c r="J43" s="24"/>
      <c r="K43" s="24"/>
      <c r="L43" s="24"/>
      <c r="M43" s="24"/>
      <c r="N43" s="24"/>
      <c r="P43" s="24"/>
      <c r="Q43" s="24"/>
    </row>
    <row r="44" spans="1:17" x14ac:dyDescent="0.25">
      <c r="A44" s="24"/>
      <c r="B44" s="24"/>
      <c r="C44" s="24"/>
      <c r="D44" s="24"/>
      <c r="E44" s="24"/>
      <c r="F44" s="24"/>
      <c r="G44" s="24"/>
      <c r="I44" s="24"/>
      <c r="J44" s="24"/>
      <c r="K44" s="24"/>
      <c r="L44" s="24"/>
      <c r="M44" s="24"/>
      <c r="N44" s="24"/>
      <c r="P44" s="24"/>
      <c r="Q44" s="24"/>
    </row>
    <row r="45" spans="1:17" x14ac:dyDescent="0.25">
      <c r="A45" s="24"/>
      <c r="B45" s="24"/>
      <c r="C45" s="24"/>
      <c r="D45" s="24"/>
      <c r="E45" s="24"/>
      <c r="F45" s="24"/>
      <c r="G45" s="24"/>
      <c r="I45" s="24"/>
      <c r="J45" s="24"/>
      <c r="K45" s="24"/>
      <c r="L45" s="24"/>
      <c r="M45" s="24"/>
      <c r="N45" s="24"/>
      <c r="P45" s="24"/>
      <c r="Q45" s="24"/>
    </row>
    <row r="46" spans="1:17" x14ac:dyDescent="0.25">
      <c r="A46" s="24"/>
      <c r="B46" s="24"/>
      <c r="C46" s="24"/>
      <c r="D46" s="24"/>
      <c r="E46" s="24"/>
      <c r="F46" s="24"/>
      <c r="G46" s="24"/>
      <c r="I46" s="24"/>
      <c r="J46" s="24"/>
      <c r="K46" s="24"/>
      <c r="L46" s="24"/>
      <c r="M46" s="24"/>
      <c r="N46" s="24"/>
      <c r="P46" s="24"/>
      <c r="Q46" s="24"/>
    </row>
    <row r="47" spans="1:17" x14ac:dyDescent="0.25">
      <c r="A47" s="24"/>
      <c r="B47" s="24"/>
      <c r="C47" s="24"/>
      <c r="D47" s="24"/>
      <c r="E47" s="24"/>
      <c r="F47" s="24"/>
      <c r="G47" s="24"/>
      <c r="I47" s="24"/>
      <c r="J47" s="24"/>
      <c r="K47" s="24"/>
      <c r="L47" s="24"/>
      <c r="M47" s="24"/>
      <c r="N47" s="24"/>
      <c r="P47" s="24"/>
      <c r="Q47" s="24"/>
    </row>
    <row r="48" spans="1:17" x14ac:dyDescent="0.25">
      <c r="A48" s="24"/>
      <c r="B48" s="24"/>
      <c r="C48" s="24"/>
      <c r="D48" s="24"/>
      <c r="E48" s="24"/>
      <c r="F48" s="24"/>
      <c r="G48" s="24"/>
      <c r="I48" s="24"/>
      <c r="J48" s="24"/>
      <c r="K48" s="24"/>
      <c r="L48" s="24"/>
      <c r="M48" s="24"/>
      <c r="N48" s="24"/>
      <c r="P48" s="24"/>
      <c r="Q48" s="24"/>
    </row>
    <row r="49" spans="1:17" x14ac:dyDescent="0.25">
      <c r="A49" s="24"/>
      <c r="B49" s="24"/>
      <c r="C49" s="24"/>
      <c r="D49" s="24"/>
      <c r="E49" s="24"/>
      <c r="F49" s="24"/>
      <c r="G49" s="24"/>
      <c r="I49" s="24"/>
      <c r="J49" s="24"/>
      <c r="K49" s="24"/>
      <c r="L49" s="24"/>
      <c r="M49" s="24"/>
      <c r="N49" s="24"/>
      <c r="P49" s="24"/>
      <c r="Q49" s="24"/>
    </row>
    <row r="50" spans="1:17" x14ac:dyDescent="0.25">
      <c r="A50" s="24"/>
      <c r="B50" s="24"/>
      <c r="C50" s="24"/>
      <c r="D50" s="24"/>
      <c r="E50" s="24"/>
      <c r="F50" s="24"/>
      <c r="G50" s="24"/>
      <c r="I50" s="24"/>
      <c r="J50" s="24"/>
      <c r="K50" s="24"/>
      <c r="L50" s="24"/>
      <c r="M50" s="24"/>
      <c r="N50" s="24"/>
      <c r="P50" s="24"/>
      <c r="Q50" s="24"/>
    </row>
    <row r="51" spans="1:17" x14ac:dyDescent="0.25">
      <c r="A51" s="24"/>
      <c r="B51" s="24"/>
      <c r="C51" s="24"/>
      <c r="D51" s="24"/>
      <c r="E51" s="24"/>
      <c r="F51" s="24"/>
      <c r="G51" s="24"/>
      <c r="I51" s="24"/>
      <c r="J51" s="24"/>
      <c r="K51" s="24"/>
      <c r="L51" s="24"/>
      <c r="M51" s="24"/>
      <c r="N51" s="24"/>
      <c r="P51" s="24"/>
      <c r="Q51" s="24"/>
    </row>
    <row r="52" spans="1:17" x14ac:dyDescent="0.25">
      <c r="A52" s="24"/>
      <c r="B52" s="24"/>
      <c r="C52" s="24"/>
      <c r="D52" s="24"/>
      <c r="E52" s="24"/>
      <c r="F52" s="24"/>
      <c r="G52" s="24"/>
      <c r="I52" s="24"/>
      <c r="J52" s="24"/>
      <c r="K52" s="24"/>
      <c r="L52" s="24"/>
      <c r="M52" s="24"/>
      <c r="N52" s="24"/>
      <c r="P52" s="24"/>
      <c r="Q52" s="24"/>
    </row>
  </sheetData>
  <phoneticPr fontId="4" type="noConversion"/>
  <hyperlinks>
    <hyperlink ref="F3" r:id="rId1" xr:uid="{60511E0F-5980-4381-94D7-03CD3DD10061}"/>
    <hyperlink ref="F4:F5" r:id="rId2" display="amalexcel923@gmail.com" xr:uid="{0D5D53A2-52E5-4C17-86EB-F9278F7760F0}"/>
  </hyperlinks>
  <pageMargins left="0.7" right="0.7" top="0.75" bottom="0.75" header="0.3" footer="0.3"/>
  <pageSetup orientation="portrait"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012A48E98AE6243AD071682F2873949" ma:contentTypeVersion="4" ma:contentTypeDescription="Create a new document." ma:contentTypeScope="" ma:versionID="9b5fc09dba6139e695f58629cc9a28d3">
  <xsd:schema xmlns:xsd="http://www.w3.org/2001/XMLSchema" xmlns:xs="http://www.w3.org/2001/XMLSchema" xmlns:p="http://schemas.microsoft.com/office/2006/metadata/properties" xmlns:ns3="923202ff-3f1d-4dea-a5fb-af0118f3dca0" targetNamespace="http://schemas.microsoft.com/office/2006/metadata/properties" ma:root="true" ma:fieldsID="a5d3dae48dbb636dfacd89fdcd10481c" ns3:_="">
    <xsd:import namespace="923202ff-3f1d-4dea-a5fb-af0118f3dca0"/>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3202ff-3f1d-4dea-a5fb-af0118f3dca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D039707-7456-411C-932C-42D2063CE194}">
  <ds:schemaRefs>
    <ds:schemaRef ds:uri="http://schemas.microsoft.com/sharepoint/v3/contenttype/forms"/>
  </ds:schemaRefs>
</ds:datastoreItem>
</file>

<file path=customXml/itemProps2.xml><?xml version="1.0" encoding="utf-8"?>
<ds:datastoreItem xmlns:ds="http://schemas.openxmlformats.org/officeDocument/2006/customXml" ds:itemID="{56C485BF-18AA-44ED-ACE2-A9918175095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23202ff-3f1d-4dea-a5fb-af0118f3dc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1B7877F-BBBC-40D0-A214-2846A4FEC7C8}">
  <ds:schemaRefs>
    <ds:schemaRef ds:uri="http://www.w3.org/XML/1998/namespace"/>
    <ds:schemaRef ds:uri="http://purl.org/dc/dcmitype/"/>
    <ds:schemaRef ds:uri="http://schemas.microsoft.com/office/2006/documentManagement/types"/>
    <ds:schemaRef ds:uri="http://schemas.microsoft.com/office/2006/metadata/properties"/>
    <ds:schemaRef ds:uri="http://purl.org/dc/elements/1.1/"/>
    <ds:schemaRef ds:uri="http://purl.org/dc/terms/"/>
    <ds:schemaRef ds:uri="http://schemas.microsoft.com/office/infopath/2007/PartnerControls"/>
    <ds:schemaRef ds:uri="http://schemas.openxmlformats.org/package/2006/metadata/core-properties"/>
    <ds:schemaRef ds:uri="923202ff-3f1d-4dea-a5fb-af0118f3dca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PMAT DAQ</vt:lpstr>
      <vt:lpstr>PMAT Test</vt:lpstr>
      <vt:lpstr>Service Report</vt:lpstr>
      <vt:lpstr>Reporting Tool</vt:lpstr>
      <vt:lpstr>DPGC</vt:lpstr>
      <vt:lpstr>Fluke 753</vt:lpstr>
      <vt:lpstr>Fluke 175</vt:lpstr>
      <vt:lpstr>MA-EC</vt:lpstr>
      <vt:lpstr>AM-EC</vt:lpstr>
      <vt:lpstr>7</vt:lpstr>
      <vt:lpstr>8</vt:lpstr>
      <vt:lpstr>9</vt:lpstr>
      <vt:lpstr>10</vt:lpstr>
      <vt:lpstr>11</vt:lpstr>
      <vt:lpstr>12</vt:lpstr>
      <vt:lpstr>13</vt:lpstr>
      <vt:lpstr>AI-EC</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Misbah.Ahmad@broadleyjames.co.uk</dc:creator>
  <cp:lastModifiedBy>HP</cp:lastModifiedBy>
  <cp:lastPrinted>2024-04-01T19:54:37Z</cp:lastPrinted>
  <dcterms:created xsi:type="dcterms:W3CDTF">2024-03-05T21:06:26Z</dcterms:created>
  <dcterms:modified xsi:type="dcterms:W3CDTF">2024-04-01T19:55:45Z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0x0101001012A48E98AE6243AD071682F2873949</vt:lpwstr>
  </property>
</Properties>
</file>