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njaaaa/Documents/PTIK/"/>
    </mc:Choice>
  </mc:AlternateContent>
  <xr:revisionPtr revIDLastSave="0" documentId="13_ncr:1_{72E524FA-C34E-1341-BBBD-C572C643D385}" xr6:coauthVersionLast="36" xr6:coauthVersionMax="47" xr10:uidLastSave="{00000000-0000-0000-0000-000000000000}"/>
  <bookViews>
    <workbookView xWindow="0" yWindow="460" windowWidth="28800" windowHeight="17540" activeTab="2" xr2:uid="{45261FF8-D99C-4C28-A8ED-6EE94D563314}"/>
  </bookViews>
  <sheets>
    <sheet name="Cover UTS" sheetId="7" r:id="rId1"/>
    <sheet name="Identitas" sheetId="8" r:id="rId2"/>
    <sheet name="PG" sheetId="9" r:id="rId3"/>
    <sheet name="Pairs" sheetId="5" r:id="rId4"/>
    <sheet name="Esai" sheetId="3" r:id="rId5"/>
    <sheet name="JPG" sheetId="14" state="hidden" r:id="rId6"/>
  </sheets>
  <definedNames>
    <definedName name="_xlnm._FilterDatabase" localSheetId="2" hidden="1">PG!$A$8:$H$247</definedName>
    <definedName name="huruf">Pairs!$E$4:$E$18</definedName>
    <definedName name="pairs">Pairs!$F$4:$G$24</definedName>
    <definedName name="PILIHAN">JPG!$C$2:$C$5</definedName>
    <definedName name="rename">'Cover UTS'!$C$20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5" i="9" l="1"/>
  <c r="G241" i="9"/>
  <c r="G237" i="9"/>
  <c r="G233" i="9"/>
  <c r="G229" i="9"/>
  <c r="G225" i="9"/>
  <c r="G221" i="9"/>
  <c r="G217" i="9"/>
  <c r="G213" i="9"/>
  <c r="G209" i="9"/>
  <c r="G205" i="9"/>
  <c r="G201" i="9"/>
  <c r="G197" i="9"/>
  <c r="G193" i="9"/>
  <c r="G189" i="9"/>
  <c r="G185" i="9"/>
  <c r="G181" i="9"/>
  <c r="G177" i="9"/>
  <c r="G173" i="9"/>
  <c r="G169" i="9"/>
  <c r="G165" i="9"/>
  <c r="G161" i="9"/>
  <c r="G157" i="9"/>
  <c r="G153" i="9"/>
  <c r="G149" i="9"/>
  <c r="G145" i="9"/>
  <c r="G141" i="9"/>
  <c r="G137" i="9"/>
  <c r="G133" i="9"/>
  <c r="G129" i="9"/>
  <c r="G125" i="9"/>
  <c r="G121" i="9"/>
  <c r="G117" i="9"/>
  <c r="G113" i="9"/>
  <c r="G109" i="9"/>
  <c r="G105" i="9"/>
  <c r="G101" i="9"/>
  <c r="G97" i="9"/>
  <c r="G93" i="9"/>
  <c r="G89" i="9"/>
  <c r="G85" i="9"/>
  <c r="G81" i="9"/>
  <c r="G77" i="9"/>
  <c r="G73" i="9"/>
  <c r="G69" i="9"/>
  <c r="G65" i="9"/>
  <c r="G61" i="9"/>
  <c r="G57" i="9"/>
  <c r="G53" i="9"/>
  <c r="G49" i="9"/>
  <c r="G45" i="9"/>
  <c r="G41" i="9"/>
  <c r="G37" i="9"/>
  <c r="G33" i="9"/>
  <c r="G29" i="9"/>
  <c r="G25" i="9"/>
  <c r="G21" i="9"/>
  <c r="G17" i="9"/>
  <c r="G13" i="9"/>
  <c r="G9" i="9"/>
  <c r="C1" i="9" l="1"/>
  <c r="D2" i="3"/>
  <c r="H9" i="7" l="1"/>
  <c r="P1" i="9"/>
  <c r="N1" i="9"/>
  <c r="L1" i="9"/>
  <c r="J1" i="9"/>
  <c r="N17" i="7" l="1"/>
</calcChain>
</file>

<file path=xl/sharedStrings.xml><?xml version="1.0" encoding="utf-8"?>
<sst xmlns="http://schemas.openxmlformats.org/spreadsheetml/2006/main" count="763" uniqueCount="423">
  <si>
    <t>Pilihlah Jawaban yang benar</t>
  </si>
  <si>
    <t>Jawaban</t>
  </si>
  <si>
    <t>A</t>
  </si>
  <si>
    <t>B</t>
  </si>
  <si>
    <t>C</t>
  </si>
  <si>
    <t>D</t>
  </si>
  <si>
    <t>Petunjuk:</t>
  </si>
  <si>
    <t>Pada kolom F, pilihlah huruf dengan jawaban yang Anda anggap paling tepat</t>
  </si>
  <si>
    <t>A.</t>
  </si>
  <si>
    <t>B.</t>
  </si>
  <si>
    <t>C.</t>
  </si>
  <si>
    <t>D.</t>
  </si>
  <si>
    <t>COUNTIF</t>
  </si>
  <si>
    <t>SUMIF</t>
  </si>
  <si>
    <t>COUNTA</t>
  </si>
  <si>
    <t>Isilah jawaban di bawah masing-masing soal yang Anda pilih</t>
  </si>
  <si>
    <t>Anda boleh menyisipkan baris/row jika ruang jawaban tidak mencukupi</t>
  </si>
  <si>
    <t>MENJODOHKAN</t>
  </si>
  <si>
    <t>E</t>
  </si>
  <si>
    <t>F</t>
  </si>
  <si>
    <t>G</t>
  </si>
  <si>
    <t>H</t>
  </si>
  <si>
    <t>I</t>
  </si>
  <si>
    <t>J</t>
  </si>
  <si>
    <t>K</t>
  </si>
  <si>
    <t>L</t>
  </si>
  <si>
    <t>M</t>
  </si>
  <si>
    <t>N</t>
  </si>
  <si>
    <t>O</t>
  </si>
  <si>
    <t>JAWABAN</t>
  </si>
  <si>
    <t>Pada Kolom C (Jawaban), ketikkan Huruf dari kolom E yang merupakan jawaban yang Anda Anggap benar</t>
  </si>
  <si>
    <t>Mata Kuliah</t>
  </si>
  <si>
    <t>:</t>
  </si>
  <si>
    <t>Tingkat / Semester</t>
  </si>
  <si>
    <t>Pengantar Teknologi Informasi dan Komputer</t>
  </si>
  <si>
    <t>1 / I</t>
  </si>
  <si>
    <t>Hari / Tanggal</t>
  </si>
  <si>
    <t>Waktu</t>
  </si>
  <si>
    <t>Sifat</t>
  </si>
  <si>
    <t>Close Book</t>
  </si>
  <si>
    <t>Keterangan</t>
  </si>
  <si>
    <t>Aplikasi Microsoft Excel, PDF Reader</t>
  </si>
  <si>
    <t>Berdo’a terlebih dahulu sebelum memulai ujian.</t>
  </si>
  <si>
    <t>Mahasiswa wajib mematuhi tata tertib ujian dan peraturan disiplin mahasiswa</t>
  </si>
  <si>
    <t>Baca perintah pada setiap Bagian dengan teliti sebelum mengerjakan.</t>
  </si>
  <si>
    <t>Jawaban dikumpulkan dalam melalui Aplikasi Portal Ujian/media lain yang telah ditentukan;</t>
  </si>
  <si>
    <t>Hukuman disiplin berat diberikan kepada mahasiswa yang terbukti bekerjasama dengan mahasiswa atau pihak lain.</t>
  </si>
  <si>
    <t>Tulis Identitas Anda dengan Jelas</t>
  </si>
  <si>
    <t>Kelas</t>
  </si>
  <si>
    <t>Nama</t>
  </si>
  <si>
    <t>NPM</t>
  </si>
  <si>
    <t>No. Presensi</t>
  </si>
  <si>
    <t>Contoh</t>
  </si>
  <si>
    <t>1-1</t>
  </si>
  <si>
    <t>01</t>
  </si>
  <si>
    <t>Tulis nama kelas</t>
  </si>
  <si>
    <t>Tulis nama lengkap</t>
  </si>
  <si>
    <t>Budi Sumargo</t>
  </si>
  <si>
    <t>dua digit</t>
  </si>
  <si>
    <r>
      <t xml:space="preserve">Jawaban ditulis pada Lembar Jawaban Ujian </t>
    </r>
    <r>
      <rPr>
        <b/>
        <sz val="11"/>
        <color theme="1"/>
        <rFont val="Calibri"/>
        <family val="2"/>
        <scheme val="minor"/>
      </rPr>
      <t xml:space="preserve">(LJU) berupa File Excel </t>
    </r>
  </si>
  <si>
    <t>Petunjuk</t>
  </si>
  <si>
    <t>Huruf</t>
  </si>
  <si>
    <t>PILIHAN</t>
  </si>
  <si>
    <t>Pilihan Ganda</t>
  </si>
  <si>
    <t>10 butir Soal</t>
  </si>
  <si>
    <t>Menjodohkan</t>
  </si>
  <si>
    <t>Esai</t>
  </si>
  <si>
    <t>3 soal</t>
  </si>
  <si>
    <t>Total Soal yang harus dijawab</t>
  </si>
  <si>
    <t>Prosentase</t>
  </si>
  <si>
    <t>PROGRAM STUDI AKUNTANSI SEKTOR PUBLIK SARJANA TERAPAN</t>
  </si>
  <si>
    <t>TAHUN AKADEMIK 2024/2025</t>
  </si>
  <si>
    <t>UJIAN TENGAH SEMESTER (UTS) GASAL</t>
  </si>
  <si>
    <t>60 butir Soal</t>
  </si>
  <si>
    <t>Yayasan A hendak membuka kantor cabang baru. Perkiraan pegawai yang akan bekerja di kantor baru tersebut adalah 5-10 orang. Anda dimintai pendapat terkait keputusan instalasi internet berbasis kabel atau wireless. Berikan penjelasan mengenai poin-poin yang perlu dipertimbangkan dilengkapi oleh penjelasan-penjelasannya!</t>
  </si>
  <si>
    <t>Jelaskan satu contoh kasus cybercrime yang terjadi di Indonesia. Apa kemungkinan penyebabnya, apa dampaknya dan bagaimana sebaiknya cara untuk menanggulanginya.</t>
  </si>
  <si>
    <t>BOBOT: 10%</t>
  </si>
  <si>
    <t>Berikut ini adalah penyajian informasi terkait pengeluaran Perusahaan berdasarkan Departemen. Saudara dimintai tugas oleh Kepala Sales Department yang akan menyajikan informasi terkait biaya perjalanan (Travel Expense).
Berdasarkan gambar di samping, perbaikan apa saja yang sebaiknya Saudara lakukan agar informasi yang disajikan lebih informatif dan dapat dipahami dengan mudah oleh orang lain yang akan melihat gambar tersebut!</t>
  </si>
  <si>
    <t>R&amp;D</t>
  </si>
  <si>
    <t>Sales</t>
  </si>
  <si>
    <t>Management</t>
  </si>
  <si>
    <t>Accounting</t>
  </si>
  <si>
    <t>Payroll</t>
  </si>
  <si>
    <t>Equipment</t>
  </si>
  <si>
    <t>Travel</t>
  </si>
  <si>
    <t>Supplies</t>
  </si>
  <si>
    <t>Software</t>
  </si>
  <si>
    <t>Misc</t>
  </si>
  <si>
    <t>Fungsi utama dari shell dalam sistem operasi adalah ...</t>
  </si>
  <si>
    <t>Denial-of-Service (DoS) attack bertujuan untuk …</t>
  </si>
  <si>
    <t>Salah satu etiket kurang baik dalam penggunaan internet adalah ...</t>
  </si>
  <si>
    <t>Fungsi utama switch dalam jaringan adalah ...</t>
  </si>
  <si>
    <t>Salah satu cara mengamankan jaringan WiFi adalah dengan ...</t>
  </si>
  <si>
    <t>Memori nonvolatile yang menyimpan data startup komputer</t>
  </si>
  <si>
    <t>Memori sementara untuk data yang sedang digunakan</t>
  </si>
  <si>
    <t>Memori kecil yang menyimpan data sering digunakan CPU</t>
  </si>
  <si>
    <t>Komponen utama yang memproses data dan menjalankan instruksi</t>
  </si>
  <si>
    <t>Istilah untuk mengukur kecepatan Harddisk adalah …</t>
  </si>
  <si>
    <t>Menjalankan perintah dari pengguna</t>
  </si>
  <si>
    <t>Menghentikan layanan jaringan</t>
  </si>
  <si>
    <t>Mem-forward informasi sebanyak dan sesering mungkin</t>
  </si>
  <si>
    <t>Meneruskan data antar perangkat</t>
  </si>
  <si>
    <t>Mengganti SSID secara berkala</t>
  </si>
  <si>
    <t>Harddisk</t>
  </si>
  <si>
    <t>RAM (Random Access Memory)</t>
  </si>
  <si>
    <t>Cache</t>
  </si>
  <si>
    <t>CPU (Central Processing Unit)</t>
  </si>
  <si>
    <t>Revolutions per minute (RPM)</t>
  </si>
  <si>
    <t>ROM (Read Only Memory)</t>
  </si>
  <si>
    <t>Rotations per Minute (RPM)</t>
  </si>
  <si>
    <t>New Technology File System (NTFS)</t>
  </si>
  <si>
    <t>Virtual Memory</t>
  </si>
  <si>
    <t>BIOS</t>
  </si>
  <si>
    <r>
      <t xml:space="preserve">Jangan lupa lakukan </t>
    </r>
    <r>
      <rPr>
        <b/>
        <i/>
        <sz val="11"/>
        <color theme="1"/>
        <rFont val="Calibri"/>
        <family val="2"/>
        <scheme val="minor"/>
      </rPr>
      <t>re-name</t>
    </r>
    <r>
      <rPr>
        <sz val="11"/>
        <color theme="1"/>
        <rFont val="Calibri"/>
        <family val="2"/>
        <charset val="1"/>
        <scheme val="minor"/>
      </rPr>
      <t xml:space="preserve"> </t>
    </r>
    <r>
      <rPr>
        <b/>
        <sz val="11"/>
        <color theme="1"/>
        <rFont val="Calibri"/>
        <family val="2"/>
        <scheme val="minor"/>
      </rPr>
      <t>file</t>
    </r>
    <r>
      <rPr>
        <sz val="11"/>
        <color theme="1"/>
        <rFont val="Calibri"/>
        <family val="2"/>
        <charset val="1"/>
        <scheme val="minor"/>
      </rPr>
      <t xml:space="preserve"> terlebih dahulu sesuai Petunjuk pada sheet COVER UTS!</t>
    </r>
  </si>
  <si>
    <t>Bagaimana cara kerja email spoofing?</t>
  </si>
  <si>
    <t>Menggunakan email dari orang lain yang diretas</t>
  </si>
  <si>
    <t>Mengirim link menuju ke halaman yang telah dimanipulasi</t>
  </si>
  <si>
    <t>Mengirim email dari alamat yang dipalsukan</t>
  </si>
  <si>
    <t>Mengirimkan email secara otomatis ke alamat email pada kontak</t>
  </si>
  <si>
    <t>Apa fungsi utama dari Internet Protocol (IP) address?</t>
  </si>
  <si>
    <t>Mengidentifikasi perangkat yang terhubung ke internet secara unik</t>
  </si>
  <si>
    <t>Mengatur kecepatan koneksi internet</t>
  </si>
  <si>
    <t>Menyediakan keamanan data</t>
  </si>
  <si>
    <t>Mengelola penggunaan bandwidth</t>
  </si>
  <si>
    <t>Apa yang dimaksud dengan bandwidth dalam koneksi internet?</t>
  </si>
  <si>
    <t>Panjang kabel yang digunakan untuk koneksi internet</t>
  </si>
  <si>
    <t>Jumlah data yang dapat dikirimkan melalui saluran komunikasi dalam waktu tertentu</t>
  </si>
  <si>
    <t>Kecepatan modem dalam mendekodekan data</t>
  </si>
  <si>
    <t>Jenis protokol yang digunakan oleh penyedia layanan internet</t>
  </si>
  <si>
    <t>Bagaimana metode sederhana untuk menghindari phishing?</t>
  </si>
  <si>
    <t>Tidak membuka email dari pengirim yang tidak dikenal</t>
  </si>
  <si>
    <t>Menggunakan komputer dengan sistem operasi terbaru</t>
  </si>
  <si>
    <t>Menghapus cookies secara berkala</t>
  </si>
  <si>
    <t>Menggunakan antivirus</t>
  </si>
  <si>
    <t>50 menit</t>
  </si>
  <si>
    <t>10 menit</t>
  </si>
  <si>
    <t>45 menit</t>
  </si>
  <si>
    <t>105 menit</t>
  </si>
  <si>
    <t>Apa nama protokol yang digunakan untuk mentransfer halaman web?</t>
  </si>
  <si>
    <t>SMTP</t>
  </si>
  <si>
    <t>HTTP</t>
  </si>
  <si>
    <t>FTP</t>
  </si>
  <si>
    <t>POP</t>
  </si>
  <si>
    <t>Bagaimana cara kerja browser untuk menampilkan halaman web?</t>
  </si>
  <si>
    <t>Browser mengubah IP address menjadi data yang dapat dimengerti pengguna</t>
  </si>
  <si>
    <t>Browser mengunduh seluruh informasi dari internet ke perangkat local</t>
  </si>
  <si>
    <t>Browser membaca URL dan menampilkan konten menggunakan protokol seperti HTTP</t>
  </si>
  <si>
    <t>Browser memeriksa cache memori untuk menemukan data yang tersimpan</t>
  </si>
  <si>
    <t>Siklus mesin dalam pemrosesan task oleh CPU adalah:</t>
  </si>
  <si>
    <t>Decode - Execute - Fetch – Store</t>
  </si>
  <si>
    <t>Fetch - Decode - Execute – Store</t>
  </si>
  <si>
    <t>Store - Execute - Decode - Fetch</t>
  </si>
  <si>
    <t>Dalam skema ASCII, kata "PKN STAN" akan berukuran</t>
  </si>
  <si>
    <t>8 bit</t>
  </si>
  <si>
    <t>8 Byte</t>
  </si>
  <si>
    <t>7 bit</t>
  </si>
  <si>
    <t>7 Byte</t>
  </si>
  <si>
    <t>Apa fungsi dari cache memory dalam sistem komputer?</t>
  </si>
  <si>
    <t>Memperluas kapasitas RAM</t>
  </si>
  <si>
    <t>Menghubungkan CPU dengan perangkat input/output</t>
  </si>
  <si>
    <t>Menyimpan data secara permanen</t>
  </si>
  <si>
    <t>Mengoptimalkan transfer data dengan penyimpanan sementara</t>
  </si>
  <si>
    <t>Jelaskan bagaimana teknologi SSD berbeda dari hard disk konvensional dalam hal cara penyimpanan data dan kecepatan akses?</t>
  </si>
  <si>
    <t>SSD menggunakan teknologi optik, sedangkan hard disk menggunakan magnetic</t>
  </si>
  <si>
    <t>SSD menyimpan data tanpa bagian yang bergerak</t>
  </si>
  <si>
    <t>Hard disk secara umum lebih kecil dibandingkan SSD tetapi lebih cepat.</t>
  </si>
  <si>
    <t>SSD digunakan hanya untuk perangkat mobile.</t>
  </si>
  <si>
    <t>Apa fungsi utama dari motherboard dalam sistem computer</t>
  </si>
  <si>
    <t>Motherboard adalah memori utama komputer yang menyimpan semua data.</t>
  </si>
  <si>
    <t>Motherboard adalah papan utama yang menghubungkan CPU, RAM, dan perangkat keras lainnya melalui bus elektronik.</t>
  </si>
  <si>
    <t>Motherboard digunakan untuk meningkatkan kecepatan CPU dengan menyimpan instruksi.</t>
  </si>
  <si>
    <t>Motherboard berfungsi sebagai sistem cadangan untuk CPU.</t>
  </si>
  <si>
    <t>Apa perbedaan antara memori volatile seperti RAM dengan memori non-volatile seperti hard disk?</t>
  </si>
  <si>
    <t>RAM menyimpan data secara permanen, sementara hard disk hanya menyimpan data sementara.</t>
  </si>
  <si>
    <t>RAM digunakan untuk menyimpan data sementara selama komputer bekerja, sedangkan hard disk digunakan untuk penyimpanan jangka panjang.</t>
  </si>
  <si>
    <t>RAM lebih lambat dibandingkan hard disk dalam menyimpan data.</t>
  </si>
  <si>
    <t>Hard disk digunakan hanya untuk komputer server, sedangkan RAM untuk komputer pribadi</t>
  </si>
  <si>
    <t>Urutkan kecepatan pemrosesan dari cepat ke lambat yang tepat adalah</t>
  </si>
  <si>
    <t>RAM - Virtual Memory - Cache - Hard Disk</t>
  </si>
  <si>
    <t>Cache - RAM - Virtual Memory - Hard Disk</t>
  </si>
  <si>
    <t>Virtual Memory - RAM - Cache - Hard Disk</t>
  </si>
  <si>
    <t>Virtual Memory - Cache - RAM - Hard Disk</t>
  </si>
  <si>
    <t>Apa fungsi dari power supply dalam komputer?</t>
  </si>
  <si>
    <t>Mengatur koneksi jaringan antar perangkat</t>
  </si>
  <si>
    <t>Mengubah arus AC menjadi DC untuk menjalankan komponen komputer</t>
  </si>
  <si>
    <t xml:space="preserve">Mengelola daya perangkat keras komputer secara otomatis </t>
  </si>
  <si>
    <t>Menyimpan data BIOS untuk booting dan memberikan daya</t>
  </si>
  <si>
    <t>Apa perbedaan utama antara website statis dan dinamis?</t>
  </si>
  <si>
    <t>Website dinamis memiliki konten yang dapat berubah, sedangkan website statis jarang berubah</t>
  </si>
  <si>
    <t>Website dinamis hanya bisa diakses melalui aplikasi browser di perangkat komputer</t>
  </si>
  <si>
    <t>Website statis hanya mendukung HTML, dinamis tidak</t>
  </si>
  <si>
    <t>Website statis menggunakan perlu server, dinamis membutuhkan server dan database</t>
  </si>
  <si>
    <t>Dibawah ini merupakan contoh IP Address v4 yang valid adalah:</t>
  </si>
  <si>
    <t>www.google.com</t>
  </si>
  <si>
    <t>10.100.172.1</t>
  </si>
  <si>
    <t>https://google.com</t>
  </si>
  <si>
    <t>Apa yang dimaksud dengan printer laser dan bagaimana cara kerjanya?</t>
  </si>
  <si>
    <t>Printer yang mencetak dengan memukul kertas secara langsung</t>
  </si>
  <si>
    <t>Printer yang mencetak dengan menyemprotkan tinta ke kertas</t>
  </si>
  <si>
    <t>Printer yang mencetak dengan menggunakan toner yang bermuatan listrik</t>
  </si>
  <si>
    <t>Printer yang mencetak dengan menggunakan panas</t>
  </si>
  <si>
    <t>Apa yang dimaksud dengan perangkat output suara?</t>
  </si>
  <si>
    <t>Perangkat yang mengubah data digital menjadi suara ucapan</t>
  </si>
  <si>
    <t>Perangkat yang mengubah suara menjadi teks</t>
  </si>
  <si>
    <t>Perangkat yang mengubah teks menjadi suara</t>
  </si>
  <si>
    <t>Perangkat yang mengubah gambar menjadi data digital</t>
  </si>
  <si>
    <t>Apa yang dimaksud dengan perangkat output video?</t>
  </si>
  <si>
    <t>Perangkat yang mengubah data digital menjadi gambar bergerak</t>
  </si>
  <si>
    <t>Apa yang dimaksud dengan printer multifungsi?</t>
  </si>
  <si>
    <t>Printer yang dapat mencetak, memindai, menyalin, dan mengirim faks</t>
  </si>
  <si>
    <t>Printer yang hanya dapat mencetak</t>
  </si>
  <si>
    <t>Printer yang hanya dapat mencetak foto</t>
  </si>
  <si>
    <t>Printer yang hanya dapat mencetak dokumen berwarna</t>
  </si>
  <si>
    <t>Apa yang dimaksud dengan plotter pena?</t>
  </si>
  <si>
    <t>Plotter yang menggunakan pena berwarna untuk mencetak grafik</t>
  </si>
  <si>
    <t>Plotter yang menggunakan sinar laser untuk mencetak</t>
  </si>
  <si>
    <t>Plotter yang menggunakan tinta berbasis lilin untuk mencetak</t>
  </si>
  <si>
    <t>Plotter yang menggunakan kertas berlapis untuk mencetak</t>
  </si>
  <si>
    <t>Apa yang dimaksud dengan refresh rate pada layar tampilan dan mengapa penting?</t>
  </si>
  <si>
    <t>Jumlah warna yang dapat ditampilkan; penting untuk kualitas gambar</t>
  </si>
  <si>
    <t>Jumlah ruang antara piksel yang berdekatan; penting untuk ketajaman gambar</t>
  </si>
  <si>
    <t>Berapa kali per detik piksel diisi ulang; penting untuk mengurangi kedipan</t>
  </si>
  <si>
    <t>Ukuran layar dalam inci; penting untuk ukuran tampilan</t>
  </si>
  <si>
    <t>Apa yang dimaksud dengan resolusi pada printer dan bagaimana diukur?</t>
  </si>
  <si>
    <t>Ketajaman gambar; diukur dalam titik per inci (dpi)</t>
  </si>
  <si>
    <t>Jumlah warna yang dapat dicetak; diukur dalam bit</t>
  </si>
  <si>
    <t>Kecepatan cetak; diukur dalam halaman per menit (ppm)</t>
  </si>
  <si>
    <t>Ukuran kertas yang dapat digunakan; diukur dalam inci</t>
  </si>
  <si>
    <t>Apa fungsi utama dari perangkat keras input?</t>
  </si>
  <si>
    <t>Menerjemahkan data ke dalam bentuk yang dapat diproses oleh komputer</t>
  </si>
  <si>
    <t>Menerjemahkan data dari komputer ke dalam bentuk yang dapat dipahami manusia</t>
  </si>
  <si>
    <t>Menghubungkan komputer ke internet</t>
  </si>
  <si>
    <t>Perangkat yang mengukur karakteristik tubuh individu untuk identifikasi</t>
  </si>
  <si>
    <t>Perangkat yang mengubah suara menjadi sinyal digital</t>
  </si>
  <si>
    <t>Perangkat yang mengumpulkan data dari lingkungan</t>
  </si>
  <si>
    <t>Apa yang dimaksud dengan perangkat input biometrik?</t>
  </si>
  <si>
    <t xml:space="preserve">Apa fungsi utama dari sistem operasi? </t>
  </si>
  <si>
    <t xml:space="preserve">Mengatur jaringan komputer </t>
  </si>
  <si>
    <t xml:space="preserve">Mengelola perangkat keras dan perangkat lunak </t>
  </si>
  <si>
    <t xml:space="preserve">Mengoptimalkan performa aplikasi </t>
  </si>
  <si>
    <t>Menyediakan layanan web</t>
  </si>
  <si>
    <t xml:space="preserve">Apa itu kernel dalam konteks sistem operasi? </t>
  </si>
  <si>
    <t xml:space="preserve">Perangkat lunak aplikasi </t>
  </si>
  <si>
    <t xml:space="preserve">Bagian inti dari sistem operasi </t>
  </si>
  <si>
    <t xml:space="preserve">Antarmuka pengguna </t>
  </si>
  <si>
    <t>Sistem Manajemen file</t>
  </si>
  <si>
    <t xml:space="preserve">Apa yang dimaksud dengan multitasking? </t>
  </si>
  <si>
    <t xml:space="preserve">Menjalankan beberapa tugas secara bersamaan </t>
  </si>
  <si>
    <t xml:space="preserve">Menjalankan satu aplikasi pada satu waktu </t>
  </si>
  <si>
    <t xml:space="preserve">Menjalankan tugas dalam urutan tertentu </t>
  </si>
  <si>
    <t>Menjalankan tugas berulang kali</t>
  </si>
  <si>
    <t xml:space="preserve">Apa itu virtual memory? </t>
  </si>
  <si>
    <t xml:space="preserve">Memori fisik dalam komputer </t>
  </si>
  <si>
    <t xml:space="preserve">Memori yang digunakan oleh aplikasi khusus </t>
  </si>
  <si>
    <t xml:space="preserve">Teknik manajemen memori yang memperluas ruang alamat menggunakan disk </t>
  </si>
  <si>
    <t>Memori yang tidak dapat diakses oleh program</t>
  </si>
  <si>
    <t xml:space="preserve">Jelaskan perbedaan antara sistem operasi monolitik dan mikrokernel. </t>
  </si>
  <si>
    <t xml:space="preserve">Monolitik mencakup banyak layanan, mikrokernel hanya layanan inti </t>
  </si>
  <si>
    <t xml:space="preserve">Monolitik hanya untuk server, mikrokernel untuk desktop </t>
  </si>
  <si>
    <t>Tidak ada perbedaan antara keduanya</t>
  </si>
  <si>
    <t xml:space="preserve">Mikrokernel lebih besar dari monolitik </t>
  </si>
  <si>
    <t xml:space="preserve">Apa fungsi utama dari "file system" dalam sistem operasi? </t>
  </si>
  <si>
    <t xml:space="preserve">Mengelola dan mengorganisasi file serta direktori pada perangkat penyimpanan </t>
  </si>
  <si>
    <t xml:space="preserve">Menjalankan aplikasi </t>
  </si>
  <si>
    <t xml:space="preserve">Mengalokasikan memori </t>
  </si>
  <si>
    <t>Mengelola jaringan</t>
  </si>
  <si>
    <t xml:space="preserve">Apa perbedaan utama antara "primary storage" dan "secondary storage"? </t>
  </si>
  <si>
    <t xml:space="preserve">Primary storage adalah memori sementara, secondary storage adalah memori permanen </t>
  </si>
  <si>
    <t xml:space="preserve">Primary storage lebih lambat dari secondary storage </t>
  </si>
  <si>
    <t xml:space="preserve">Secondary storage digunakan untuk menjalankan aplikasi </t>
  </si>
  <si>
    <t>Secondary storage adalah memori sementara, primary storage adalah memori permanen</t>
  </si>
  <si>
    <t xml:space="preserve">Apa itu "sequential access" dalam konteks penyimpanan data? </t>
  </si>
  <si>
    <t xml:space="preserve">Mengakses data dalam urutan tertentu </t>
  </si>
  <si>
    <t xml:space="preserve">Menghapus data secara permanen </t>
  </si>
  <si>
    <t>Menyimpan data dalam urutan tertentu</t>
  </si>
  <si>
    <t xml:space="preserve">Mengakses data secara acak </t>
  </si>
  <si>
    <t>Sistem operasi yang digunakan secara luas pada perangkat mobile adalah:</t>
  </si>
  <si>
    <t>Windows</t>
  </si>
  <si>
    <t>iOS</t>
  </si>
  <si>
    <t>UNIX</t>
  </si>
  <si>
    <t>macOS</t>
  </si>
  <si>
    <t>Sistem operasi mana yang menggunakan konsep "file system" FAT dan NTFS?</t>
  </si>
  <si>
    <t>Linux</t>
  </si>
  <si>
    <t>Komponen apa yang bertanggung jawab untuk melakukan perhitungan aritmatika dan logika di dalam CPU?</t>
  </si>
  <si>
    <t>ALU</t>
  </si>
  <si>
    <t>Control Unit</t>
  </si>
  <si>
    <t>Register</t>
  </si>
  <si>
    <t>Jalur untuk mentransfer data antara berbagai komponen dalam komputer</t>
  </si>
  <si>
    <t>Alat untuk pendinginan CPU</t>
  </si>
  <si>
    <t>Jenis perangkat penyimpanan</t>
  </si>
  <si>
    <t>Program untuk mengelola CPU</t>
  </si>
  <si>
    <t xml:space="preserve">Apa yang dimaksud dengan "integrated GPU"? </t>
  </si>
  <si>
    <t>GPU yang terpasang langsung pada CPU atau motherboard dan berbagi memori dengan sistem</t>
  </si>
  <si>
    <t>GPU yang dapat diupgrade secara terpisah dari motherboard</t>
  </si>
  <si>
    <t>GPU khusus untuk workstation</t>
  </si>
  <si>
    <t>GPU dengan banyak core untuk rendering</t>
  </si>
  <si>
    <t>Salah satu keunggulan dari penggunaan GPU untuk machine learning dan AI adalah:</t>
  </si>
  <si>
    <t>Kemampuan untuk melakukan perhitungan paralel dengan cepat</t>
  </si>
  <si>
    <t>Mengurangi satu jenis data</t>
  </si>
  <si>
    <t>Kapasitas penyimpanan yang lebih besar</t>
  </si>
  <si>
    <t>Apa yang dimaksud dengan "cloud storage" dalam konteks data elektronik?</t>
  </si>
  <si>
    <t>Menyimpan data secara online di server yang dikelola oleh pihak ketiga</t>
  </si>
  <si>
    <t>Menyimpan data hanya dalam bentuk fisik</t>
  </si>
  <si>
    <t>Menyimpan data di perangkat mobile</t>
  </si>
  <si>
    <t>Menyimpan data di server lokal</t>
  </si>
  <si>
    <t>cell</t>
  </si>
  <si>
    <t xml:space="preserve">Apa yang dimaksud dengan "router" dalam konteks modem? </t>
  </si>
  <si>
    <t>Perangkat yang mengatur aliran data antara jaringan lokal dan internet</t>
  </si>
  <si>
    <t>Perangkat untuk menghubungkan modem ke printer</t>
  </si>
  <si>
    <t>Perangkat untuk meningkatkan sinyal telepon</t>
  </si>
  <si>
    <t>Alat untuk menyimpan informasi</t>
  </si>
  <si>
    <t xml:space="preserve">Yang mana dari berikut ini yang merupakan fungsi utama dari sebuah hub? </t>
  </si>
  <si>
    <t>Meneruskan data hanya ke perangkat tujuan berdasarkan alamat MAC.</t>
  </si>
  <si>
    <t>Menghubungkan beberapa jaringan dan mengarahkan data antar jaringan.</t>
  </si>
  <si>
    <t>Meneruskan sinyal ke semua port tanpa memfilter data.</t>
  </si>
  <si>
    <t>Menyimpan dan meneruskan paket data berdasarkan alamat IP.</t>
  </si>
  <si>
    <t xml:space="preserve">Apa jenis alamat yang digunakan oleh switch untuk mengelola pengiriman data? </t>
  </si>
  <si>
    <t>Alamat MAC</t>
  </si>
  <si>
    <t>Alamat URL</t>
  </si>
  <si>
    <t>Alamat DNS</t>
  </si>
  <si>
    <t>Alamat IP</t>
  </si>
  <si>
    <t xml:space="preserve">Mengapa switch dianggap lebih efisien daripada hub dalam jaringan? </t>
  </si>
  <si>
    <t>Switch mengenali alamat perangkat dan mengirimkan data hanya ke alamat yang dituju.</t>
  </si>
  <si>
    <t>Switch tidak dapat terhubung ke jaringan lain.</t>
  </si>
  <si>
    <t>Hub lebih cepat dalam pengiriman data dibandingkan switch.</t>
  </si>
  <si>
    <t>Switch tidak dapat menyambungkan perangkat dalam jaringan.</t>
  </si>
  <si>
    <t xml:space="preserve">Ketika dua jaringan yang berbeda perlu terhubung, perangkat mana yang paling sesuai untuk digunakan? </t>
  </si>
  <si>
    <t>Router</t>
  </si>
  <si>
    <t>Hub</t>
  </si>
  <si>
    <t>Switch</t>
  </si>
  <si>
    <t>Repeater</t>
  </si>
  <si>
    <t xml:space="preserve">Apa fungsi utama dari firewall dalam jaringan komputer? </t>
  </si>
  <si>
    <t>Mengontrol akses dan melindungi jaringan dari lalu lintas yang tidak sah.</t>
  </si>
  <si>
    <t>Meneruskan sinyal internet ke perangkat pengguna.</t>
  </si>
  <si>
    <t>Menghubungkan perangkat dalam jaringan lokal.</t>
  </si>
  <si>
    <t>Mengelola pengalamatan dan routing data antar jaringan.</t>
  </si>
  <si>
    <t xml:space="preserve">Protokol mana yang paling umum digunakan untuk mengirimkan data di Internet? </t>
  </si>
  <si>
    <t xml:space="preserve">SMTP </t>
  </si>
  <si>
    <t xml:space="preserve">IP </t>
  </si>
  <si>
    <t xml:space="preserve">FTP </t>
  </si>
  <si>
    <t xml:space="preserve">HTTP </t>
  </si>
  <si>
    <t xml:space="preserve">Apa yang dimaksud dengan ransomware? </t>
  </si>
  <si>
    <t>Malware yang mengenkripsi data dan menuntut tebusan untuk dekripsi.</t>
  </si>
  <si>
    <t>Perangkat lunak yang secara otomatis memperbarui sistem keamanan.</t>
  </si>
  <si>
    <t>Jenis malware yang mengubah data menjadi format yang tidak dapat dibaca.</t>
  </si>
  <si>
    <t>Serangan yang mencuri informasi login pengguna.</t>
  </si>
  <si>
    <t xml:space="preserve">Apa yang dimaksud dengan two-factor authentication (2FA)? </t>
  </si>
  <si>
    <t>Sistem yang hanya memerlukan username dan password.</t>
  </si>
  <si>
    <t>Metode otentikasi yang mengkombinasikan dua metode berbeda untuk meningkatkan keamanan.</t>
  </si>
  <si>
    <t>Kode yang digunakan untuk meretas akun.</t>
  </si>
  <si>
    <t>Cara untuk mengingat password yang kompleks.</t>
  </si>
  <si>
    <t xml:space="preserve">Apa yang dimaksud dengan DDoS (Distributed Denial of Service) Attack? </t>
  </si>
  <si>
    <t>Serangan yang membanjiri server dengan traffic dari banyak sumber, menyebabkan layanan menjadi tidak tersedia.</t>
  </si>
  <si>
    <t>Teknik enkripsi untuk melindungi file.</t>
  </si>
  <si>
    <t>Serangan yang mencuri data dari database.</t>
  </si>
  <si>
    <t>Metode untuk mengakses jaringan secara ilegal.</t>
  </si>
  <si>
    <t>Fungsi yang digunakan untuk menghitung jumlah transaksi berdasarkan kriteria tertentu adalah</t>
  </si>
  <si>
    <t>VLOOKUP</t>
  </si>
  <si>
    <t>Apa yang dimaksud dengan jaringan komputer?</t>
  </si>
  <si>
    <t>Kumpulan komputer yang tidak terhubung satu sama lain</t>
  </si>
  <si>
    <t>Kumpulan beberapa komputer dan perangkat lainnya yang saling terhubung melalui media perantara</t>
  </si>
  <si>
    <t>Sistem operasi komputer</t>
  </si>
  <si>
    <t>Perangkat keras komputer</t>
  </si>
  <si>
    <t>Apa manfaat utama dari jaringan komputer?</t>
  </si>
  <si>
    <t>Semua jawaban benar</t>
  </si>
  <si>
    <t>Menghemat uang</t>
  </si>
  <si>
    <t>Meningkatkan kinerja sistem</t>
  </si>
  <si>
    <t>Kemudahan akses informasi jarak jauh</t>
  </si>
  <si>
    <t>Apa yang dimaksud dengan Wide Area Network (WAN)?</t>
  </si>
  <si>
    <t>Jaringan tunggal yang meliputi satu daerah geografis tertentu</t>
  </si>
  <si>
    <t>Jaringan yang menghubungkan dua LAN atau lebih dengan lokasi yang terpisah-pisah secara geografis</t>
  </si>
  <si>
    <t>Jaringan tanpa kabel yang menggunakan media penghantar gelombang radio</t>
  </si>
  <si>
    <t>Kumpulan dari jaringan-jaringan komputer yang saling terhubung secara global</t>
  </si>
  <si>
    <t>Apa yang dimaksud dengan topologi jaringan Ring?</t>
  </si>
  <si>
    <t>Semua workstation dan server dihubungkan sehingga membentuk pola lingkaran atau cincin</t>
  </si>
  <si>
    <t>Menggunakan sebuah kabel terpusat di mana seluruh workstation dan server dihubungkan</t>
  </si>
  <si>
    <t>Masing-masing PC dihubungkan secara langsung ke hub/server</t>
  </si>
  <si>
    <t>Semua workstation dan server dihubungkan secara acak</t>
  </si>
  <si>
    <t>Jika kita ingin membuat daftar isi secara otomatis, fasilitas apakah yang dipakai…</t>
  </si>
  <si>
    <t>Table of Content</t>
  </si>
  <si>
    <t>Tabel of Authorities</t>
  </si>
  <si>
    <t>Bibliography</t>
  </si>
  <si>
    <t>Table of Figures</t>
  </si>
  <si>
    <t>Tombol F4 dipakai untuk :</t>
  </si>
  <si>
    <t xml:space="preserve">Memberikan tanda absolut </t>
  </si>
  <si>
    <t xml:space="preserve">Mengulang data </t>
  </si>
  <si>
    <t xml:space="preserve">Menampilkan grafik </t>
  </si>
  <si>
    <t>Melakukan pengeditan data dalam suatu sel</t>
  </si>
  <si>
    <t xml:space="preserve">Untuk menghasilkan UANG dari tulisan KEUANGAN, perintahnya adalah … </t>
  </si>
  <si>
    <t>=MID("KEUANGAN",1,4)</t>
  </si>
  <si>
    <t xml:space="preserve">=LEFT("KEUANGAN",3,3) </t>
  </si>
  <si>
    <t xml:space="preserve">=MID("KEUANGAN",3,4) </t>
  </si>
  <si>
    <t xml:space="preserve">=MID("KEUANGAN",4,3) </t>
  </si>
  <si>
    <t>Lembar kerja dalam excel disebut juga dengan…</t>
  </si>
  <si>
    <t>worksheet</t>
  </si>
  <si>
    <t>range</t>
  </si>
  <si>
    <t>Toolbar</t>
  </si>
  <si>
    <t>Jika kita ingin memberikan nomor halaman pada dokumen kita, fasilitas apakah yang dipakai…</t>
  </si>
  <si>
    <t>Table of content</t>
  </si>
  <si>
    <t>Page number</t>
  </si>
  <si>
    <t>Header</t>
  </si>
  <si>
    <t>Footer</t>
  </si>
  <si>
    <t>Nilai Dosen</t>
  </si>
  <si>
    <t>BOBOT 60%</t>
  </si>
  <si>
    <t>Saudara boleh membuat grafik dengan data yang tersedia di bawah gambar</t>
  </si>
  <si>
    <t>105 Menit</t>
  </si>
  <si>
    <t>WIB</t>
  </si>
  <si>
    <t xml:space="preserve">Apa yang dimaksud dengan bus pada CPU? 
Apabila program di bawah ini dijalankan, maka apa yang akan dihasilkan?
List= [1, 2, 3, 0]
Output dari kode berikut adalah:
Print(List[1])
</t>
  </si>
  <si>
    <t>JANGAN NYONTEK</t>
  </si>
  <si>
    <t>PERCAYALAH DENGAN KEMAMPUAN SENDIRI</t>
  </si>
  <si>
    <t>KALAU KAMU KETEMU JAWABAN INI, MAKA KAMU SUDAH ADA NIATAN TIDAK BAIK DARI AWAL</t>
  </si>
  <si>
    <t>SEGERA PERBAIKI PERILAKUMU</t>
  </si>
  <si>
    <r>
      <t xml:space="preserve">Jawab Tiga (3) soal di bawah ini!
</t>
    </r>
    <r>
      <rPr>
        <b/>
        <sz val="16"/>
        <color theme="1"/>
        <rFont val="Calibri"/>
        <family val="2"/>
        <scheme val="minor"/>
      </rPr>
      <t>Scroll ke bawah</t>
    </r>
  </si>
  <si>
    <r>
      <rPr>
        <b/>
        <sz val="22"/>
        <color theme="1"/>
        <rFont val="Calibri"/>
        <family val="2"/>
        <scheme val="minor"/>
      </rPr>
      <t>BOBOT:</t>
    </r>
    <r>
      <rPr>
        <b/>
        <sz val="16"/>
        <color theme="1"/>
        <rFont val="Calibri"/>
        <family val="2"/>
        <scheme val="minor"/>
      </rPr>
      <t xml:space="preserve"> 30%</t>
    </r>
  </si>
  <si>
    <t>Rabu, 4 Desember 2024</t>
  </si>
  <si>
    <r>
      <rPr>
        <b/>
        <sz val="11"/>
        <color theme="1"/>
        <rFont val="Calibri"/>
        <family val="2"/>
        <scheme val="minor"/>
      </rPr>
      <t xml:space="preserve">Lakukan rename file LJU menjadi :
</t>
    </r>
    <r>
      <rPr>
        <sz val="11"/>
        <color theme="1"/>
        <rFont val="Calibri"/>
        <family val="2"/>
        <charset val="1"/>
        <scheme val="minor"/>
      </rPr>
      <t>UTS PTIK_Kelas_No Presensi_Nama Lengkap
Contoh : UTS PTIK_1-1_01_Agung Nugroho</t>
    </r>
  </si>
  <si>
    <t>Nur Haliza</t>
  </si>
  <si>
    <t>1-7</t>
  </si>
  <si>
    <t>18</t>
  </si>
  <si>
    <t>4131240327</t>
  </si>
  <si>
    <t>Contoh kasus hacking yang sempat menggemparkan seluruh Indonesia yaitu salah satu hacker
 anonymous yang disebut berasal dari negara lain. Ia berhasil meng-hack seluruh data dan informasi terkait pemerintahan Indonesia yang secara jelas disimpan dan diawasi oleh sistem yang sangat ketat. Seluruh bukti konkrit tentang total penerimaan dana, total pengeluaran dana, bahkan total dana yang digelapkanpun bisa ia telusuri dengan sangat mudah. Hal ini menjadi pertanyaan dan menandakan bahwa sistem keamanan dan petahanan di Indonesia masih sangat lemah, apalagi diketahui bahwa dokumen krusial seperti itu seharusnya disimpan dan diawasi dengan protokol yang sangat ketat karena merupakan rahasia negara. Hal ini membuat heboh dunia maya, menimbulkan kekhawatiran dan ketidakpercayaan masyarakat akan sistem dan oknum pemerintahan, sehingga mayoritas lebih percaya dengan si hacker yang bahkan sampai sekarang belum diketahui identitasnya. Kejadian seperti ini harus ditindaklanjuti terkait oknum yang terbukti berasalah dan dievaluasi oleh pemerintah terkait ketidakamanan dan keteledoran dalam mengontrol kepentingan negara. Namun, tidak sedikit juga yang bilang bahwa  hal ini terjadi secara terencana dan sengaja oleh pihak pemerintah dalam menutupi kasus yang sedang gempar juga pada saat yang bersamaan. Untuk menghindari hal hacking seperti ini terjadi lagi, pemerintah harus meningkatkan keamanan sistem baik di sektor ekonomi, politik, sosial budaya, dan lainnya demi menjaga kesejahteraan rakyat dan diawasi secara berkali agar terwaspada secara optimal.</t>
  </si>
  <si>
    <t xml:space="preserve">Internet berbasis kabel dan wireless memiliki kelebihan dan kekurangan masing-masing untuk dijadikan bahan pertimbangan. Internet berbasis kabel tergolong lebih murah dan mudah penggunaannya namun maintanancenya harus lebih ketat dan terjaga, dan pada zaman sekarang dimana teknologi sudah semakin pesat perkembangannya, menurut saya akan lebih efisien menggunakan wireless untuk menjamin efektivitas dan efesiensi pengelolaan perusahaan. Pada tahun ini, harga wireless sudah tergolong cukup murah, tidak terlalu jauh dengan harga kabel dan akses yang didapatkan jauh lebih cepat dan berkapasitas tinggi. Penggunaan dan pengontrolan sistem wireless bisa dibilang lebih mudah karena berbasis virtual sehingga tidak menggunakan alat fisiknya lagi. Pengoperasiannya bisa dilaksanakan dari jauh jika terdapat kerusakan atau ketidakstabilan. Contoh internet berbasis kabel adalah modem telepon (dial-up), modem kabel, DSL, dan T1/T3. Sedangkan, contoh intenet berbasis wireless adalah Wifi, satelit, 3G, dan 4G.  Internet berbasis kabel tentu memiliki tingkat keamanan yang lebih tinggi, namun jika dilihat secara keseluruhan poin-poin pertimbangan maka wireless bisa dijadikan pilihan yang tepat. </t>
  </si>
  <si>
    <t>Perbaikan yang saya lakukan seperti yang terdapat pada grafik yang saya buat dengan membagi secara jelas terkait komponen-komponen yang ada pada tabel data agar terlihat lebih terstruktur, rapih, dan mudah untuk dipahami oleh pembaca. Saya membuat dua grafik, gafik batang dan lingkaran yang memungkin pembaca untuk lebih paham dan melihat secara lebih jelas akan data yang disajikan. Grafik batang yang saya buat tidak jauh beda dengan yang sudah disajikan di soal, namun saya buat mejadi lebih mudan untuk dimengerti. Sedangkan, grafik lingkaran yang saya buat memberikan informasi lebih terkait jumlah presentasenya sehingga memberikan informasi yang lebih lengkap untuk pembaca dapatkan.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</si>
</sst>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Sudah terjawab sebanyak &quot;\ ##0"/>
  </numFmts>
  <fonts count="36" x14ac:knownFonts="1">
    <font>
      <sz val="11"/>
      <color theme="1"/>
      <name val="Calibri"/>
      <family val="2"/>
      <charset val="1"/>
      <scheme val="minor"/>
    </font>
    <font>
      <sz val="11"/>
      <color theme="0"/>
      <name val="Calibri"/>
      <family val="2"/>
      <charset val="1"/>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u/>
      <sz val="11"/>
      <color theme="10"/>
      <name val="Calibri"/>
      <family val="2"/>
      <charset val="1"/>
      <scheme val="minor"/>
    </font>
    <font>
      <b/>
      <sz val="20"/>
      <color theme="1"/>
      <name val="Calibri"/>
      <family val="2"/>
      <scheme val="minor"/>
    </font>
    <font>
      <b/>
      <i/>
      <sz val="11"/>
      <color theme="1"/>
      <name val="Calibri"/>
      <family val="2"/>
      <scheme val="minor"/>
    </font>
    <font>
      <b/>
      <sz val="11"/>
      <color theme="8" tint="-0.249977111117893"/>
      <name val="Calibri"/>
      <family val="2"/>
      <scheme val="minor"/>
    </font>
    <font>
      <sz val="11"/>
      <color theme="8" tint="-0.249977111117893"/>
      <name val="Calibri"/>
      <family val="2"/>
      <scheme val="minor"/>
    </font>
    <font>
      <b/>
      <u/>
      <sz val="14"/>
      <color rgb="FF002060"/>
      <name val="Calibri"/>
      <family val="2"/>
      <scheme val="minor"/>
    </font>
    <font>
      <b/>
      <sz val="11"/>
      <color rgb="FFFFFF00"/>
      <name val="Calibri"/>
      <family val="2"/>
      <scheme val="minor"/>
    </font>
    <font>
      <b/>
      <sz val="24"/>
      <color theme="1"/>
      <name val="Calibri"/>
      <family val="2"/>
      <scheme val="minor"/>
    </font>
    <font>
      <sz val="10"/>
      <color theme="1"/>
      <name val="Times New Roman"/>
      <family val="1"/>
    </font>
    <font>
      <sz val="11"/>
      <color rgb="FFFFFF00"/>
      <name val="Calibri"/>
      <family val="2"/>
    </font>
    <font>
      <b/>
      <sz val="11"/>
      <color rgb="FF000000"/>
      <name val="Calibri"/>
      <family val="2"/>
    </font>
    <font>
      <sz val="11"/>
      <color rgb="FF000000"/>
      <name val="Calibri"/>
      <family val="2"/>
    </font>
    <font>
      <sz val="11"/>
      <name val="Calibri"/>
      <family val="2"/>
      <charset val="1"/>
      <scheme val="minor"/>
    </font>
    <font>
      <sz val="11"/>
      <name val="Calibri"/>
      <family val="2"/>
      <scheme val="minor"/>
    </font>
    <font>
      <b/>
      <sz val="11"/>
      <name val="Calibri"/>
      <family val="2"/>
      <scheme val="minor"/>
    </font>
    <font>
      <sz val="14"/>
      <name val="Calibri"/>
      <family val="2"/>
      <scheme val="minor"/>
    </font>
    <font>
      <b/>
      <sz val="20"/>
      <name val="Calibri"/>
      <family val="2"/>
      <scheme val="minor"/>
    </font>
    <font>
      <sz val="48"/>
      <color theme="1"/>
      <name val="Calibri"/>
      <family val="2"/>
      <charset val="1"/>
      <scheme val="minor"/>
    </font>
    <font>
      <sz val="11"/>
      <color theme="0"/>
      <name val="Calibri"/>
      <family val="2"/>
      <scheme val="minor"/>
    </font>
    <font>
      <sz val="11"/>
      <color rgb="FFFFFF00"/>
      <name val="Calibri"/>
      <family val="2"/>
      <scheme val="minor"/>
    </font>
    <font>
      <sz val="14"/>
      <color theme="0"/>
      <name val="Calibri"/>
      <family val="2"/>
      <scheme val="minor"/>
    </font>
    <font>
      <b/>
      <sz val="14"/>
      <name val="Calibri"/>
      <family val="2"/>
      <scheme val="minor"/>
    </font>
    <font>
      <b/>
      <sz val="16"/>
      <name val="Calibri"/>
      <family val="2"/>
      <scheme val="minor"/>
    </font>
    <font>
      <b/>
      <sz val="22"/>
      <color theme="1"/>
      <name val="Calibri"/>
      <family val="2"/>
      <scheme val="minor"/>
    </font>
    <font>
      <sz val="12"/>
      <color theme="1"/>
      <name val="Calibri"/>
      <family val="2"/>
      <scheme val="minor"/>
    </font>
    <font>
      <sz val="11"/>
      <color rgb="FFFF0000"/>
      <name val="Calibri"/>
      <family val="2"/>
      <scheme val="minor"/>
    </font>
    <font>
      <sz val="48"/>
      <color rgb="FFFF0000"/>
      <name val="Calibri"/>
      <family val="2"/>
      <scheme val="minor"/>
    </font>
    <font>
      <sz val="10"/>
      <color theme="1"/>
      <name val="Calibri"/>
      <family val="2"/>
      <charset val="1"/>
      <scheme val="minor"/>
    </font>
  </fonts>
  <fills count="18">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5"/>
        <bgColor indexed="64"/>
      </patternFill>
    </fill>
    <fill>
      <patternFill patternType="solid">
        <fgColor theme="8" tint="0.39997558519241921"/>
        <bgColor indexed="64"/>
      </patternFill>
    </fill>
    <fill>
      <patternFill patternType="solid">
        <fgColor theme="5" tint="-0.499984740745262"/>
        <bgColor indexed="64"/>
      </patternFill>
    </fill>
    <fill>
      <patternFill patternType="solid">
        <fgColor rgb="FF31849B"/>
        <bgColor indexed="64"/>
      </patternFill>
    </fill>
    <fill>
      <patternFill patternType="solid">
        <fgColor rgb="FFFFC000"/>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indexed="64"/>
      </left>
      <right/>
      <top/>
      <bottom style="thin">
        <color indexed="64"/>
      </bottom>
      <diagonal/>
    </border>
    <border>
      <left/>
      <right/>
      <top/>
      <bottom style="thin">
        <color indexed="64"/>
      </bottom>
      <diagonal/>
    </border>
    <border>
      <left style="thin">
        <color theme="8" tint="-0.499984740745262"/>
      </left>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style="thin">
        <color theme="8" tint="-0.499984740745262"/>
      </left>
      <right/>
      <top style="thin">
        <color theme="8" tint="-0.499984740745262"/>
      </top>
      <bottom style="thin">
        <color theme="5" tint="-0.499984740745262"/>
      </bottom>
      <diagonal/>
    </border>
    <border>
      <left/>
      <right/>
      <top style="thin">
        <color theme="8" tint="-0.499984740745262"/>
      </top>
      <bottom style="thin">
        <color theme="5" tint="-0.499984740745262"/>
      </bottom>
      <diagonal/>
    </border>
    <border>
      <left/>
      <right style="thin">
        <color theme="5" tint="-0.499984740745262"/>
      </right>
      <top style="thin">
        <color theme="8" tint="-0.499984740745262"/>
      </top>
      <bottom style="thin">
        <color theme="5"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FFFF00"/>
      </right>
      <top style="thin">
        <color indexed="64"/>
      </top>
      <bottom/>
      <diagonal/>
    </border>
    <border>
      <left/>
      <right style="thin">
        <color rgb="FFFFFF00"/>
      </right>
      <top/>
      <bottom/>
      <diagonal/>
    </border>
    <border>
      <left style="thin">
        <color indexed="64"/>
      </left>
      <right style="thin">
        <color indexed="64"/>
      </right>
      <top style="thin">
        <color indexed="64"/>
      </top>
      <bottom style="thin">
        <color rgb="FFFFFF00"/>
      </bottom>
      <diagonal/>
    </border>
    <border>
      <left style="thin">
        <color rgb="FFFFFF00"/>
      </left>
      <right style="thin">
        <color rgb="FFFFFF00"/>
      </right>
      <top/>
      <bottom/>
      <diagonal/>
    </border>
    <border>
      <left/>
      <right/>
      <top/>
      <bottom style="thin">
        <color rgb="FFFFFF00"/>
      </bottom>
      <diagonal/>
    </border>
  </borders>
  <cellStyleXfs count="2">
    <xf numFmtId="0" fontId="0" fillId="0" borderId="0"/>
    <xf numFmtId="0" fontId="8" fillId="0" borderId="0" applyNumberFormat="0" applyFill="0" applyBorder="0" applyAlignment="0" applyProtection="0"/>
  </cellStyleXfs>
  <cellXfs count="144">
    <xf numFmtId="0" fontId="0" fillId="0" borderId="0" xfId="0"/>
    <xf numFmtId="0" fontId="3" fillId="0" borderId="0" xfId="0" applyFont="1"/>
    <xf numFmtId="0" fontId="5" fillId="0" borderId="0" xfId="0" applyFont="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wrapText="1"/>
    </xf>
    <xf numFmtId="0" fontId="0" fillId="0" borderId="1" xfId="0" applyBorder="1" applyAlignment="1">
      <alignment horizontal="center" vertical="center"/>
    </xf>
    <xf numFmtId="0" fontId="0" fillId="0" borderId="1" xfId="0" applyBorder="1" applyAlignment="1">
      <alignment vertical="center" wrapText="1"/>
    </xf>
    <xf numFmtId="0" fontId="4" fillId="3" borderId="0" xfId="0" applyFont="1" applyFill="1" applyAlignment="1">
      <alignment horizontal="center" vertical="center" wrapText="1"/>
    </xf>
    <xf numFmtId="0" fontId="6" fillId="6" borderId="0" xfId="0" applyFont="1" applyFill="1" applyAlignment="1">
      <alignment horizontal="center" vertical="center" wrapText="1"/>
    </xf>
    <xf numFmtId="0" fontId="3" fillId="6" borderId="0" xfId="0" applyFont="1" applyFill="1" applyAlignment="1">
      <alignment horizontal="left" vertical="center" wrapText="1"/>
    </xf>
    <xf numFmtId="0" fontId="6" fillId="5" borderId="0" xfId="0" applyFont="1" applyFill="1" applyAlignment="1">
      <alignment horizontal="center" vertical="center" wrapText="1"/>
    </xf>
    <xf numFmtId="0" fontId="0" fillId="0" borderId="3" xfId="0" applyBorder="1" applyAlignment="1">
      <alignment horizontal="center" vertical="center"/>
    </xf>
    <xf numFmtId="0" fontId="0" fillId="0" borderId="3" xfId="0" applyBorder="1" applyAlignment="1">
      <alignment vertical="center" wrapText="1"/>
    </xf>
    <xf numFmtId="0" fontId="3" fillId="0" borderId="1" xfId="0" applyFont="1" applyBorder="1"/>
    <xf numFmtId="0" fontId="0" fillId="0" borderId="1" xfId="0" applyBorder="1"/>
    <xf numFmtId="0" fontId="6" fillId="8" borderId="0" xfId="0" applyFont="1" applyFill="1" applyAlignment="1">
      <alignment horizontal="center" vertical="center"/>
    </xf>
    <xf numFmtId="0" fontId="0" fillId="9" borderId="0" xfId="0" applyFill="1"/>
    <xf numFmtId="0" fontId="3" fillId="9" borderId="0" xfId="0" applyFont="1" applyFill="1"/>
    <xf numFmtId="0" fontId="0" fillId="2" borderId="0" xfId="0" applyFill="1" applyAlignment="1">
      <alignment horizontal="center" vertical="top"/>
    </xf>
    <xf numFmtId="0" fontId="11" fillId="0" borderId="0" xfId="0" applyFont="1"/>
    <xf numFmtId="0" fontId="12" fillId="0" borderId="0" xfId="0" applyFont="1"/>
    <xf numFmtId="0" fontId="12" fillId="0" borderId="0" xfId="0" quotePrefix="1" applyFont="1"/>
    <xf numFmtId="0" fontId="12" fillId="0" borderId="0" xfId="0" applyFont="1" applyAlignment="1">
      <alignment horizontal="left" vertical="center"/>
    </xf>
    <xf numFmtId="0" fontId="0" fillId="10" borderId="0" xfId="0" applyFill="1"/>
    <xf numFmtId="0" fontId="13" fillId="12" borderId="0" xfId="1" applyFont="1" applyFill="1" applyBorder="1" applyAlignment="1">
      <alignment horizontal="center" vertical="center"/>
    </xf>
    <xf numFmtId="0" fontId="4" fillId="6" borderId="0" xfId="0" applyFont="1" applyFill="1" applyAlignment="1">
      <alignment horizontal="center" vertical="center" wrapText="1"/>
    </xf>
    <xf numFmtId="0" fontId="2" fillId="0" borderId="1" xfId="0" applyFont="1" applyBorder="1" applyAlignment="1">
      <alignment vertical="center" wrapText="1"/>
    </xf>
    <xf numFmtId="0" fontId="3" fillId="13" borderId="1" xfId="0" applyFont="1" applyFill="1" applyBorder="1" applyAlignment="1">
      <alignment horizontal="center" vertical="center"/>
    </xf>
    <xf numFmtId="0" fontId="0" fillId="6" borderId="1" xfId="0" applyFill="1" applyBorder="1" applyAlignment="1">
      <alignment horizontal="left" vertical="center"/>
    </xf>
    <xf numFmtId="0" fontId="14" fillId="14" borderId="1" xfId="0" applyFont="1" applyFill="1" applyBorder="1"/>
    <xf numFmtId="0" fontId="3" fillId="6" borderId="1" xfId="0" applyFont="1" applyFill="1" applyBorder="1" applyAlignment="1">
      <alignment horizontal="left" vertical="center"/>
    </xf>
    <xf numFmtId="0" fontId="3" fillId="6" borderId="1" xfId="0" applyFont="1" applyFill="1" applyBorder="1" applyAlignment="1">
      <alignment horizontal="center" vertical="center"/>
    </xf>
    <xf numFmtId="0" fontId="20" fillId="0" borderId="0" xfId="0" applyFont="1"/>
    <xf numFmtId="0" fontId="0" fillId="0" borderId="1" xfId="0" applyBorder="1" applyAlignment="1">
      <alignment horizontal="left" vertical="center" wrapText="1"/>
    </xf>
    <xf numFmtId="0" fontId="3" fillId="13" borderId="1" xfId="0" applyFont="1" applyFill="1" applyBorder="1" applyAlignment="1">
      <alignment vertical="center" wrapText="1"/>
    </xf>
    <xf numFmtId="20" fontId="1" fillId="0" borderId="0" xfId="0" applyNumberFormat="1" applyFont="1"/>
    <xf numFmtId="0" fontId="0" fillId="0" borderId="16" xfId="0" applyBorder="1"/>
    <xf numFmtId="0" fontId="0" fillId="0" borderId="15" xfId="0" applyBorder="1"/>
    <xf numFmtId="0" fontId="14" fillId="14" borderId="18" xfId="0" applyFont="1" applyFill="1" applyBorder="1" applyAlignment="1">
      <alignment horizontal="center" vertical="center"/>
    </xf>
    <xf numFmtId="9" fontId="0" fillId="6" borderId="1" xfId="0" applyNumberFormat="1" applyFill="1" applyBorder="1" applyAlignment="1">
      <alignment horizontal="center" vertical="center"/>
    </xf>
    <xf numFmtId="9" fontId="0" fillId="6" borderId="17" xfId="0" applyNumberFormat="1" applyFill="1" applyBorder="1" applyAlignment="1">
      <alignment horizontal="center" vertical="center"/>
    </xf>
    <xf numFmtId="9" fontId="14" fillId="14" borderId="16" xfId="0" applyNumberFormat="1" applyFont="1" applyFill="1" applyBorder="1" applyAlignment="1">
      <alignment horizontal="center" vertical="center"/>
    </xf>
    <xf numFmtId="0" fontId="14" fillId="14" borderId="1" xfId="0" applyFont="1" applyFill="1" applyBorder="1" applyAlignment="1">
      <alignment horizontal="center" vertical="center"/>
    </xf>
    <xf numFmtId="0" fontId="0" fillId="0" borderId="0" xfId="0" applyAlignment="1" applyProtection="1">
      <alignment horizontal="center" vertical="center"/>
      <protection locked="0"/>
    </xf>
    <xf numFmtId="0" fontId="15" fillId="3" borderId="0" xfId="0" applyFont="1" applyFill="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0" fillId="0" borderId="0" xfId="0" applyProtection="1">
      <protection locked="0"/>
    </xf>
    <xf numFmtId="0" fontId="7" fillId="16" borderId="0" xfId="0" applyFont="1" applyFill="1" applyAlignment="1" applyProtection="1">
      <alignment horizontal="center" vertical="center"/>
      <protection locked="0"/>
    </xf>
    <xf numFmtId="0" fontId="2" fillId="0" borderId="0" xfId="0" applyFont="1" applyAlignment="1" applyProtection="1">
      <alignment vertical="center" wrapText="1"/>
      <protection locked="0"/>
    </xf>
    <xf numFmtId="0" fontId="25" fillId="2" borderId="0" xfId="0" applyFont="1" applyFill="1" applyAlignment="1" applyProtection="1">
      <alignment horizontal="center" vertical="center"/>
      <protection locked="0"/>
    </xf>
    <xf numFmtId="0" fontId="3" fillId="0" borderId="0" xfId="0" applyFont="1" applyAlignment="1" applyProtection="1">
      <alignment horizontal="center" vertical="center"/>
      <protection locked="0"/>
    </xf>
    <xf numFmtId="0" fontId="0" fillId="0" borderId="0" xfId="0" applyAlignment="1" applyProtection="1">
      <alignment wrapText="1"/>
      <protection locked="0"/>
    </xf>
    <xf numFmtId="0" fontId="16" fillId="15" borderId="1" xfId="0" applyFont="1" applyFill="1" applyBorder="1" applyProtection="1">
      <protection locked="0"/>
    </xf>
    <xf numFmtId="0" fontId="17" fillId="15" borderId="1" xfId="0" applyFont="1" applyFill="1" applyBorder="1" applyAlignment="1" applyProtection="1">
      <alignment horizontal="center" vertical="center"/>
      <protection locked="0"/>
    </xf>
    <xf numFmtId="0" fontId="18" fillId="0" borderId="1" xfId="0" applyFont="1" applyBorder="1" applyAlignment="1" applyProtection="1">
      <alignment vertical="center"/>
      <protection locked="0"/>
    </xf>
    <xf numFmtId="0" fontId="19" fillId="0" borderId="1" xfId="0" applyFont="1" applyBorder="1" applyAlignment="1" applyProtection="1">
      <alignment horizontal="right" vertical="center"/>
      <protection locked="0"/>
    </xf>
    <xf numFmtId="0" fontId="1" fillId="0" borderId="0" xfId="0" applyFont="1"/>
    <xf numFmtId="20" fontId="6" fillId="11" borderId="1" xfId="0" applyNumberFormat="1" applyFont="1" applyFill="1" applyBorder="1"/>
    <xf numFmtId="20" fontId="6" fillId="16" borderId="1" xfId="0" applyNumberFormat="1" applyFont="1" applyFill="1" applyBorder="1"/>
    <xf numFmtId="0" fontId="6" fillId="0" borderId="0" xfId="0" applyFont="1" applyAlignment="1">
      <alignment horizontal="left" vertical="center"/>
    </xf>
    <xf numFmtId="0" fontId="26" fillId="0" borderId="0" xfId="0" applyFont="1" applyAlignment="1">
      <alignment horizontal="center" vertical="top"/>
    </xf>
    <xf numFmtId="0" fontId="21" fillId="0" borderId="0" xfId="0" applyFont="1" applyAlignment="1">
      <alignment vertical="top"/>
    </xf>
    <xf numFmtId="0" fontId="21" fillId="0" borderId="0" xfId="0" applyFont="1" applyAlignment="1">
      <alignment vertical="top" wrapText="1"/>
    </xf>
    <xf numFmtId="0" fontId="21" fillId="0" borderId="0" xfId="0" applyFont="1" applyAlignment="1" applyProtection="1">
      <alignment vertical="top"/>
      <protection locked="0"/>
    </xf>
    <xf numFmtId="0" fontId="21" fillId="0" borderId="0" xfId="0" applyFont="1" applyAlignment="1">
      <alignment horizontal="center" vertical="top"/>
    </xf>
    <xf numFmtId="0" fontId="14" fillId="11" borderId="0" xfId="0" applyFont="1" applyFill="1" applyAlignment="1">
      <alignment horizontal="center" vertical="top"/>
    </xf>
    <xf numFmtId="0" fontId="27" fillId="11" borderId="0" xfId="0" applyFont="1" applyFill="1" applyAlignment="1">
      <alignment horizontal="center" vertical="top"/>
    </xf>
    <xf numFmtId="0" fontId="28" fillId="0" borderId="0" xfId="0" applyFont="1" applyAlignment="1">
      <alignment horizontal="center" vertical="top"/>
    </xf>
    <xf numFmtId="0" fontId="29" fillId="3" borderId="0" xfId="0" applyFont="1" applyFill="1" applyAlignment="1">
      <alignment vertical="top"/>
    </xf>
    <xf numFmtId="0" fontId="23" fillId="3" borderId="0" xfId="0" applyFont="1" applyFill="1" applyAlignment="1">
      <alignment vertical="top" wrapText="1"/>
    </xf>
    <xf numFmtId="0" fontId="23" fillId="3" borderId="0" xfId="0" applyFont="1" applyFill="1" applyAlignment="1">
      <alignment vertical="top"/>
    </xf>
    <xf numFmtId="0" fontId="23" fillId="3" borderId="0" xfId="0" applyFont="1" applyFill="1" applyAlignment="1" applyProtection="1">
      <alignment vertical="top"/>
      <protection locked="0"/>
    </xf>
    <xf numFmtId="0" fontId="23" fillId="0" borderId="0" xfId="0" applyFont="1" applyAlignment="1">
      <alignment vertical="top"/>
    </xf>
    <xf numFmtId="0" fontId="23" fillId="0" borderId="0" xfId="0" applyFont="1" applyAlignment="1">
      <alignment horizontal="center" vertical="top"/>
    </xf>
    <xf numFmtId="0" fontId="22" fillId="0" borderId="0" xfId="0" applyFont="1" applyAlignment="1">
      <alignment vertical="top"/>
    </xf>
    <xf numFmtId="0" fontId="22" fillId="0" borderId="0" xfId="0" applyFont="1" applyAlignment="1" applyProtection="1">
      <alignment vertical="top"/>
      <protection locked="0"/>
    </xf>
    <xf numFmtId="0" fontId="26" fillId="0" borderId="0" xfId="0" applyFont="1" applyAlignment="1" applyProtection="1">
      <alignment horizontal="center" vertical="top"/>
      <protection locked="0"/>
    </xf>
    <xf numFmtId="0" fontId="21" fillId="0" borderId="0" xfId="0" applyFont="1" applyAlignment="1" applyProtection="1">
      <alignment vertical="top" wrapText="1"/>
      <protection locked="0"/>
    </xf>
    <xf numFmtId="0" fontId="21" fillId="0" borderId="0" xfId="0" applyFont="1" applyAlignment="1" applyProtection="1">
      <alignment horizontal="center" vertical="top"/>
      <protection locked="0"/>
    </xf>
    <xf numFmtId="0" fontId="26" fillId="0" borderId="9" xfId="0" applyFont="1" applyBorder="1" applyAlignment="1">
      <alignment horizontal="center" vertical="top"/>
    </xf>
    <xf numFmtId="0" fontId="21" fillId="0" borderId="10" xfId="0" applyFont="1" applyBorder="1" applyAlignment="1">
      <alignment vertical="top"/>
    </xf>
    <xf numFmtId="0" fontId="21" fillId="0" borderId="10" xfId="0" applyFont="1" applyBorder="1" applyAlignment="1">
      <alignment vertical="top" wrapText="1"/>
    </xf>
    <xf numFmtId="0" fontId="21" fillId="2" borderId="11" xfId="0" applyFont="1" applyFill="1" applyBorder="1" applyAlignment="1" applyProtection="1">
      <alignment vertical="top"/>
      <protection locked="0"/>
    </xf>
    <xf numFmtId="0" fontId="26" fillId="0" borderId="2" xfId="0" applyFont="1" applyBorder="1" applyAlignment="1">
      <alignment horizontal="center" vertical="top"/>
    </xf>
    <xf numFmtId="0" fontId="26" fillId="0" borderId="4" xfId="0" applyFont="1" applyBorder="1" applyAlignment="1">
      <alignment horizontal="center" vertical="top"/>
    </xf>
    <xf numFmtId="0" fontId="21" fillId="0" borderId="5" xfId="0" applyFont="1" applyBorder="1" applyAlignment="1">
      <alignment vertical="top"/>
    </xf>
    <xf numFmtId="0" fontId="21" fillId="0" borderId="5" xfId="0" applyFont="1" applyBorder="1" applyAlignment="1">
      <alignment vertical="top" wrapText="1"/>
    </xf>
    <xf numFmtId="0" fontId="21" fillId="0" borderId="5" xfId="0" applyFont="1" applyBorder="1" applyAlignment="1" applyProtection="1">
      <alignment vertical="top"/>
      <protection locked="0"/>
    </xf>
    <xf numFmtId="0" fontId="26" fillId="7" borderId="0" xfId="0" applyFont="1" applyFill="1" applyAlignment="1">
      <alignment horizontal="center" vertical="top"/>
    </xf>
    <xf numFmtId="0" fontId="21" fillId="7" borderId="0" xfId="0" applyFont="1" applyFill="1" applyAlignment="1">
      <alignment vertical="top"/>
    </xf>
    <xf numFmtId="0" fontId="21" fillId="7" borderId="0" xfId="0" applyFont="1" applyFill="1" applyAlignment="1">
      <alignment vertical="top" wrapText="1"/>
    </xf>
    <xf numFmtId="0" fontId="21" fillId="7" borderId="0" xfId="0" applyFont="1" applyFill="1" applyAlignment="1" applyProtection="1">
      <alignment vertical="top"/>
      <protection locked="0"/>
    </xf>
    <xf numFmtId="0" fontId="26" fillId="0" borderId="6" xfId="0" applyFont="1" applyBorder="1" applyAlignment="1">
      <alignment horizontal="center" vertical="top"/>
    </xf>
    <xf numFmtId="0" fontId="26" fillId="0" borderId="7" xfId="0" applyFont="1" applyBorder="1" applyAlignment="1">
      <alignment horizontal="center" vertical="top"/>
    </xf>
    <xf numFmtId="0" fontId="21" fillId="0" borderId="8" xfId="0" applyFont="1" applyBorder="1" applyAlignment="1">
      <alignment vertical="top"/>
    </xf>
    <xf numFmtId="0" fontId="21" fillId="0" borderId="8" xfId="0" applyFont="1" applyBorder="1" applyAlignment="1">
      <alignment vertical="top" wrapText="1"/>
    </xf>
    <xf numFmtId="0" fontId="21" fillId="0" borderId="8" xfId="0" applyFont="1" applyBorder="1" applyAlignment="1" applyProtection="1">
      <alignment vertical="top"/>
      <protection locked="0"/>
    </xf>
    <xf numFmtId="0" fontId="21" fillId="0" borderId="0" xfId="0" quotePrefix="1" applyFont="1" applyAlignment="1">
      <alignment vertical="top" wrapText="1"/>
    </xf>
    <xf numFmtId="0" fontId="21" fillId="0" borderId="8" xfId="0" quotePrefix="1" applyFont="1" applyBorder="1" applyAlignment="1">
      <alignment vertical="top" wrapText="1"/>
    </xf>
    <xf numFmtId="0" fontId="21" fillId="0" borderId="0" xfId="0" applyFont="1" applyAlignment="1">
      <alignment horizontal="left" vertical="top"/>
    </xf>
    <xf numFmtId="0" fontId="21" fillId="0" borderId="0" xfId="0" quotePrefix="1" applyFont="1" applyAlignment="1">
      <alignment horizontal="left" vertical="top" wrapText="1"/>
    </xf>
    <xf numFmtId="0" fontId="21" fillId="0" borderId="8" xfId="0" applyFont="1" applyBorder="1" applyAlignment="1">
      <alignment horizontal="left" vertical="top" wrapText="1"/>
    </xf>
    <xf numFmtId="0" fontId="21" fillId="0" borderId="8" xfId="0" quotePrefix="1" applyFont="1" applyBorder="1" applyAlignment="1">
      <alignment horizontal="left" vertical="top" wrapText="1"/>
    </xf>
    <xf numFmtId="3" fontId="21" fillId="0" borderId="8" xfId="0" quotePrefix="1" applyNumberFormat="1" applyFont="1" applyBorder="1" applyAlignment="1">
      <alignment horizontal="left" vertical="top" wrapText="1"/>
    </xf>
    <xf numFmtId="0" fontId="22" fillId="0" borderId="10" xfId="0" applyFont="1" applyBorder="1" applyAlignment="1">
      <alignment vertical="top"/>
    </xf>
    <xf numFmtId="0" fontId="26" fillId="0" borderId="0" xfId="0" applyFont="1" applyAlignment="1">
      <alignment vertical="top"/>
    </xf>
    <xf numFmtId="0" fontId="28" fillId="0" borderId="0" xfId="0" applyFont="1" applyAlignment="1">
      <alignment vertical="top"/>
    </xf>
    <xf numFmtId="0" fontId="26" fillId="0" borderId="0" xfId="0" applyFont="1" applyAlignment="1" applyProtection="1">
      <alignment vertical="top"/>
      <protection locked="0"/>
    </xf>
    <xf numFmtId="0" fontId="0" fillId="5" borderId="3" xfId="0" applyFill="1" applyBorder="1" applyAlignment="1" applyProtection="1">
      <alignment horizontal="center" vertical="center" wrapText="1"/>
      <protection locked="0"/>
    </xf>
    <xf numFmtId="0" fontId="32"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3" fillId="0" borderId="0" xfId="0" applyFont="1" applyProtection="1">
      <protection locked="0"/>
    </xf>
    <xf numFmtId="0" fontId="0" fillId="0" borderId="1" xfId="0" quotePrefix="1" applyBorder="1"/>
    <xf numFmtId="0" fontId="14" fillId="14" borderId="12" xfId="0" applyFont="1" applyFill="1" applyBorder="1" applyAlignment="1">
      <alignment horizontal="center"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2" fillId="2" borderId="0" xfId="0" applyFont="1" applyFill="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vertical="center"/>
    </xf>
    <xf numFmtId="0" fontId="0" fillId="2" borderId="0" xfId="0" applyFill="1" applyAlignment="1">
      <alignment horizontal="left" vertical="top" wrapText="1"/>
    </xf>
    <xf numFmtId="0" fontId="0" fillId="2" borderId="0" xfId="0" applyFill="1" applyAlignment="1">
      <alignment horizontal="left" wrapText="1"/>
    </xf>
    <xf numFmtId="0" fontId="6" fillId="8" borderId="0" xfId="0" applyFont="1" applyFill="1" applyAlignment="1">
      <alignment horizontal="center" vertical="center"/>
    </xf>
    <xf numFmtId="0" fontId="0" fillId="11" borderId="0" xfId="0" applyFill="1" applyAlignment="1">
      <alignment horizontal="left" vertical="center" wrapText="1"/>
    </xf>
    <xf numFmtId="0" fontId="24" fillId="16" borderId="0" xfId="0" applyFont="1" applyFill="1" applyAlignment="1">
      <alignment horizontal="center" vertical="top" wrapText="1"/>
    </xf>
    <xf numFmtId="0" fontId="24" fillId="16" borderId="19" xfId="0" applyFont="1" applyFill="1" applyBorder="1" applyAlignment="1">
      <alignment horizontal="center" vertical="top" wrapText="1"/>
    </xf>
    <xf numFmtId="0" fontId="22" fillId="0" borderId="10" xfId="0" applyFont="1" applyBorder="1" applyAlignment="1">
      <alignment horizontal="left" vertical="top" wrapText="1"/>
    </xf>
    <xf numFmtId="164" fontId="30" fillId="2" borderId="0" xfId="0" applyNumberFormat="1" applyFont="1" applyFill="1" applyAlignment="1">
      <alignment horizontal="center" vertical="center" wrapText="1"/>
    </xf>
    <xf numFmtId="0" fontId="21" fillId="7" borderId="0" xfId="0" applyFont="1" applyFill="1" applyAlignment="1">
      <alignment horizontal="center" vertical="top" wrapText="1"/>
    </xf>
    <xf numFmtId="0" fontId="9" fillId="5" borderId="0" xfId="0" applyFont="1" applyFill="1" applyAlignment="1">
      <alignment horizontal="center" vertical="center" wrapText="1"/>
    </xf>
    <xf numFmtId="0" fontId="33" fillId="17" borderId="0" xfId="0" applyFont="1" applyFill="1" applyProtection="1">
      <protection locked="0"/>
    </xf>
    <xf numFmtId="0" fontId="34" fillId="17" borderId="0" xfId="0" applyFont="1" applyFill="1" applyAlignment="1" applyProtection="1">
      <alignment horizontal="center" vertical="center"/>
      <protection locked="0"/>
    </xf>
    <xf numFmtId="0" fontId="33" fillId="17" borderId="0" xfId="0" applyFont="1" applyFill="1" applyAlignment="1" applyProtection="1">
      <alignment horizontal="center" vertical="center"/>
      <protection locked="0"/>
    </xf>
    <xf numFmtId="0" fontId="0" fillId="2" borderId="0" xfId="0" applyFill="1" applyProtection="1">
      <protection locked="0"/>
    </xf>
    <xf numFmtId="0" fontId="35" fillId="6" borderId="0" xfId="0" applyFont="1" applyFill="1" applyAlignment="1" applyProtection="1">
      <alignment horizontal="left" vertical="center" wrapText="1"/>
      <protection locked="0"/>
    </xf>
    <xf numFmtId="0" fontId="0" fillId="0" borderId="0" xfId="0" applyAlignment="1" applyProtection="1">
      <alignment vertical="center"/>
      <protection locked="0"/>
    </xf>
    <xf numFmtId="0" fontId="35" fillId="4" borderId="0" xfId="0" applyFont="1" applyFill="1" applyAlignment="1" applyProtection="1">
      <alignment vertical="center"/>
      <protection locked="0"/>
    </xf>
    <xf numFmtId="0" fontId="35" fillId="4" borderId="0" xfId="0" applyFont="1" applyFill="1" applyAlignment="1" applyProtection="1">
      <alignment vertical="center" wrapText="1"/>
      <protection locked="0"/>
    </xf>
    <xf numFmtId="0" fontId="35" fillId="5" borderId="0" xfId="0" applyFont="1" applyFill="1" applyAlignment="1" applyProtection="1">
      <alignment horizontal="left" vertical="center" wrapText="1"/>
      <protection locked="0"/>
    </xf>
    <xf numFmtId="0" fontId="35" fillId="17" borderId="0" xfId="0" applyFont="1" applyFill="1" applyAlignment="1" applyProtection="1">
      <alignment vertical="center" wrapText="1"/>
      <protection locked="0"/>
    </xf>
  </cellXfs>
  <cellStyles count="2">
    <cellStyle name="Hyperlink" xfId="1" builtinId="8"/>
    <cellStyle name="Normal" xfId="0" builtinId="0"/>
  </cellStyles>
  <dxfs count="242">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2006 Expenses by</a:t>
            </a:r>
            <a:r>
              <a:rPr lang="en-US" baseline="0"/>
              <a:t>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Esai!$E$49</c:f>
              <c:strCache>
                <c:ptCount val="1"/>
                <c:pt idx="0">
                  <c:v>R&amp;D</c:v>
                </c:pt>
              </c:strCache>
            </c:strRef>
          </c:tx>
          <c:spPr>
            <a:solidFill>
              <a:schemeClr val="accent1"/>
            </a:solidFill>
            <a:ln>
              <a:noFill/>
            </a:ln>
            <a:effectLst/>
          </c:spPr>
          <c:invertIfNegative val="0"/>
          <c:cat>
            <c:strRef>
              <c:f>Esai!$D$50:$D$55</c:f>
              <c:strCache>
                <c:ptCount val="6"/>
                <c:pt idx="0">
                  <c:v>Payroll</c:v>
                </c:pt>
                <c:pt idx="1">
                  <c:v>Equipment</c:v>
                </c:pt>
                <c:pt idx="2">
                  <c:v>Travel</c:v>
                </c:pt>
                <c:pt idx="3">
                  <c:v>Supplies</c:v>
                </c:pt>
                <c:pt idx="4">
                  <c:v>Software</c:v>
                </c:pt>
                <c:pt idx="5">
                  <c:v>Misc</c:v>
                </c:pt>
              </c:strCache>
            </c:strRef>
          </c:cat>
          <c:val>
            <c:numRef>
              <c:f>Esai!$E$50:$E$55</c:f>
              <c:numCache>
                <c:formatCode>General</c:formatCode>
                <c:ptCount val="6"/>
                <c:pt idx="0">
                  <c:v>68</c:v>
                </c:pt>
                <c:pt idx="1">
                  <c:v>21</c:v>
                </c:pt>
                <c:pt idx="2">
                  <c:v>5</c:v>
                </c:pt>
                <c:pt idx="3">
                  <c:v>30</c:v>
                </c:pt>
                <c:pt idx="4">
                  <c:v>35</c:v>
                </c:pt>
                <c:pt idx="5">
                  <c:v>25</c:v>
                </c:pt>
              </c:numCache>
            </c:numRef>
          </c:val>
          <c:extLst>
            <c:ext xmlns:c16="http://schemas.microsoft.com/office/drawing/2014/chart" uri="{C3380CC4-5D6E-409C-BE32-E72D297353CC}">
              <c16:uniqueId val="{00000000-FA06-9340-BAE8-E59320C9F93C}"/>
            </c:ext>
          </c:extLst>
        </c:ser>
        <c:ser>
          <c:idx val="1"/>
          <c:order val="1"/>
          <c:tx>
            <c:strRef>
              <c:f>Esai!$F$49</c:f>
              <c:strCache>
                <c:ptCount val="1"/>
                <c:pt idx="0">
                  <c:v>Sales</c:v>
                </c:pt>
              </c:strCache>
            </c:strRef>
          </c:tx>
          <c:spPr>
            <a:solidFill>
              <a:schemeClr val="accent2"/>
            </a:solidFill>
            <a:ln>
              <a:noFill/>
            </a:ln>
            <a:effectLst/>
          </c:spPr>
          <c:invertIfNegative val="0"/>
          <c:cat>
            <c:strRef>
              <c:f>Esai!$D$50:$D$55</c:f>
              <c:strCache>
                <c:ptCount val="6"/>
                <c:pt idx="0">
                  <c:v>Payroll</c:v>
                </c:pt>
                <c:pt idx="1">
                  <c:v>Equipment</c:v>
                </c:pt>
                <c:pt idx="2">
                  <c:v>Travel</c:v>
                </c:pt>
                <c:pt idx="3">
                  <c:v>Supplies</c:v>
                </c:pt>
                <c:pt idx="4">
                  <c:v>Software</c:v>
                </c:pt>
                <c:pt idx="5">
                  <c:v>Misc</c:v>
                </c:pt>
              </c:strCache>
            </c:strRef>
          </c:cat>
          <c:val>
            <c:numRef>
              <c:f>Esai!$F$50:$F$55</c:f>
              <c:numCache>
                <c:formatCode>General</c:formatCode>
                <c:ptCount val="6"/>
                <c:pt idx="0">
                  <c:v>61.5</c:v>
                </c:pt>
                <c:pt idx="1">
                  <c:v>21</c:v>
                </c:pt>
                <c:pt idx="2">
                  <c:v>39</c:v>
                </c:pt>
                <c:pt idx="3">
                  <c:v>20</c:v>
                </c:pt>
                <c:pt idx="4">
                  <c:v>33</c:v>
                </c:pt>
                <c:pt idx="5">
                  <c:v>26</c:v>
                </c:pt>
              </c:numCache>
            </c:numRef>
          </c:val>
          <c:extLst>
            <c:ext xmlns:c16="http://schemas.microsoft.com/office/drawing/2014/chart" uri="{C3380CC4-5D6E-409C-BE32-E72D297353CC}">
              <c16:uniqueId val="{00000001-FA06-9340-BAE8-E59320C9F93C}"/>
            </c:ext>
          </c:extLst>
        </c:ser>
        <c:ser>
          <c:idx val="2"/>
          <c:order val="2"/>
          <c:tx>
            <c:strRef>
              <c:f>Esai!$G$49</c:f>
              <c:strCache>
                <c:ptCount val="1"/>
                <c:pt idx="0">
                  <c:v>Management</c:v>
                </c:pt>
              </c:strCache>
            </c:strRef>
          </c:tx>
          <c:spPr>
            <a:solidFill>
              <a:schemeClr val="accent3"/>
            </a:solidFill>
            <a:ln>
              <a:noFill/>
            </a:ln>
            <a:effectLst/>
          </c:spPr>
          <c:invertIfNegative val="0"/>
          <c:cat>
            <c:strRef>
              <c:f>Esai!$D$50:$D$55</c:f>
              <c:strCache>
                <c:ptCount val="6"/>
                <c:pt idx="0">
                  <c:v>Payroll</c:v>
                </c:pt>
                <c:pt idx="1">
                  <c:v>Equipment</c:v>
                </c:pt>
                <c:pt idx="2">
                  <c:v>Travel</c:v>
                </c:pt>
                <c:pt idx="3">
                  <c:v>Supplies</c:v>
                </c:pt>
                <c:pt idx="4">
                  <c:v>Software</c:v>
                </c:pt>
                <c:pt idx="5">
                  <c:v>Misc</c:v>
                </c:pt>
              </c:strCache>
            </c:strRef>
          </c:cat>
          <c:val>
            <c:numRef>
              <c:f>Esai!$G$50:$G$55</c:f>
              <c:numCache>
                <c:formatCode>General</c:formatCode>
                <c:ptCount val="6"/>
                <c:pt idx="0">
                  <c:v>52</c:v>
                </c:pt>
                <c:pt idx="1">
                  <c:v>7</c:v>
                </c:pt>
                <c:pt idx="2">
                  <c:v>18</c:v>
                </c:pt>
                <c:pt idx="3">
                  <c:v>7</c:v>
                </c:pt>
                <c:pt idx="4">
                  <c:v>15</c:v>
                </c:pt>
                <c:pt idx="5">
                  <c:v>24</c:v>
                </c:pt>
              </c:numCache>
            </c:numRef>
          </c:val>
          <c:extLst>
            <c:ext xmlns:c16="http://schemas.microsoft.com/office/drawing/2014/chart" uri="{C3380CC4-5D6E-409C-BE32-E72D297353CC}">
              <c16:uniqueId val="{00000002-FA06-9340-BAE8-E59320C9F93C}"/>
            </c:ext>
          </c:extLst>
        </c:ser>
        <c:ser>
          <c:idx val="3"/>
          <c:order val="3"/>
          <c:tx>
            <c:strRef>
              <c:f>Esai!$H$49</c:f>
              <c:strCache>
                <c:ptCount val="1"/>
                <c:pt idx="0">
                  <c:v>Accounting</c:v>
                </c:pt>
              </c:strCache>
            </c:strRef>
          </c:tx>
          <c:spPr>
            <a:solidFill>
              <a:schemeClr val="accent4"/>
            </a:solidFill>
            <a:ln>
              <a:noFill/>
            </a:ln>
            <a:effectLst/>
          </c:spPr>
          <c:invertIfNegative val="0"/>
          <c:cat>
            <c:strRef>
              <c:f>Esai!$D$50:$D$55</c:f>
              <c:strCache>
                <c:ptCount val="6"/>
                <c:pt idx="0">
                  <c:v>Payroll</c:v>
                </c:pt>
                <c:pt idx="1">
                  <c:v>Equipment</c:v>
                </c:pt>
                <c:pt idx="2">
                  <c:v>Travel</c:v>
                </c:pt>
                <c:pt idx="3">
                  <c:v>Supplies</c:v>
                </c:pt>
                <c:pt idx="4">
                  <c:v>Software</c:v>
                </c:pt>
                <c:pt idx="5">
                  <c:v>Misc</c:v>
                </c:pt>
              </c:strCache>
            </c:strRef>
          </c:cat>
          <c:val>
            <c:numRef>
              <c:f>Esai!$H$50:$H$55</c:f>
              <c:numCache>
                <c:formatCode>General</c:formatCode>
                <c:ptCount val="6"/>
                <c:pt idx="0">
                  <c:v>23</c:v>
                </c:pt>
                <c:pt idx="1">
                  <c:v>5</c:v>
                </c:pt>
                <c:pt idx="2">
                  <c:v>3</c:v>
                </c:pt>
                <c:pt idx="3">
                  <c:v>2</c:v>
                </c:pt>
                <c:pt idx="4">
                  <c:v>6</c:v>
                </c:pt>
                <c:pt idx="5">
                  <c:v>8</c:v>
                </c:pt>
              </c:numCache>
            </c:numRef>
          </c:val>
          <c:extLst>
            <c:ext xmlns:c16="http://schemas.microsoft.com/office/drawing/2014/chart" uri="{C3380CC4-5D6E-409C-BE32-E72D297353CC}">
              <c16:uniqueId val="{00000003-FA06-9340-BAE8-E59320C9F93C}"/>
            </c:ext>
          </c:extLst>
        </c:ser>
        <c:dLbls>
          <c:showLegendKey val="0"/>
          <c:showVal val="0"/>
          <c:showCatName val="0"/>
          <c:showSerName val="0"/>
          <c:showPercent val="0"/>
          <c:showBubbleSize val="0"/>
        </c:dLbls>
        <c:gapWidth val="219"/>
        <c:overlap val="-27"/>
        <c:axId val="220588287"/>
        <c:axId val="220589967"/>
      </c:barChart>
      <c:catAx>
        <c:axId val="22058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89967"/>
        <c:crosses val="autoZero"/>
        <c:auto val="1"/>
        <c:lblAlgn val="ctr"/>
        <c:lblOffset val="100"/>
        <c:noMultiLvlLbl val="0"/>
      </c:catAx>
      <c:valAx>
        <c:axId val="22058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88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2006 Expenses by Department</a:t>
            </a:r>
            <a:endParaRPr lang="en-ID">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Esai!$E$49</c:f>
              <c:strCache>
                <c:ptCount val="1"/>
                <c:pt idx="0">
                  <c:v>R&amp;D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Esai!$D$50:$D$55</c:f>
              <c:strCache>
                <c:ptCount val="6"/>
                <c:pt idx="0">
                  <c:v>Payroll</c:v>
                </c:pt>
                <c:pt idx="1">
                  <c:v>Equipment</c:v>
                </c:pt>
                <c:pt idx="2">
                  <c:v>Travel</c:v>
                </c:pt>
                <c:pt idx="3">
                  <c:v>Supplies</c:v>
                </c:pt>
                <c:pt idx="4">
                  <c:v>Software</c:v>
                </c:pt>
                <c:pt idx="5">
                  <c:v>Misc</c:v>
                </c:pt>
              </c:strCache>
            </c:strRef>
          </c:cat>
          <c:val>
            <c:numRef>
              <c:f>Esai!$E$50:$E$55</c:f>
              <c:numCache>
                <c:formatCode>General</c:formatCode>
                <c:ptCount val="6"/>
                <c:pt idx="0">
                  <c:v>68</c:v>
                </c:pt>
                <c:pt idx="1">
                  <c:v>21</c:v>
                </c:pt>
                <c:pt idx="2">
                  <c:v>5</c:v>
                </c:pt>
                <c:pt idx="3">
                  <c:v>30</c:v>
                </c:pt>
                <c:pt idx="4">
                  <c:v>35</c:v>
                </c:pt>
                <c:pt idx="5">
                  <c:v>25</c:v>
                </c:pt>
              </c:numCache>
            </c:numRef>
          </c:val>
          <c:extLst>
            <c:ext xmlns:c16="http://schemas.microsoft.com/office/drawing/2014/chart" uri="{C3380CC4-5D6E-409C-BE32-E72D297353CC}">
              <c16:uniqueId val="{00000000-D512-FF40-8C7B-E334354327CE}"/>
            </c:ext>
          </c:extLst>
        </c:ser>
        <c:ser>
          <c:idx val="1"/>
          <c:order val="1"/>
          <c:tx>
            <c:strRef>
              <c:f>Esai!$F$49</c:f>
              <c:strCache>
                <c:ptCount val="1"/>
                <c:pt idx="0">
                  <c:v>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Esai!$D$50:$D$55</c:f>
              <c:strCache>
                <c:ptCount val="6"/>
                <c:pt idx="0">
                  <c:v>Payroll</c:v>
                </c:pt>
                <c:pt idx="1">
                  <c:v>Equipment</c:v>
                </c:pt>
                <c:pt idx="2">
                  <c:v>Travel</c:v>
                </c:pt>
                <c:pt idx="3">
                  <c:v>Supplies</c:v>
                </c:pt>
                <c:pt idx="4">
                  <c:v>Software</c:v>
                </c:pt>
                <c:pt idx="5">
                  <c:v>Misc</c:v>
                </c:pt>
              </c:strCache>
            </c:strRef>
          </c:cat>
          <c:val>
            <c:numRef>
              <c:f>Esai!$F$50:$F$55</c:f>
              <c:numCache>
                <c:formatCode>General</c:formatCode>
                <c:ptCount val="6"/>
                <c:pt idx="0">
                  <c:v>61.5</c:v>
                </c:pt>
                <c:pt idx="1">
                  <c:v>21</c:v>
                </c:pt>
                <c:pt idx="2">
                  <c:v>39</c:v>
                </c:pt>
                <c:pt idx="3">
                  <c:v>20</c:v>
                </c:pt>
                <c:pt idx="4">
                  <c:v>33</c:v>
                </c:pt>
                <c:pt idx="5">
                  <c:v>26</c:v>
                </c:pt>
              </c:numCache>
            </c:numRef>
          </c:val>
          <c:extLst>
            <c:ext xmlns:c16="http://schemas.microsoft.com/office/drawing/2014/chart" uri="{C3380CC4-5D6E-409C-BE32-E72D297353CC}">
              <c16:uniqueId val="{00000001-D512-FF40-8C7B-E334354327CE}"/>
            </c:ext>
          </c:extLst>
        </c:ser>
        <c:ser>
          <c:idx val="2"/>
          <c:order val="2"/>
          <c:tx>
            <c:strRef>
              <c:f>Esai!$G$49</c:f>
              <c:strCache>
                <c:ptCount val="1"/>
                <c:pt idx="0">
                  <c:v>Management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Esai!$D$50:$D$55</c:f>
              <c:strCache>
                <c:ptCount val="6"/>
                <c:pt idx="0">
                  <c:v>Payroll</c:v>
                </c:pt>
                <c:pt idx="1">
                  <c:v>Equipment</c:v>
                </c:pt>
                <c:pt idx="2">
                  <c:v>Travel</c:v>
                </c:pt>
                <c:pt idx="3">
                  <c:v>Supplies</c:v>
                </c:pt>
                <c:pt idx="4">
                  <c:v>Software</c:v>
                </c:pt>
                <c:pt idx="5">
                  <c:v>Misc</c:v>
                </c:pt>
              </c:strCache>
            </c:strRef>
          </c:cat>
          <c:val>
            <c:numRef>
              <c:f>Esai!$G$50:$G$55</c:f>
              <c:numCache>
                <c:formatCode>General</c:formatCode>
                <c:ptCount val="6"/>
                <c:pt idx="0">
                  <c:v>52</c:v>
                </c:pt>
                <c:pt idx="1">
                  <c:v>7</c:v>
                </c:pt>
                <c:pt idx="2">
                  <c:v>18</c:v>
                </c:pt>
                <c:pt idx="3">
                  <c:v>7</c:v>
                </c:pt>
                <c:pt idx="4">
                  <c:v>15</c:v>
                </c:pt>
                <c:pt idx="5">
                  <c:v>24</c:v>
                </c:pt>
              </c:numCache>
            </c:numRef>
          </c:val>
          <c:extLst>
            <c:ext xmlns:c16="http://schemas.microsoft.com/office/drawing/2014/chart" uri="{C3380CC4-5D6E-409C-BE32-E72D297353CC}">
              <c16:uniqueId val="{00000002-D512-FF40-8C7B-E334354327CE}"/>
            </c:ext>
          </c:extLst>
        </c:ser>
        <c:ser>
          <c:idx val="3"/>
          <c:order val="3"/>
          <c:tx>
            <c:strRef>
              <c:f>Esai!$H$49</c:f>
              <c:strCache>
                <c:ptCount val="1"/>
                <c:pt idx="0">
                  <c:v>Accounting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Esai!$D$50:$D$55</c:f>
              <c:strCache>
                <c:ptCount val="6"/>
                <c:pt idx="0">
                  <c:v>Payroll</c:v>
                </c:pt>
                <c:pt idx="1">
                  <c:v>Equipment</c:v>
                </c:pt>
                <c:pt idx="2">
                  <c:v>Travel</c:v>
                </c:pt>
                <c:pt idx="3">
                  <c:v>Supplies</c:v>
                </c:pt>
                <c:pt idx="4">
                  <c:v>Software</c:v>
                </c:pt>
                <c:pt idx="5">
                  <c:v>Misc</c:v>
                </c:pt>
              </c:strCache>
            </c:strRef>
          </c:cat>
          <c:val>
            <c:numRef>
              <c:f>Esai!$H$50:$H$55</c:f>
              <c:numCache>
                <c:formatCode>General</c:formatCode>
                <c:ptCount val="6"/>
                <c:pt idx="0">
                  <c:v>23</c:v>
                </c:pt>
                <c:pt idx="1">
                  <c:v>5</c:v>
                </c:pt>
                <c:pt idx="2">
                  <c:v>3</c:v>
                </c:pt>
                <c:pt idx="3">
                  <c:v>2</c:v>
                </c:pt>
                <c:pt idx="4">
                  <c:v>6</c:v>
                </c:pt>
                <c:pt idx="5">
                  <c:v>8</c:v>
                </c:pt>
              </c:numCache>
            </c:numRef>
          </c:val>
          <c:extLst>
            <c:ext xmlns:c16="http://schemas.microsoft.com/office/drawing/2014/chart" uri="{C3380CC4-5D6E-409C-BE32-E72D297353CC}">
              <c16:uniqueId val="{00000003-D512-FF40-8C7B-E334354327CE}"/>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1390650</xdr:colOff>
      <xdr:row>4</xdr:row>
      <xdr:rowOff>38100</xdr:rowOff>
    </xdr:from>
    <xdr:to>
      <xdr:col>5</xdr:col>
      <xdr:colOff>273050</xdr:colOff>
      <xdr:row>6</xdr:row>
      <xdr:rowOff>19050</xdr:rowOff>
    </xdr:to>
    <xdr:cxnSp macro="">
      <xdr:nvCxnSpPr>
        <xdr:cNvPr id="2" name="Straight Arrow Connector 1">
          <a:extLst>
            <a:ext uri="{FF2B5EF4-FFF2-40B4-BE49-F238E27FC236}">
              <a16:creationId xmlns:a16="http://schemas.microsoft.com/office/drawing/2014/main" id="{9E68BC04-CDDC-4D46-B27F-8BD3E912A6B9}"/>
            </a:ext>
          </a:extLst>
        </xdr:cNvPr>
        <xdr:cNvCxnSpPr/>
      </xdr:nvCxnSpPr>
      <xdr:spPr>
        <a:xfrm>
          <a:off x="2159000" y="787400"/>
          <a:ext cx="3829050" cy="247650"/>
        </a:xfrm>
        <a:prstGeom prst="straightConnector1">
          <a:avLst/>
        </a:prstGeom>
        <a:ln w="76200">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1067636</xdr:colOff>
      <xdr:row>37</xdr:row>
      <xdr:rowOff>195383</xdr:rowOff>
    </xdr:from>
    <xdr:to>
      <xdr:col>8</xdr:col>
      <xdr:colOff>477554</xdr:colOff>
      <xdr:row>47</xdr:row>
      <xdr:rowOff>71864</xdr:rowOff>
    </xdr:to>
    <xdr:pic>
      <xdr:nvPicPr>
        <xdr:cNvPr id="2" name="Picture 1">
          <a:extLst>
            <a:ext uri="{FF2B5EF4-FFF2-40B4-BE49-F238E27FC236}">
              <a16:creationId xmlns:a16="http://schemas.microsoft.com/office/drawing/2014/main" id="{41207854-9CF4-AF24-6B62-0F6D1639F067}"/>
            </a:ext>
          </a:extLst>
        </xdr:cNvPr>
        <xdr:cNvPicPr>
          <a:picLocks noChangeAspect="1"/>
        </xdr:cNvPicPr>
      </xdr:nvPicPr>
      <xdr:blipFill>
        <a:blip xmlns:r="http://schemas.openxmlformats.org/officeDocument/2006/relationships" r:embed="rId1"/>
        <a:stretch>
          <a:fillRect/>
        </a:stretch>
      </xdr:blipFill>
      <xdr:spPr>
        <a:xfrm>
          <a:off x="7312966" y="10543790"/>
          <a:ext cx="4343379" cy="2849119"/>
        </a:xfrm>
        <a:prstGeom prst="rect">
          <a:avLst/>
        </a:prstGeom>
      </xdr:spPr>
    </xdr:pic>
    <xdr:clientData/>
  </xdr:twoCellAnchor>
  <xdr:twoCellAnchor>
    <xdr:from>
      <xdr:col>1</xdr:col>
      <xdr:colOff>721</xdr:colOff>
      <xdr:row>49</xdr:row>
      <xdr:rowOff>58591</xdr:rowOff>
    </xdr:from>
    <xdr:to>
      <xdr:col>1</xdr:col>
      <xdr:colOff>4572721</xdr:colOff>
      <xdr:row>63</xdr:row>
      <xdr:rowOff>175200</xdr:rowOff>
    </xdr:to>
    <xdr:graphicFrame macro="">
      <xdr:nvGraphicFramePr>
        <xdr:cNvPr id="4" name="Chart 3">
          <a:extLst>
            <a:ext uri="{FF2B5EF4-FFF2-40B4-BE49-F238E27FC236}">
              <a16:creationId xmlns:a16="http://schemas.microsoft.com/office/drawing/2014/main" id="{70EA354D-1E17-9049-90EA-611309F46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3053</xdr:colOff>
      <xdr:row>64</xdr:row>
      <xdr:rowOff>90295</xdr:rowOff>
    </xdr:from>
    <xdr:to>
      <xdr:col>1</xdr:col>
      <xdr:colOff>4572523</xdr:colOff>
      <xdr:row>79</xdr:row>
      <xdr:rowOff>7396</xdr:rowOff>
    </xdr:to>
    <xdr:graphicFrame macro="">
      <xdr:nvGraphicFramePr>
        <xdr:cNvPr id="8" name="Chart 7">
          <a:extLst>
            <a:ext uri="{FF2B5EF4-FFF2-40B4-BE49-F238E27FC236}">
              <a16:creationId xmlns:a16="http://schemas.microsoft.com/office/drawing/2014/main" id="{CD3DA6F7-4748-4C42-8BD9-BA270C2FA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0F6E-84B7-4F77-9587-4EAEB5C4D09F}">
  <sheetPr codeName="Sheet1">
    <tabColor rgb="FF00B0F0"/>
  </sheetPr>
  <dimension ref="A1:O20"/>
  <sheetViews>
    <sheetView showGridLines="0" zoomScale="125" zoomScaleNormal="100" workbookViewId="0">
      <selection activeCell="C16" sqref="C16:I16"/>
    </sheetView>
  </sheetViews>
  <sheetFormatPr baseColWidth="10" defaultColWidth="8.83203125" defaultRowHeight="15" x14ac:dyDescent="0.2"/>
  <cols>
    <col min="1" max="1" width="4.5" customWidth="1"/>
    <col min="2" max="2" width="3.33203125" customWidth="1"/>
    <col min="3" max="3" width="17.1640625" customWidth="1"/>
    <col min="4" max="4" width="2.83203125" customWidth="1"/>
    <col min="11" max="11" width="4.83203125" customWidth="1"/>
    <col min="12" max="12" width="13" customWidth="1"/>
    <col min="13" max="13" width="11.5" customWidth="1"/>
    <col min="14" max="14" width="10.1640625" bestFit="1" customWidth="1"/>
    <col min="15" max="15" width="9.83203125" customWidth="1"/>
  </cols>
  <sheetData>
    <row r="1" spans="1:15" ht="21" customHeight="1" x14ac:dyDescent="0.2">
      <c r="A1" s="119" t="s">
        <v>72</v>
      </c>
      <c r="B1" s="119"/>
      <c r="C1" s="119"/>
      <c r="D1" s="119"/>
      <c r="E1" s="119"/>
      <c r="F1" s="119"/>
      <c r="G1" s="119"/>
      <c r="H1" s="119"/>
      <c r="I1" s="119"/>
    </row>
    <row r="2" spans="1:15" ht="17.5" customHeight="1" x14ac:dyDescent="0.2">
      <c r="A2" s="119" t="s">
        <v>71</v>
      </c>
      <c r="B2" s="119"/>
      <c r="C2" s="119"/>
      <c r="D2" s="119"/>
      <c r="E2" s="119"/>
      <c r="F2" s="119"/>
      <c r="G2" s="119"/>
      <c r="H2" s="119"/>
      <c r="I2" s="119"/>
    </row>
    <row r="3" spans="1:15" ht="11.5" customHeight="1" x14ac:dyDescent="0.25">
      <c r="A3" s="2"/>
      <c r="B3" s="2"/>
      <c r="C3" s="2"/>
      <c r="D3" s="2"/>
      <c r="E3" s="2"/>
      <c r="F3" s="2"/>
      <c r="G3" s="2"/>
      <c r="H3" s="2"/>
    </row>
    <row r="4" spans="1:15" ht="15.5" customHeight="1" x14ac:dyDescent="0.2">
      <c r="A4" s="120" t="s">
        <v>70</v>
      </c>
      <c r="B4" s="120"/>
      <c r="C4" s="120"/>
      <c r="D4" s="120"/>
      <c r="E4" s="120"/>
      <c r="F4" s="120"/>
      <c r="G4" s="120"/>
      <c r="H4" s="120"/>
      <c r="I4" s="120"/>
    </row>
    <row r="6" spans="1:15" x14ac:dyDescent="0.2">
      <c r="C6" t="s">
        <v>31</v>
      </c>
      <c r="D6" t="s">
        <v>32</v>
      </c>
      <c r="E6" t="s">
        <v>34</v>
      </c>
    </row>
    <row r="7" spans="1:15" x14ac:dyDescent="0.2">
      <c r="C7" t="s">
        <v>33</v>
      </c>
      <c r="D7" t="s">
        <v>32</v>
      </c>
      <c r="E7" t="s">
        <v>35</v>
      </c>
    </row>
    <row r="8" spans="1:15" x14ac:dyDescent="0.2">
      <c r="C8" t="s">
        <v>36</v>
      </c>
      <c r="D8" t="s">
        <v>32</v>
      </c>
      <c r="E8" t="s">
        <v>414</v>
      </c>
      <c r="H8" s="38">
        <v>7.2916666666666671E-2</v>
      </c>
    </row>
    <row r="9" spans="1:15" ht="21" x14ac:dyDescent="0.25">
      <c r="C9" t="s">
        <v>37</v>
      </c>
      <c r="D9" t="s">
        <v>32</v>
      </c>
      <c r="E9" s="2" t="s">
        <v>405</v>
      </c>
      <c r="G9" s="60">
        <v>0.3125</v>
      </c>
      <c r="H9" s="61">
        <f>G9+H8</f>
        <v>0.38541666666666669</v>
      </c>
      <c r="I9" s="62" t="s">
        <v>406</v>
      </c>
    </row>
    <row r="10" spans="1:15" x14ac:dyDescent="0.2">
      <c r="C10" t="s">
        <v>38</v>
      </c>
      <c r="D10" t="s">
        <v>32</v>
      </c>
      <c r="E10" t="s">
        <v>39</v>
      </c>
    </row>
    <row r="11" spans="1:15" x14ac:dyDescent="0.2">
      <c r="C11" t="s">
        <v>40</v>
      </c>
      <c r="D11" t="s">
        <v>32</v>
      </c>
      <c r="E11" t="s">
        <v>41</v>
      </c>
    </row>
    <row r="13" spans="1:15" x14ac:dyDescent="0.2">
      <c r="B13" s="19"/>
      <c r="C13" s="20" t="s">
        <v>6</v>
      </c>
      <c r="D13" s="19"/>
      <c r="E13" s="19"/>
      <c r="F13" s="19"/>
      <c r="G13" s="19"/>
      <c r="H13" s="19"/>
      <c r="I13" s="19"/>
      <c r="K13" s="116" t="s">
        <v>68</v>
      </c>
      <c r="L13" s="117"/>
      <c r="M13" s="118"/>
      <c r="N13" s="32" t="s">
        <v>69</v>
      </c>
      <c r="O13" s="45" t="s">
        <v>37</v>
      </c>
    </row>
    <row r="14" spans="1:15" x14ac:dyDescent="0.2">
      <c r="B14" s="21">
        <v>1</v>
      </c>
      <c r="C14" s="123" t="s">
        <v>42</v>
      </c>
      <c r="D14" s="123"/>
      <c r="E14" s="123"/>
      <c r="F14" s="123"/>
      <c r="G14" s="123"/>
      <c r="H14" s="123"/>
      <c r="I14" s="123"/>
      <c r="K14" s="34">
        <v>1</v>
      </c>
      <c r="L14" s="33" t="s">
        <v>63</v>
      </c>
      <c r="M14" s="31" t="s">
        <v>73</v>
      </c>
      <c r="N14" s="42">
        <v>0.6</v>
      </c>
      <c r="O14" s="42" t="s">
        <v>134</v>
      </c>
    </row>
    <row r="15" spans="1:15" x14ac:dyDescent="0.2">
      <c r="B15" s="21">
        <v>2</v>
      </c>
      <c r="C15" s="122" t="s">
        <v>59</v>
      </c>
      <c r="D15" s="122"/>
      <c r="E15" s="122"/>
      <c r="F15" s="122"/>
      <c r="G15" s="122"/>
      <c r="H15" s="122"/>
      <c r="I15" s="122"/>
      <c r="K15" s="34">
        <v>2</v>
      </c>
      <c r="L15" s="33" t="s">
        <v>65</v>
      </c>
      <c r="M15" s="31" t="s">
        <v>64</v>
      </c>
      <c r="N15" s="42">
        <v>0.1</v>
      </c>
      <c r="O15" s="42" t="s">
        <v>135</v>
      </c>
    </row>
    <row r="16" spans="1:15" ht="34.25" customHeight="1" x14ac:dyDescent="0.2">
      <c r="B16" s="21">
        <v>3</v>
      </c>
      <c r="C16" s="124" t="s">
        <v>45</v>
      </c>
      <c r="D16" s="124"/>
      <c r="E16" s="124"/>
      <c r="F16" s="124"/>
      <c r="G16" s="124"/>
      <c r="H16" s="124"/>
      <c r="I16" s="124"/>
      <c r="K16" s="34">
        <v>3</v>
      </c>
      <c r="L16" s="33" t="s">
        <v>66</v>
      </c>
      <c r="M16" s="31" t="s">
        <v>67</v>
      </c>
      <c r="N16" s="43">
        <v>0.3</v>
      </c>
      <c r="O16" s="43" t="s">
        <v>136</v>
      </c>
    </row>
    <row r="17" spans="2:15" ht="31.25" customHeight="1" x14ac:dyDescent="0.2">
      <c r="B17" s="21">
        <v>4</v>
      </c>
      <c r="C17" s="124" t="s">
        <v>46</v>
      </c>
      <c r="D17" s="124"/>
      <c r="E17" s="124"/>
      <c r="F17" s="124"/>
      <c r="G17" s="124"/>
      <c r="H17" s="124"/>
      <c r="I17" s="124"/>
      <c r="M17" s="40"/>
      <c r="N17" s="44">
        <f>SUM(N14:N16)</f>
        <v>1</v>
      </c>
      <c r="O17" s="41" t="s">
        <v>137</v>
      </c>
    </row>
    <row r="18" spans="2:15" x14ac:dyDescent="0.2">
      <c r="B18" s="21">
        <v>5</v>
      </c>
      <c r="C18" s="125" t="s">
        <v>43</v>
      </c>
      <c r="D18" s="125"/>
      <c r="E18" s="125"/>
      <c r="F18" s="125"/>
      <c r="G18" s="125"/>
      <c r="H18" s="125"/>
      <c r="I18" s="125"/>
      <c r="N18" s="39"/>
    </row>
    <row r="19" spans="2:15" x14ac:dyDescent="0.2">
      <c r="B19" s="21">
        <v>6</v>
      </c>
      <c r="C19" s="124" t="s">
        <v>44</v>
      </c>
      <c r="D19" s="124"/>
      <c r="E19" s="124"/>
      <c r="F19" s="124"/>
      <c r="G19" s="124"/>
      <c r="H19" s="124"/>
      <c r="I19" s="124"/>
    </row>
    <row r="20" spans="2:15" ht="46.75" customHeight="1" x14ac:dyDescent="0.2">
      <c r="B20" s="21">
        <v>7</v>
      </c>
      <c r="C20" s="121" t="s">
        <v>415</v>
      </c>
      <c r="D20" s="122"/>
      <c r="E20" s="122"/>
      <c r="F20" s="122"/>
      <c r="G20" s="122"/>
      <c r="H20" s="122"/>
      <c r="I20" s="122"/>
      <c r="J20" s="26"/>
    </row>
  </sheetData>
  <mergeCells count="11">
    <mergeCell ref="K13:M13"/>
    <mergeCell ref="A1:I1"/>
    <mergeCell ref="A2:I2"/>
    <mergeCell ref="A4:I4"/>
    <mergeCell ref="C20:I20"/>
    <mergeCell ref="C14:I14"/>
    <mergeCell ref="C15:I15"/>
    <mergeCell ref="C16:I16"/>
    <mergeCell ref="C17:I17"/>
    <mergeCell ref="C18:I18"/>
    <mergeCell ref="C19:I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8583E-B883-4CCF-9154-097B4634167C}">
  <sheetPr codeName="Sheet2">
    <tabColor rgb="FF00B050"/>
  </sheetPr>
  <dimension ref="A2:F9"/>
  <sheetViews>
    <sheetView showGridLines="0" zoomScale="170" zoomScaleNormal="170" workbookViewId="0">
      <selection activeCell="E9" sqref="E9"/>
    </sheetView>
  </sheetViews>
  <sheetFormatPr baseColWidth="10" defaultColWidth="8.83203125" defaultRowHeight="15" x14ac:dyDescent="0.2"/>
  <cols>
    <col min="1" max="1" width="4.1640625" customWidth="1"/>
    <col min="2" max="2" width="11.33203125" bestFit="1" customWidth="1"/>
    <col min="3" max="3" width="1.83203125" customWidth="1"/>
    <col min="4" max="4" width="34.1640625" customWidth="1"/>
    <col min="5" max="5" width="16.5" bestFit="1" customWidth="1"/>
    <col min="6" max="6" width="12.1640625" bestFit="1" customWidth="1"/>
  </cols>
  <sheetData>
    <row r="2" spans="1:6" ht="21" x14ac:dyDescent="0.2">
      <c r="A2" s="126" t="s">
        <v>47</v>
      </c>
      <c r="B2" s="126"/>
      <c r="C2" s="126"/>
      <c r="D2" s="126"/>
      <c r="E2" s="18"/>
    </row>
    <row r="3" spans="1:6" x14ac:dyDescent="0.2">
      <c r="E3" s="22" t="s">
        <v>40</v>
      </c>
      <c r="F3" s="22" t="s">
        <v>52</v>
      </c>
    </row>
    <row r="4" spans="1:6" x14ac:dyDescent="0.2">
      <c r="B4" s="16" t="s">
        <v>48</v>
      </c>
      <c r="C4" s="17" t="s">
        <v>32</v>
      </c>
      <c r="D4" s="115" t="s">
        <v>417</v>
      </c>
      <c r="E4" s="23" t="s">
        <v>55</v>
      </c>
      <c r="F4" s="24" t="s">
        <v>53</v>
      </c>
    </row>
    <row r="5" spans="1:6" x14ac:dyDescent="0.2">
      <c r="B5" s="16" t="s">
        <v>49</v>
      </c>
      <c r="C5" s="17" t="s">
        <v>32</v>
      </c>
      <c r="D5" s="17" t="s">
        <v>416</v>
      </c>
      <c r="E5" s="23" t="s">
        <v>56</v>
      </c>
      <c r="F5" s="23" t="s">
        <v>57</v>
      </c>
    </row>
    <row r="6" spans="1:6" x14ac:dyDescent="0.2">
      <c r="B6" s="16" t="s">
        <v>51</v>
      </c>
      <c r="C6" s="17" t="s">
        <v>32</v>
      </c>
      <c r="D6" s="115" t="s">
        <v>418</v>
      </c>
      <c r="E6" s="23" t="s">
        <v>58</v>
      </c>
      <c r="F6" s="24" t="s">
        <v>54</v>
      </c>
    </row>
    <row r="7" spans="1:6" x14ac:dyDescent="0.2">
      <c r="B7" s="16" t="s">
        <v>50</v>
      </c>
      <c r="C7" s="17" t="s">
        <v>32</v>
      </c>
      <c r="D7" s="115" t="s">
        <v>419</v>
      </c>
      <c r="E7" s="23"/>
      <c r="F7" s="25">
        <v>4131220055</v>
      </c>
    </row>
    <row r="9" spans="1:6" ht="36" customHeight="1" x14ac:dyDescent="0.2">
      <c r="B9" s="127" t="s">
        <v>113</v>
      </c>
      <c r="C9" s="127"/>
      <c r="D9" s="127"/>
      <c r="E9" s="27" t="s">
        <v>60</v>
      </c>
    </row>
  </sheetData>
  <mergeCells count="2">
    <mergeCell ref="A2:D2"/>
    <mergeCell ref="B9:D9"/>
  </mergeCells>
  <hyperlinks>
    <hyperlink ref="E9" location="rename" display="Petunjuk" xr:uid="{444CF51D-066F-413D-983B-48B057D1536C}"/>
  </hyperlinks>
  <pageMargins left="0.7" right="0.7" top="0.75" bottom="0.75" header="0.3" footer="0.3"/>
  <ignoredErrors>
    <ignoredError sqref="D6:D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499-0356-4E4B-A275-BEC29994A34B}">
  <sheetPr>
    <tabColor theme="9" tint="-0.499984740745262"/>
  </sheetPr>
  <dimension ref="A1:P247"/>
  <sheetViews>
    <sheetView showGridLines="0" tabSelected="1" zoomScale="156" zoomScaleNormal="100" workbookViewId="0">
      <pane ySplit="7" topLeftCell="A119" activePane="bottomLeft" state="frozen"/>
      <selection pane="bottomLeft" activeCell="F173" sqref="F173"/>
    </sheetView>
  </sheetViews>
  <sheetFormatPr baseColWidth="10" defaultColWidth="8.83203125" defaultRowHeight="15" x14ac:dyDescent="0.2"/>
  <cols>
    <col min="1" max="1" width="6.5" style="63" customWidth="1"/>
    <col min="2" max="2" width="4.5" style="64" customWidth="1"/>
    <col min="3" max="3" width="45.1640625" style="65" customWidth="1"/>
    <col min="4" max="4" width="5.83203125" style="64" customWidth="1"/>
    <col min="5" max="5" width="47.83203125" style="65" customWidth="1"/>
    <col min="6" max="6" width="8.83203125" style="66"/>
    <col min="7" max="7" width="3.83203125" style="108" customWidth="1"/>
    <col min="8" max="8" width="6.1640625" style="67" customWidth="1"/>
    <col min="9" max="9" width="4.6640625" style="64" customWidth="1"/>
    <col min="10" max="10" width="4.5" style="64" customWidth="1"/>
    <col min="11" max="11" width="4" style="64" customWidth="1"/>
    <col min="12" max="12" width="3.6640625" style="64" customWidth="1"/>
    <col min="13" max="13" width="3.5" style="64" customWidth="1"/>
    <col min="14" max="14" width="4" style="64" customWidth="1"/>
    <col min="15" max="15" width="4.33203125" style="64" customWidth="1"/>
    <col min="16" max="16" width="5.33203125" style="64" customWidth="1"/>
    <col min="17" max="16384" width="8.83203125" style="64"/>
  </cols>
  <sheetData>
    <row r="1" spans="1:16" x14ac:dyDescent="0.2">
      <c r="C1" s="131">
        <f>COUNTA(G:G)-COUNT(G:G)</f>
        <v>60</v>
      </c>
      <c r="E1" s="128" t="s">
        <v>403</v>
      </c>
      <c r="I1" s="68" t="s">
        <v>2</v>
      </c>
      <c r="J1" s="69">
        <f>COUNTIF(F:F,I1)</f>
        <v>16</v>
      </c>
      <c r="K1" s="68" t="s">
        <v>3</v>
      </c>
      <c r="L1" s="69">
        <f>COUNTIF($F:$F,K1)</f>
        <v>11</v>
      </c>
      <c r="M1" s="68" t="s">
        <v>4</v>
      </c>
      <c r="N1" s="69">
        <f>COUNTIF($F:$F,M1)</f>
        <v>15</v>
      </c>
      <c r="O1" s="68" t="s">
        <v>5</v>
      </c>
      <c r="P1" s="69">
        <f>COUNTIF($F:$F,O1)</f>
        <v>18</v>
      </c>
    </row>
    <row r="2" spans="1:16" x14ac:dyDescent="0.2">
      <c r="C2" s="131"/>
      <c r="E2" s="129"/>
    </row>
    <row r="3" spans="1:16" s="75" customFormat="1" ht="19" x14ac:dyDescent="0.2">
      <c r="A3" s="70"/>
      <c r="B3" s="71" t="s">
        <v>6</v>
      </c>
      <c r="C3" s="72"/>
      <c r="D3" s="73"/>
      <c r="E3" s="72"/>
      <c r="F3" s="74"/>
      <c r="G3" s="109"/>
      <c r="H3" s="76"/>
    </row>
    <row r="4" spans="1:16" s="75" customFormat="1" ht="19" x14ac:dyDescent="0.2">
      <c r="A4" s="70"/>
      <c r="B4" s="73" t="s">
        <v>7</v>
      </c>
      <c r="C4" s="72"/>
      <c r="D4" s="73"/>
      <c r="E4" s="72"/>
      <c r="F4" s="74"/>
      <c r="G4" s="109"/>
      <c r="H4" s="76"/>
    </row>
    <row r="6" spans="1:16" x14ac:dyDescent="0.2">
      <c r="B6" s="77" t="s">
        <v>0</v>
      </c>
    </row>
    <row r="7" spans="1:16" x14ac:dyDescent="0.2">
      <c r="F7" s="78"/>
    </row>
    <row r="8" spans="1:16" x14ac:dyDescent="0.2">
      <c r="A8" s="79"/>
      <c r="B8" s="66"/>
      <c r="C8" s="80"/>
      <c r="D8" s="66"/>
      <c r="E8" s="80"/>
      <c r="F8" s="78"/>
      <c r="G8" s="110"/>
      <c r="H8" s="81"/>
    </row>
    <row r="9" spans="1:16" x14ac:dyDescent="0.2">
      <c r="A9" s="82">
        <v>1</v>
      </c>
      <c r="B9" s="107" t="s">
        <v>114</v>
      </c>
      <c r="C9" s="84"/>
      <c r="D9" s="83"/>
      <c r="E9" s="84"/>
      <c r="F9" s="85" t="s">
        <v>2</v>
      </c>
      <c r="G9" s="108" t="str">
        <f>F9</f>
        <v>A</v>
      </c>
    </row>
    <row r="10" spans="1:16" ht="16" x14ac:dyDescent="0.2">
      <c r="A10" s="86"/>
      <c r="B10" s="64" t="s">
        <v>8</v>
      </c>
      <c r="C10" s="65" t="s">
        <v>115</v>
      </c>
      <c r="D10" s="64" t="s">
        <v>10</v>
      </c>
      <c r="E10" s="65" t="s">
        <v>117</v>
      </c>
    </row>
    <row r="11" spans="1:16" ht="32" x14ac:dyDescent="0.2">
      <c r="A11" s="87"/>
      <c r="B11" s="88" t="s">
        <v>9</v>
      </c>
      <c r="C11" s="89" t="s">
        <v>116</v>
      </c>
      <c r="D11" s="88" t="s">
        <v>11</v>
      </c>
      <c r="E11" s="89" t="s">
        <v>118</v>
      </c>
      <c r="F11" s="90"/>
    </row>
    <row r="12" spans="1:16" x14ac:dyDescent="0.2">
      <c r="A12" s="91"/>
      <c r="B12" s="92"/>
      <c r="C12" s="93"/>
      <c r="D12" s="92"/>
      <c r="E12" s="93"/>
      <c r="F12" s="94"/>
    </row>
    <row r="13" spans="1:16" x14ac:dyDescent="0.2">
      <c r="A13" s="82">
        <v>2</v>
      </c>
      <c r="B13" s="107" t="s">
        <v>119</v>
      </c>
      <c r="C13" s="84"/>
      <c r="D13" s="83"/>
      <c r="E13" s="84"/>
      <c r="F13" s="85" t="s">
        <v>2</v>
      </c>
      <c r="G13" s="108" t="str">
        <f>F13</f>
        <v>A</v>
      </c>
    </row>
    <row r="14" spans="1:16" ht="32" x14ac:dyDescent="0.2">
      <c r="A14" s="86"/>
      <c r="B14" s="64" t="s">
        <v>8</v>
      </c>
      <c r="C14" s="65" t="s">
        <v>120</v>
      </c>
      <c r="D14" s="64" t="s">
        <v>10</v>
      </c>
      <c r="E14" s="65" t="s">
        <v>122</v>
      </c>
    </row>
    <row r="15" spans="1:16" ht="16" x14ac:dyDescent="0.2">
      <c r="A15" s="87"/>
      <c r="B15" s="88" t="s">
        <v>9</v>
      </c>
      <c r="C15" s="89" t="s">
        <v>121</v>
      </c>
      <c r="D15" s="88" t="s">
        <v>11</v>
      </c>
      <c r="E15" s="89" t="s">
        <v>123</v>
      </c>
      <c r="F15" s="90"/>
    </row>
    <row r="16" spans="1:16" x14ac:dyDescent="0.2">
      <c r="A16" s="91"/>
      <c r="B16" s="132"/>
      <c r="C16" s="132"/>
      <c r="D16" s="132"/>
      <c r="E16" s="132"/>
      <c r="F16" s="94"/>
    </row>
    <row r="17" spans="1:7" x14ac:dyDescent="0.2">
      <c r="A17" s="82">
        <v>3</v>
      </c>
      <c r="B17" s="130" t="s">
        <v>124</v>
      </c>
      <c r="C17" s="130"/>
      <c r="D17" s="130"/>
      <c r="E17" s="130"/>
      <c r="F17" s="85" t="s">
        <v>3</v>
      </c>
      <c r="G17" s="108" t="str">
        <f>F17</f>
        <v>B</v>
      </c>
    </row>
    <row r="18" spans="1:7" ht="16" x14ac:dyDescent="0.2">
      <c r="A18" s="95"/>
      <c r="B18" s="64" t="s">
        <v>8</v>
      </c>
      <c r="C18" s="65" t="s">
        <v>125</v>
      </c>
      <c r="D18" s="64" t="s">
        <v>10</v>
      </c>
      <c r="E18" s="65" t="s">
        <v>127</v>
      </c>
    </row>
    <row r="19" spans="1:7" ht="32" x14ac:dyDescent="0.2">
      <c r="A19" s="96"/>
      <c r="B19" s="97" t="s">
        <v>9</v>
      </c>
      <c r="C19" s="98" t="s">
        <v>126</v>
      </c>
      <c r="D19" s="97" t="s">
        <v>11</v>
      </c>
      <c r="E19" s="98" t="s">
        <v>128</v>
      </c>
      <c r="F19" s="99"/>
    </row>
    <row r="20" spans="1:7" x14ac:dyDescent="0.2">
      <c r="A20" s="91"/>
      <c r="B20" s="92"/>
      <c r="C20" s="93"/>
      <c r="D20" s="93"/>
      <c r="E20" s="93"/>
      <c r="F20" s="94"/>
    </row>
    <row r="21" spans="1:7" x14ac:dyDescent="0.2">
      <c r="A21" s="82">
        <v>4</v>
      </c>
      <c r="B21" s="130" t="s">
        <v>129</v>
      </c>
      <c r="C21" s="130"/>
      <c r="D21" s="130"/>
      <c r="E21" s="130"/>
      <c r="F21" s="85" t="s">
        <v>2</v>
      </c>
      <c r="G21" s="108" t="str">
        <f>F21</f>
        <v>A</v>
      </c>
    </row>
    <row r="22" spans="1:7" ht="16" x14ac:dyDescent="0.2">
      <c r="A22" s="95"/>
      <c r="B22" s="64" t="s">
        <v>8</v>
      </c>
      <c r="C22" s="100" t="s">
        <v>130</v>
      </c>
      <c r="D22" s="64" t="s">
        <v>10</v>
      </c>
      <c r="E22" s="100" t="s">
        <v>132</v>
      </c>
    </row>
    <row r="23" spans="1:7" ht="16" x14ac:dyDescent="0.2">
      <c r="A23" s="96"/>
      <c r="B23" s="97" t="s">
        <v>9</v>
      </c>
      <c r="C23" s="101" t="s">
        <v>131</v>
      </c>
      <c r="D23" s="97" t="s">
        <v>11</v>
      </c>
      <c r="E23" s="101" t="s">
        <v>133</v>
      </c>
      <c r="F23" s="99"/>
    </row>
    <row r="24" spans="1:7" x14ac:dyDescent="0.2">
      <c r="A24" s="91"/>
      <c r="B24" s="92"/>
      <c r="C24" s="93"/>
      <c r="D24" s="92"/>
      <c r="E24" s="93"/>
      <c r="F24" s="94"/>
    </row>
    <row r="25" spans="1:7" x14ac:dyDescent="0.2">
      <c r="A25" s="82">
        <v>5</v>
      </c>
      <c r="B25" s="107" t="s">
        <v>138</v>
      </c>
      <c r="C25" s="84"/>
      <c r="D25" s="83"/>
      <c r="E25" s="84"/>
      <c r="F25" s="85" t="s">
        <v>3</v>
      </c>
      <c r="G25" s="108" t="str">
        <f>F25</f>
        <v>B</v>
      </c>
    </row>
    <row r="26" spans="1:7" ht="16" x14ac:dyDescent="0.2">
      <c r="A26" s="95"/>
      <c r="B26" s="64" t="s">
        <v>8</v>
      </c>
      <c r="C26" s="100" t="s">
        <v>139</v>
      </c>
      <c r="D26" s="64" t="s">
        <v>10</v>
      </c>
      <c r="E26" s="100" t="s">
        <v>141</v>
      </c>
    </row>
    <row r="27" spans="1:7" ht="16" x14ac:dyDescent="0.2">
      <c r="A27" s="96"/>
      <c r="B27" s="97" t="s">
        <v>9</v>
      </c>
      <c r="C27" s="101" t="s">
        <v>140</v>
      </c>
      <c r="D27" s="97" t="s">
        <v>11</v>
      </c>
      <c r="E27" s="98" t="s">
        <v>142</v>
      </c>
      <c r="F27" s="99"/>
    </row>
    <row r="28" spans="1:7" x14ac:dyDescent="0.2">
      <c r="A28" s="91"/>
      <c r="B28" s="92"/>
      <c r="C28" s="93"/>
      <c r="D28" s="92"/>
      <c r="E28" s="93"/>
      <c r="F28" s="94"/>
    </row>
    <row r="29" spans="1:7" x14ac:dyDescent="0.2">
      <c r="A29" s="82">
        <v>6</v>
      </c>
      <c r="B29" s="130" t="s">
        <v>143</v>
      </c>
      <c r="C29" s="130"/>
      <c r="D29" s="130"/>
      <c r="E29" s="130"/>
      <c r="F29" s="85" t="s">
        <v>4</v>
      </c>
      <c r="G29" s="108" t="str">
        <f>F29</f>
        <v>C</v>
      </c>
    </row>
    <row r="30" spans="1:7" ht="32" x14ac:dyDescent="0.2">
      <c r="A30" s="95"/>
      <c r="B30" s="64" t="s">
        <v>8</v>
      </c>
      <c r="C30" s="100" t="s">
        <v>144</v>
      </c>
      <c r="D30" s="64" t="s">
        <v>10</v>
      </c>
      <c r="E30" s="100" t="s">
        <v>146</v>
      </c>
    </row>
    <row r="31" spans="1:7" ht="32" x14ac:dyDescent="0.2">
      <c r="A31" s="96"/>
      <c r="B31" s="97" t="s">
        <v>9</v>
      </c>
      <c r="C31" s="101" t="s">
        <v>145</v>
      </c>
      <c r="D31" s="97" t="s">
        <v>11</v>
      </c>
      <c r="E31" s="98" t="s">
        <v>147</v>
      </c>
      <c r="F31" s="99"/>
    </row>
    <row r="32" spans="1:7" x14ac:dyDescent="0.2">
      <c r="A32" s="91"/>
      <c r="B32" s="92"/>
      <c r="C32" s="93"/>
      <c r="D32" s="92"/>
      <c r="E32" s="93"/>
      <c r="F32" s="94"/>
    </row>
    <row r="33" spans="1:7" x14ac:dyDescent="0.2">
      <c r="A33" s="82">
        <v>7</v>
      </c>
      <c r="B33" s="107" t="s">
        <v>148</v>
      </c>
      <c r="C33" s="84"/>
      <c r="D33" s="83"/>
      <c r="E33" s="84"/>
      <c r="F33" s="85" t="s">
        <v>3</v>
      </c>
      <c r="G33" s="108" t="str">
        <f>F33</f>
        <v>B</v>
      </c>
    </row>
    <row r="34" spans="1:7" ht="16" x14ac:dyDescent="0.2">
      <c r="A34" s="95"/>
      <c r="B34" s="64" t="s">
        <v>8</v>
      </c>
      <c r="C34" s="100" t="s">
        <v>149</v>
      </c>
      <c r="D34" s="102" t="s">
        <v>10</v>
      </c>
      <c r="E34" s="103" t="s">
        <v>151</v>
      </c>
    </row>
    <row r="35" spans="1:7" ht="16" x14ac:dyDescent="0.2">
      <c r="A35" s="96"/>
      <c r="B35" s="97" t="s">
        <v>9</v>
      </c>
      <c r="C35" s="101" t="s">
        <v>150</v>
      </c>
      <c r="D35" s="97" t="s">
        <v>11</v>
      </c>
      <c r="E35" s="104" t="s">
        <v>150</v>
      </c>
      <c r="F35" s="99"/>
    </row>
    <row r="36" spans="1:7" x14ac:dyDescent="0.2">
      <c r="A36" s="91"/>
      <c r="B36" s="92"/>
      <c r="C36" s="93"/>
      <c r="D36" s="92"/>
      <c r="E36" s="93"/>
      <c r="F36" s="94"/>
    </row>
    <row r="37" spans="1:7" x14ac:dyDescent="0.2">
      <c r="A37" s="82">
        <v>8</v>
      </c>
      <c r="B37" s="130" t="s">
        <v>152</v>
      </c>
      <c r="C37" s="130"/>
      <c r="D37" s="130"/>
      <c r="E37" s="130"/>
      <c r="F37" s="85" t="s">
        <v>5</v>
      </c>
      <c r="G37" s="108" t="str">
        <f>F37</f>
        <v>D</v>
      </c>
    </row>
    <row r="38" spans="1:7" ht="16" x14ac:dyDescent="0.2">
      <c r="A38" s="95"/>
      <c r="B38" s="64" t="s">
        <v>8</v>
      </c>
      <c r="C38" s="100" t="s">
        <v>153</v>
      </c>
      <c r="D38" s="102" t="s">
        <v>10</v>
      </c>
      <c r="E38" s="103" t="s">
        <v>155</v>
      </c>
    </row>
    <row r="39" spans="1:7" ht="16" x14ac:dyDescent="0.2">
      <c r="A39" s="96"/>
      <c r="B39" s="97" t="s">
        <v>9</v>
      </c>
      <c r="C39" s="101" t="s">
        <v>154</v>
      </c>
      <c r="D39" s="97" t="s">
        <v>11</v>
      </c>
      <c r="E39" s="104" t="s">
        <v>156</v>
      </c>
      <c r="F39" s="99"/>
    </row>
    <row r="40" spans="1:7" x14ac:dyDescent="0.2">
      <c r="A40" s="91"/>
      <c r="B40" s="92"/>
      <c r="C40" s="93"/>
      <c r="D40" s="92"/>
      <c r="E40" s="93"/>
      <c r="F40" s="94"/>
    </row>
    <row r="41" spans="1:7" x14ac:dyDescent="0.2">
      <c r="A41" s="82">
        <v>9</v>
      </c>
      <c r="B41" s="107" t="s">
        <v>157</v>
      </c>
      <c r="C41" s="84"/>
      <c r="D41" s="83"/>
      <c r="E41" s="84"/>
      <c r="F41" s="85" t="s">
        <v>5</v>
      </c>
      <c r="G41" s="108" t="str">
        <f>F41</f>
        <v>D</v>
      </c>
    </row>
    <row r="42" spans="1:7" ht="16" x14ac:dyDescent="0.2">
      <c r="A42" s="95"/>
      <c r="B42" s="64" t="s">
        <v>8</v>
      </c>
      <c r="C42" s="100" t="s">
        <v>158</v>
      </c>
      <c r="D42" s="102" t="s">
        <v>10</v>
      </c>
      <c r="E42" s="103" t="s">
        <v>160</v>
      </c>
    </row>
    <row r="43" spans="1:7" ht="32" x14ac:dyDescent="0.2">
      <c r="A43" s="96"/>
      <c r="B43" s="97" t="s">
        <v>9</v>
      </c>
      <c r="C43" s="101" t="s">
        <v>159</v>
      </c>
      <c r="D43" s="97" t="s">
        <v>11</v>
      </c>
      <c r="E43" s="104" t="s">
        <v>161</v>
      </c>
      <c r="F43" s="99"/>
    </row>
    <row r="44" spans="1:7" x14ac:dyDescent="0.2">
      <c r="A44" s="91"/>
      <c r="B44" s="92"/>
      <c r="C44" s="93"/>
      <c r="D44" s="92"/>
      <c r="E44" s="93"/>
      <c r="F44" s="94"/>
    </row>
    <row r="45" spans="1:7" ht="37" customHeight="1" x14ac:dyDescent="0.2">
      <c r="A45" s="82">
        <v>10</v>
      </c>
      <c r="B45" s="130" t="s">
        <v>162</v>
      </c>
      <c r="C45" s="130"/>
      <c r="D45" s="130"/>
      <c r="E45" s="130"/>
      <c r="F45" s="85" t="s">
        <v>5</v>
      </c>
      <c r="G45" s="108" t="str">
        <f>F45</f>
        <v>D</v>
      </c>
    </row>
    <row r="46" spans="1:7" ht="32" x14ac:dyDescent="0.2">
      <c r="A46" s="95"/>
      <c r="B46" s="64" t="s">
        <v>8</v>
      </c>
      <c r="C46" s="100" t="s">
        <v>163</v>
      </c>
      <c r="D46" s="102" t="s">
        <v>10</v>
      </c>
      <c r="E46" s="103" t="s">
        <v>165</v>
      </c>
    </row>
    <row r="47" spans="1:7" ht="16" x14ac:dyDescent="0.2">
      <c r="A47" s="96"/>
      <c r="B47" s="97" t="s">
        <v>9</v>
      </c>
      <c r="C47" s="101" t="s">
        <v>164</v>
      </c>
      <c r="D47" s="97" t="s">
        <v>11</v>
      </c>
      <c r="E47" s="104" t="s">
        <v>166</v>
      </c>
      <c r="F47" s="99"/>
    </row>
    <row r="48" spans="1:7" x14ac:dyDescent="0.2">
      <c r="A48" s="91"/>
      <c r="B48" s="92"/>
      <c r="C48" s="93"/>
      <c r="D48" s="92"/>
      <c r="E48" s="93"/>
      <c r="F48" s="94"/>
    </row>
    <row r="49" spans="1:7" x14ac:dyDescent="0.2">
      <c r="A49" s="82">
        <v>11</v>
      </c>
      <c r="B49" s="130" t="s">
        <v>167</v>
      </c>
      <c r="C49" s="130"/>
      <c r="D49" s="130"/>
      <c r="E49" s="130"/>
      <c r="F49" s="85" t="s">
        <v>3</v>
      </c>
      <c r="G49" s="108" t="str">
        <f>F49</f>
        <v>B</v>
      </c>
    </row>
    <row r="50" spans="1:7" ht="32" x14ac:dyDescent="0.2">
      <c r="A50" s="95"/>
      <c r="B50" s="64" t="s">
        <v>8</v>
      </c>
      <c r="C50" s="100" t="s">
        <v>168</v>
      </c>
      <c r="D50" s="102" t="s">
        <v>10</v>
      </c>
      <c r="E50" s="103" t="s">
        <v>170</v>
      </c>
    </row>
    <row r="51" spans="1:7" ht="48" x14ac:dyDescent="0.2">
      <c r="A51" s="96"/>
      <c r="B51" s="97" t="s">
        <v>9</v>
      </c>
      <c r="C51" s="101" t="s">
        <v>169</v>
      </c>
      <c r="D51" s="97" t="s">
        <v>11</v>
      </c>
      <c r="E51" s="104" t="s">
        <v>171</v>
      </c>
      <c r="F51" s="99"/>
    </row>
    <row r="52" spans="1:7" x14ac:dyDescent="0.2">
      <c r="A52" s="91"/>
      <c r="B52" s="92"/>
      <c r="C52" s="93"/>
      <c r="D52" s="92"/>
      <c r="E52" s="93"/>
      <c r="F52" s="94"/>
    </row>
    <row r="53" spans="1:7" x14ac:dyDescent="0.2">
      <c r="A53" s="82">
        <v>12</v>
      </c>
      <c r="B53" s="107" t="s">
        <v>172</v>
      </c>
      <c r="C53" s="84"/>
      <c r="D53" s="83"/>
      <c r="E53" s="84"/>
      <c r="F53" s="85" t="s">
        <v>5</v>
      </c>
      <c r="G53" s="108" t="str">
        <f>F53</f>
        <v>D</v>
      </c>
    </row>
    <row r="54" spans="1:7" ht="32" x14ac:dyDescent="0.2">
      <c r="A54" s="95"/>
      <c r="B54" s="64" t="s">
        <v>8</v>
      </c>
      <c r="C54" s="103" t="s">
        <v>175</v>
      </c>
      <c r="D54" s="102" t="s">
        <v>10</v>
      </c>
      <c r="E54" s="103" t="s">
        <v>173</v>
      </c>
    </row>
    <row r="55" spans="1:7" ht="48" x14ac:dyDescent="0.2">
      <c r="A55" s="96"/>
      <c r="B55" s="97" t="s">
        <v>9</v>
      </c>
      <c r="C55" s="104" t="s">
        <v>176</v>
      </c>
      <c r="D55" s="97" t="s">
        <v>11</v>
      </c>
      <c r="E55" s="104" t="s">
        <v>174</v>
      </c>
      <c r="F55" s="99"/>
    </row>
    <row r="56" spans="1:7" x14ac:dyDescent="0.2">
      <c r="A56" s="91"/>
      <c r="B56" s="92"/>
      <c r="C56" s="93"/>
      <c r="D56" s="92"/>
      <c r="E56" s="93"/>
      <c r="F56" s="94"/>
    </row>
    <row r="57" spans="1:7" x14ac:dyDescent="0.2">
      <c r="A57" s="82">
        <v>13</v>
      </c>
      <c r="B57" s="130" t="s">
        <v>177</v>
      </c>
      <c r="C57" s="130"/>
      <c r="D57" s="130"/>
      <c r="E57" s="130"/>
      <c r="F57" s="85" t="s">
        <v>4</v>
      </c>
      <c r="G57" s="108" t="str">
        <f>F57</f>
        <v>C</v>
      </c>
    </row>
    <row r="58" spans="1:7" ht="16" x14ac:dyDescent="0.2">
      <c r="A58" s="95"/>
      <c r="B58" s="64" t="s">
        <v>8</v>
      </c>
      <c r="C58" s="100" t="s">
        <v>178</v>
      </c>
      <c r="D58" s="102" t="s">
        <v>10</v>
      </c>
      <c r="E58" s="103" t="s">
        <v>179</v>
      </c>
    </row>
    <row r="59" spans="1:7" ht="16" x14ac:dyDescent="0.2">
      <c r="A59" s="96"/>
      <c r="B59" s="97" t="s">
        <v>9</v>
      </c>
      <c r="C59" s="101" t="s">
        <v>180</v>
      </c>
      <c r="D59" s="97" t="s">
        <v>11</v>
      </c>
      <c r="E59" s="104" t="s">
        <v>181</v>
      </c>
      <c r="F59" s="99"/>
    </row>
    <row r="60" spans="1:7" x14ac:dyDescent="0.2">
      <c r="A60" s="91"/>
      <c r="B60" s="92"/>
      <c r="C60" s="93"/>
      <c r="D60" s="92"/>
      <c r="E60" s="93"/>
      <c r="F60" s="94"/>
    </row>
    <row r="61" spans="1:7" x14ac:dyDescent="0.2">
      <c r="A61" s="82">
        <v>14</v>
      </c>
      <c r="B61" s="107" t="s">
        <v>182</v>
      </c>
      <c r="C61" s="84"/>
      <c r="D61" s="83"/>
      <c r="E61" s="84"/>
      <c r="F61" s="85" t="s">
        <v>5</v>
      </c>
      <c r="G61" s="108" t="str">
        <f>F61</f>
        <v>D</v>
      </c>
    </row>
    <row r="62" spans="1:7" ht="16" x14ac:dyDescent="0.2">
      <c r="A62" s="95"/>
      <c r="B62" s="64" t="s">
        <v>8</v>
      </c>
      <c r="C62" s="100" t="s">
        <v>183</v>
      </c>
      <c r="D62" s="102" t="s">
        <v>10</v>
      </c>
      <c r="E62" s="103" t="s">
        <v>185</v>
      </c>
    </row>
    <row r="63" spans="1:7" ht="32" x14ac:dyDescent="0.2">
      <c r="A63" s="96"/>
      <c r="B63" s="97" t="s">
        <v>9</v>
      </c>
      <c r="C63" s="101" t="s">
        <v>186</v>
      </c>
      <c r="D63" s="97" t="s">
        <v>11</v>
      </c>
      <c r="E63" s="104" t="s">
        <v>184</v>
      </c>
      <c r="F63" s="99"/>
    </row>
    <row r="64" spans="1:7" x14ac:dyDescent="0.2">
      <c r="A64" s="91"/>
      <c r="B64" s="92"/>
      <c r="C64" s="93"/>
      <c r="D64" s="92"/>
      <c r="E64" s="93"/>
      <c r="F64" s="94"/>
    </row>
    <row r="65" spans="1:7" x14ac:dyDescent="0.2">
      <c r="A65" s="82">
        <v>15</v>
      </c>
      <c r="B65" s="130" t="s">
        <v>187</v>
      </c>
      <c r="C65" s="130"/>
      <c r="D65" s="130"/>
      <c r="E65" s="130"/>
      <c r="F65" s="85" t="s">
        <v>2</v>
      </c>
      <c r="G65" s="108" t="str">
        <f>F65</f>
        <v>A</v>
      </c>
    </row>
    <row r="66" spans="1:7" ht="32" x14ac:dyDescent="0.2">
      <c r="A66" s="95"/>
      <c r="B66" s="64" t="s">
        <v>8</v>
      </c>
      <c r="C66" s="100" t="s">
        <v>188</v>
      </c>
      <c r="D66" s="102" t="s">
        <v>10</v>
      </c>
      <c r="E66" s="103" t="s">
        <v>190</v>
      </c>
    </row>
    <row r="67" spans="1:7" ht="32" x14ac:dyDescent="0.2">
      <c r="A67" s="96"/>
      <c r="B67" s="97" t="s">
        <v>9</v>
      </c>
      <c r="C67" s="101" t="s">
        <v>189</v>
      </c>
      <c r="D67" s="97" t="s">
        <v>11</v>
      </c>
      <c r="E67" s="105" t="s">
        <v>191</v>
      </c>
      <c r="F67" s="99"/>
    </row>
    <row r="68" spans="1:7" x14ac:dyDescent="0.2">
      <c r="A68" s="91"/>
      <c r="B68" s="92"/>
      <c r="C68" s="93"/>
      <c r="D68" s="92"/>
      <c r="E68" s="93"/>
      <c r="F68" s="94"/>
    </row>
    <row r="69" spans="1:7" x14ac:dyDescent="0.2">
      <c r="A69" s="82">
        <v>16</v>
      </c>
      <c r="B69" s="107" t="s">
        <v>192</v>
      </c>
      <c r="C69" s="84"/>
      <c r="D69" s="83"/>
      <c r="E69" s="84"/>
      <c r="F69" s="85" t="s">
        <v>3</v>
      </c>
      <c r="G69" s="108" t="str">
        <f>F69</f>
        <v>B</v>
      </c>
    </row>
    <row r="70" spans="1:7" ht="16" x14ac:dyDescent="0.2">
      <c r="A70" s="95"/>
      <c r="B70" s="64" t="s">
        <v>8</v>
      </c>
      <c r="C70" s="100" t="s">
        <v>193</v>
      </c>
      <c r="D70" s="102" t="s">
        <v>10</v>
      </c>
      <c r="E70" s="103" t="s">
        <v>195</v>
      </c>
    </row>
    <row r="71" spans="1:7" ht="16" x14ac:dyDescent="0.2">
      <c r="A71" s="96"/>
      <c r="B71" s="97" t="s">
        <v>9</v>
      </c>
      <c r="C71" s="101" t="s">
        <v>194</v>
      </c>
      <c r="D71" s="97" t="s">
        <v>11</v>
      </c>
      <c r="E71" s="106">
        <v>127250333120</v>
      </c>
      <c r="F71" s="99"/>
    </row>
    <row r="72" spans="1:7" x14ac:dyDescent="0.2">
      <c r="A72" s="91"/>
      <c r="B72" s="92"/>
      <c r="C72" s="93"/>
      <c r="D72" s="92"/>
      <c r="E72" s="93"/>
      <c r="F72" s="94"/>
    </row>
    <row r="73" spans="1:7" x14ac:dyDescent="0.2">
      <c r="A73" s="82">
        <v>17</v>
      </c>
      <c r="B73" s="130" t="s">
        <v>196</v>
      </c>
      <c r="C73" s="130"/>
      <c r="D73" s="130"/>
      <c r="E73" s="130"/>
      <c r="F73" s="85" t="s">
        <v>4</v>
      </c>
      <c r="G73" s="108" t="str">
        <f>F73</f>
        <v>C</v>
      </c>
    </row>
    <row r="74" spans="1:7" ht="32" x14ac:dyDescent="0.2">
      <c r="A74" s="95"/>
      <c r="B74" s="64" t="s">
        <v>8</v>
      </c>
      <c r="C74" s="100" t="s">
        <v>197</v>
      </c>
      <c r="D74" s="102" t="s">
        <v>10</v>
      </c>
      <c r="E74" s="103" t="s">
        <v>199</v>
      </c>
    </row>
    <row r="75" spans="1:7" ht="32" x14ac:dyDescent="0.2">
      <c r="A75" s="96"/>
      <c r="B75" s="97" t="s">
        <v>9</v>
      </c>
      <c r="C75" s="101" t="s">
        <v>198</v>
      </c>
      <c r="D75" s="97" t="s">
        <v>11</v>
      </c>
      <c r="E75" s="105" t="s">
        <v>200</v>
      </c>
      <c r="F75" s="99"/>
    </row>
    <row r="76" spans="1:7" x14ac:dyDescent="0.2">
      <c r="A76" s="91"/>
      <c r="B76" s="92"/>
      <c r="C76" s="93"/>
      <c r="D76" s="92"/>
      <c r="E76" s="93"/>
      <c r="F76" s="94"/>
    </row>
    <row r="77" spans="1:7" x14ac:dyDescent="0.2">
      <c r="A77" s="82">
        <v>18</v>
      </c>
      <c r="B77" s="107" t="s">
        <v>201</v>
      </c>
      <c r="C77" s="84"/>
      <c r="D77" s="83"/>
      <c r="E77" s="84"/>
      <c r="F77" s="85" t="s">
        <v>2</v>
      </c>
      <c r="G77" s="108" t="str">
        <f>F77</f>
        <v>A</v>
      </c>
    </row>
    <row r="78" spans="1:7" ht="32" x14ac:dyDescent="0.2">
      <c r="A78" s="95"/>
      <c r="B78" s="64" t="s">
        <v>8</v>
      </c>
      <c r="C78" s="100" t="s">
        <v>202</v>
      </c>
      <c r="D78" s="102" t="s">
        <v>10</v>
      </c>
      <c r="E78" s="103" t="s">
        <v>204</v>
      </c>
    </row>
    <row r="79" spans="1:7" ht="16" x14ac:dyDescent="0.2">
      <c r="A79" s="96"/>
      <c r="B79" s="97" t="s">
        <v>9</v>
      </c>
      <c r="C79" s="101" t="s">
        <v>203</v>
      </c>
      <c r="D79" s="97" t="s">
        <v>11</v>
      </c>
      <c r="E79" s="104" t="s">
        <v>205</v>
      </c>
      <c r="F79" s="99"/>
    </row>
    <row r="80" spans="1:7" x14ac:dyDescent="0.2">
      <c r="A80" s="91"/>
      <c r="B80" s="92"/>
      <c r="C80" s="93"/>
      <c r="D80" s="92"/>
      <c r="E80" s="93"/>
      <c r="F80" s="94"/>
    </row>
    <row r="81" spans="1:7" x14ac:dyDescent="0.2">
      <c r="A81" s="82">
        <v>19</v>
      </c>
      <c r="B81" s="107" t="s">
        <v>206</v>
      </c>
      <c r="C81" s="84"/>
      <c r="D81" s="83"/>
      <c r="E81" s="84"/>
      <c r="F81" s="85" t="s">
        <v>5</v>
      </c>
      <c r="G81" s="108" t="str">
        <f>F81</f>
        <v>D</v>
      </c>
    </row>
    <row r="82" spans="1:7" ht="16" x14ac:dyDescent="0.2">
      <c r="A82" s="95"/>
      <c r="B82" s="64" t="s">
        <v>8</v>
      </c>
      <c r="C82" s="100" t="s">
        <v>203</v>
      </c>
      <c r="D82" s="102" t="s">
        <v>10</v>
      </c>
      <c r="E82" s="103" t="s">
        <v>205</v>
      </c>
    </row>
    <row r="83" spans="1:7" ht="32" x14ac:dyDescent="0.2">
      <c r="A83" s="96"/>
      <c r="B83" s="97" t="s">
        <v>9</v>
      </c>
      <c r="C83" s="101" t="s">
        <v>204</v>
      </c>
      <c r="D83" s="97" t="s">
        <v>11</v>
      </c>
      <c r="E83" s="105" t="s">
        <v>207</v>
      </c>
      <c r="F83" s="99"/>
    </row>
    <row r="84" spans="1:7" x14ac:dyDescent="0.2">
      <c r="A84" s="91"/>
      <c r="B84" s="92"/>
      <c r="C84" s="93"/>
      <c r="D84" s="92"/>
      <c r="E84" s="93"/>
      <c r="F84" s="94"/>
    </row>
    <row r="85" spans="1:7" x14ac:dyDescent="0.2">
      <c r="A85" s="82">
        <v>20</v>
      </c>
      <c r="B85" s="107" t="s">
        <v>208</v>
      </c>
      <c r="C85" s="84"/>
      <c r="D85" s="83"/>
      <c r="E85" s="84"/>
      <c r="F85" s="85" t="s">
        <v>4</v>
      </c>
      <c r="G85" s="108" t="str">
        <f>F85</f>
        <v>C</v>
      </c>
    </row>
    <row r="86" spans="1:7" ht="32" x14ac:dyDescent="0.2">
      <c r="A86" s="95"/>
      <c r="B86" s="64" t="s">
        <v>8</v>
      </c>
      <c r="C86" s="100" t="s">
        <v>210</v>
      </c>
      <c r="D86" s="102" t="s">
        <v>10</v>
      </c>
      <c r="E86" s="103" t="s">
        <v>209</v>
      </c>
    </row>
    <row r="87" spans="1:7" ht="16" x14ac:dyDescent="0.2">
      <c r="A87" s="96"/>
      <c r="B87" s="97" t="s">
        <v>9</v>
      </c>
      <c r="C87" s="101" t="s">
        <v>211</v>
      </c>
      <c r="D87" s="97" t="s">
        <v>11</v>
      </c>
      <c r="E87" s="105" t="s">
        <v>212</v>
      </c>
      <c r="F87" s="99"/>
    </row>
    <row r="88" spans="1:7" x14ac:dyDescent="0.2">
      <c r="A88" s="91"/>
      <c r="B88" s="92"/>
      <c r="C88" s="93"/>
      <c r="D88" s="92"/>
      <c r="E88" s="93"/>
      <c r="F88" s="94"/>
    </row>
    <row r="89" spans="1:7" x14ac:dyDescent="0.2">
      <c r="A89" s="82">
        <v>21</v>
      </c>
      <c r="B89" s="130" t="s">
        <v>213</v>
      </c>
      <c r="C89" s="130"/>
      <c r="D89" s="130"/>
      <c r="E89" s="130"/>
      <c r="F89" s="85" t="s">
        <v>2</v>
      </c>
      <c r="G89" s="108" t="str">
        <f>F89</f>
        <v>A</v>
      </c>
    </row>
    <row r="90" spans="1:7" ht="32" x14ac:dyDescent="0.2">
      <c r="A90" s="95"/>
      <c r="B90" s="64" t="s">
        <v>8</v>
      </c>
      <c r="C90" s="100" t="s">
        <v>214</v>
      </c>
      <c r="D90" s="102" t="s">
        <v>10</v>
      </c>
      <c r="E90" s="103" t="s">
        <v>216</v>
      </c>
    </row>
    <row r="91" spans="1:7" ht="16" x14ac:dyDescent="0.2">
      <c r="A91" s="96"/>
      <c r="B91" s="97" t="s">
        <v>9</v>
      </c>
      <c r="C91" s="101" t="s">
        <v>215</v>
      </c>
      <c r="D91" s="97" t="s">
        <v>11</v>
      </c>
      <c r="E91" s="105" t="s">
        <v>217</v>
      </c>
      <c r="F91" s="99"/>
    </row>
    <row r="92" spans="1:7" x14ac:dyDescent="0.2">
      <c r="A92" s="91"/>
      <c r="B92" s="92"/>
      <c r="C92" s="93"/>
      <c r="D92" s="92"/>
      <c r="E92" s="93"/>
      <c r="F92" s="94"/>
    </row>
    <row r="93" spans="1:7" x14ac:dyDescent="0.2">
      <c r="A93" s="82">
        <v>22</v>
      </c>
      <c r="B93" s="107" t="s">
        <v>218</v>
      </c>
      <c r="C93" s="84"/>
      <c r="D93" s="83"/>
      <c r="E93" s="84"/>
      <c r="F93" s="85" t="s">
        <v>4</v>
      </c>
      <c r="G93" s="108" t="str">
        <f>F93</f>
        <v>C</v>
      </c>
    </row>
    <row r="94" spans="1:7" ht="32" x14ac:dyDescent="0.2">
      <c r="A94" s="95"/>
      <c r="B94" s="64" t="s">
        <v>8</v>
      </c>
      <c r="C94" s="100" t="s">
        <v>219</v>
      </c>
      <c r="D94" s="102" t="s">
        <v>10</v>
      </c>
      <c r="E94" s="103" t="s">
        <v>221</v>
      </c>
    </row>
    <row r="95" spans="1:7" ht="32" x14ac:dyDescent="0.2">
      <c r="A95" s="96"/>
      <c r="B95" s="97" t="s">
        <v>9</v>
      </c>
      <c r="C95" s="101" t="s">
        <v>220</v>
      </c>
      <c r="D95" s="97" t="s">
        <v>11</v>
      </c>
      <c r="E95" s="105" t="s">
        <v>222</v>
      </c>
      <c r="F95" s="99"/>
    </row>
    <row r="96" spans="1:7" x14ac:dyDescent="0.2">
      <c r="A96" s="91"/>
      <c r="B96" s="92"/>
      <c r="C96" s="93"/>
      <c r="D96" s="92"/>
      <c r="E96" s="93"/>
      <c r="F96" s="94"/>
    </row>
    <row r="97" spans="1:7" x14ac:dyDescent="0.2">
      <c r="A97" s="82">
        <v>23</v>
      </c>
      <c r="B97" s="130" t="s">
        <v>223</v>
      </c>
      <c r="C97" s="130"/>
      <c r="D97" s="130"/>
      <c r="E97" s="130"/>
      <c r="F97" s="85" t="s">
        <v>2</v>
      </c>
      <c r="G97" s="108" t="str">
        <f>F97</f>
        <v>A</v>
      </c>
    </row>
    <row r="98" spans="1:7" ht="16" x14ac:dyDescent="0.2">
      <c r="A98" s="95"/>
      <c r="B98" s="64" t="s">
        <v>8</v>
      </c>
      <c r="C98" s="100" t="s">
        <v>224</v>
      </c>
      <c r="D98" s="102" t="s">
        <v>10</v>
      </c>
      <c r="E98" s="103" t="s">
        <v>226</v>
      </c>
    </row>
    <row r="99" spans="1:7" ht="16" x14ac:dyDescent="0.2">
      <c r="A99" s="96"/>
      <c r="B99" s="97" t="s">
        <v>9</v>
      </c>
      <c r="C99" s="101" t="s">
        <v>225</v>
      </c>
      <c r="D99" s="97" t="s">
        <v>11</v>
      </c>
      <c r="E99" s="105" t="s">
        <v>227</v>
      </c>
      <c r="F99" s="99"/>
    </row>
    <row r="100" spans="1:7" x14ac:dyDescent="0.2">
      <c r="A100" s="91"/>
      <c r="B100" s="92"/>
      <c r="C100" s="93"/>
      <c r="D100" s="92"/>
      <c r="E100" s="93"/>
      <c r="F100" s="94"/>
    </row>
    <row r="101" spans="1:7" x14ac:dyDescent="0.2">
      <c r="A101" s="82">
        <v>24</v>
      </c>
      <c r="B101" s="130" t="s">
        <v>228</v>
      </c>
      <c r="C101" s="130"/>
      <c r="D101" s="130"/>
      <c r="E101" s="130"/>
      <c r="F101" s="85" t="s">
        <v>4</v>
      </c>
      <c r="G101" s="108" t="str">
        <f>F101</f>
        <v>C</v>
      </c>
    </row>
    <row r="102" spans="1:7" ht="32" x14ac:dyDescent="0.2">
      <c r="A102" s="95"/>
      <c r="B102" s="64" t="s">
        <v>8</v>
      </c>
      <c r="C102" s="100" t="s">
        <v>229</v>
      </c>
      <c r="D102" s="102" t="s">
        <v>10</v>
      </c>
      <c r="E102" s="103" t="s">
        <v>160</v>
      </c>
    </row>
    <row r="103" spans="1:7" ht="32" x14ac:dyDescent="0.2">
      <c r="A103" s="96"/>
      <c r="B103" s="97" t="s">
        <v>9</v>
      </c>
      <c r="C103" s="101" t="s">
        <v>230</v>
      </c>
      <c r="D103" s="97" t="s">
        <v>11</v>
      </c>
      <c r="E103" s="105" t="s">
        <v>231</v>
      </c>
      <c r="F103" s="99"/>
    </row>
    <row r="104" spans="1:7" x14ac:dyDescent="0.2">
      <c r="A104" s="91"/>
      <c r="B104" s="92"/>
      <c r="C104" s="93"/>
      <c r="D104" s="92"/>
      <c r="E104" s="93"/>
      <c r="F104" s="94"/>
    </row>
    <row r="105" spans="1:7" x14ac:dyDescent="0.2">
      <c r="A105" s="82">
        <v>25</v>
      </c>
      <c r="B105" s="130" t="s">
        <v>235</v>
      </c>
      <c r="C105" s="130"/>
      <c r="D105" s="130"/>
      <c r="E105" s="130"/>
      <c r="F105" s="85" t="s">
        <v>4</v>
      </c>
      <c r="G105" s="108" t="str">
        <f>F105</f>
        <v>C</v>
      </c>
    </row>
    <row r="106" spans="1:7" ht="32" x14ac:dyDescent="0.2">
      <c r="A106" s="95"/>
      <c r="B106" s="64" t="s">
        <v>8</v>
      </c>
      <c r="C106" s="100" t="s">
        <v>234</v>
      </c>
      <c r="D106" s="102" t="s">
        <v>10</v>
      </c>
      <c r="E106" s="103" t="s">
        <v>232</v>
      </c>
    </row>
    <row r="107" spans="1:7" ht="16" x14ac:dyDescent="0.2">
      <c r="A107" s="96"/>
      <c r="B107" s="97" t="s">
        <v>9</v>
      </c>
      <c r="C107" s="101" t="s">
        <v>205</v>
      </c>
      <c r="D107" s="97" t="s">
        <v>11</v>
      </c>
      <c r="E107" s="105" t="s">
        <v>233</v>
      </c>
      <c r="F107" s="99"/>
    </row>
    <row r="108" spans="1:7" x14ac:dyDescent="0.2">
      <c r="A108" s="91"/>
      <c r="B108" s="92"/>
      <c r="C108" s="93"/>
      <c r="D108" s="92"/>
      <c r="E108" s="93"/>
      <c r="F108" s="94"/>
    </row>
    <row r="109" spans="1:7" x14ac:dyDescent="0.2">
      <c r="A109" s="82">
        <v>26</v>
      </c>
      <c r="B109" s="130" t="s">
        <v>236</v>
      </c>
      <c r="C109" s="130"/>
      <c r="D109" s="130"/>
      <c r="E109" s="130"/>
      <c r="F109" s="85" t="s">
        <v>3</v>
      </c>
      <c r="G109" s="108" t="str">
        <f>F109</f>
        <v>B</v>
      </c>
    </row>
    <row r="110" spans="1:7" ht="16" x14ac:dyDescent="0.2">
      <c r="A110" s="95"/>
      <c r="B110" s="64" t="s">
        <v>8</v>
      </c>
      <c r="C110" s="100" t="s">
        <v>237</v>
      </c>
      <c r="D110" s="102" t="s">
        <v>10</v>
      </c>
      <c r="E110" s="103" t="s">
        <v>239</v>
      </c>
    </row>
    <row r="111" spans="1:7" ht="16" x14ac:dyDescent="0.2">
      <c r="A111" s="96"/>
      <c r="B111" s="97" t="s">
        <v>9</v>
      </c>
      <c r="C111" s="101" t="s">
        <v>238</v>
      </c>
      <c r="D111" s="97" t="s">
        <v>11</v>
      </c>
      <c r="E111" s="105" t="s">
        <v>240</v>
      </c>
      <c r="F111" s="99"/>
    </row>
    <row r="112" spans="1:7" x14ac:dyDescent="0.2">
      <c r="A112" s="91"/>
      <c r="B112" s="92"/>
      <c r="C112" s="93"/>
      <c r="D112" s="92"/>
      <c r="E112" s="93"/>
      <c r="F112" s="94"/>
    </row>
    <row r="113" spans="1:7" x14ac:dyDescent="0.2">
      <c r="A113" s="82">
        <v>27</v>
      </c>
      <c r="B113" s="130" t="s">
        <v>241</v>
      </c>
      <c r="C113" s="130"/>
      <c r="D113" s="130"/>
      <c r="E113" s="130"/>
      <c r="F113" s="85" t="s">
        <v>3</v>
      </c>
      <c r="G113" s="108" t="str">
        <f>F113</f>
        <v>B</v>
      </c>
    </row>
    <row r="114" spans="1:7" ht="16" x14ac:dyDescent="0.2">
      <c r="A114" s="95"/>
      <c r="B114" s="64" t="s">
        <v>8</v>
      </c>
      <c r="C114" s="100" t="s">
        <v>242</v>
      </c>
      <c r="D114" s="102" t="s">
        <v>10</v>
      </c>
      <c r="E114" s="103" t="s">
        <v>244</v>
      </c>
    </row>
    <row r="115" spans="1:7" ht="16" x14ac:dyDescent="0.2">
      <c r="A115" s="96"/>
      <c r="B115" s="97" t="s">
        <v>9</v>
      </c>
      <c r="C115" s="101" t="s">
        <v>243</v>
      </c>
      <c r="D115" s="97" t="s">
        <v>11</v>
      </c>
      <c r="E115" s="105" t="s">
        <v>245</v>
      </c>
      <c r="F115" s="99"/>
    </row>
    <row r="116" spans="1:7" x14ac:dyDescent="0.2">
      <c r="A116" s="91"/>
      <c r="B116" s="92"/>
      <c r="C116" s="93"/>
      <c r="D116" s="92"/>
      <c r="E116" s="93"/>
      <c r="F116" s="94"/>
    </row>
    <row r="117" spans="1:7" x14ac:dyDescent="0.2">
      <c r="A117" s="82">
        <v>28</v>
      </c>
      <c r="B117" s="130" t="s">
        <v>246</v>
      </c>
      <c r="C117" s="130"/>
      <c r="D117" s="130"/>
      <c r="E117" s="130"/>
      <c r="F117" s="85" t="s">
        <v>5</v>
      </c>
      <c r="G117" s="108" t="str">
        <f>F117</f>
        <v>D</v>
      </c>
    </row>
    <row r="118" spans="1:7" ht="16" x14ac:dyDescent="0.2">
      <c r="A118" s="95"/>
      <c r="B118" s="64" t="s">
        <v>8</v>
      </c>
      <c r="C118" s="100" t="s">
        <v>248</v>
      </c>
      <c r="D118" s="102" t="s">
        <v>10</v>
      </c>
      <c r="E118" s="103" t="s">
        <v>250</v>
      </c>
    </row>
    <row r="119" spans="1:7" ht="16" x14ac:dyDescent="0.2">
      <c r="A119" s="96"/>
      <c r="B119" s="97" t="s">
        <v>9</v>
      </c>
      <c r="C119" s="101" t="s">
        <v>249</v>
      </c>
      <c r="D119" s="97" t="s">
        <v>11</v>
      </c>
      <c r="E119" s="105" t="s">
        <v>247</v>
      </c>
      <c r="F119" s="99"/>
    </row>
    <row r="120" spans="1:7" x14ac:dyDescent="0.2">
      <c r="A120" s="91"/>
      <c r="B120" s="92"/>
      <c r="C120" s="93"/>
      <c r="D120" s="92"/>
      <c r="E120" s="93"/>
      <c r="F120" s="94"/>
    </row>
    <row r="121" spans="1:7" x14ac:dyDescent="0.2">
      <c r="A121" s="82">
        <v>29</v>
      </c>
      <c r="B121" s="130" t="s">
        <v>251</v>
      </c>
      <c r="C121" s="130"/>
      <c r="D121" s="130"/>
      <c r="E121" s="130"/>
      <c r="F121" s="85" t="s">
        <v>4</v>
      </c>
      <c r="G121" s="108" t="str">
        <f>F121</f>
        <v>C</v>
      </c>
    </row>
    <row r="122" spans="1:7" ht="32" x14ac:dyDescent="0.2">
      <c r="A122" s="95"/>
      <c r="B122" s="64" t="s">
        <v>8</v>
      </c>
      <c r="C122" s="100" t="s">
        <v>252</v>
      </c>
      <c r="D122" s="102" t="s">
        <v>10</v>
      </c>
      <c r="E122" s="103" t="s">
        <v>254</v>
      </c>
    </row>
    <row r="123" spans="1:7" ht="16" x14ac:dyDescent="0.2">
      <c r="A123" s="96"/>
      <c r="B123" s="97" t="s">
        <v>9</v>
      </c>
      <c r="C123" s="101" t="s">
        <v>253</v>
      </c>
      <c r="D123" s="97" t="s">
        <v>11</v>
      </c>
      <c r="E123" s="105" t="s">
        <v>255</v>
      </c>
      <c r="F123" s="99"/>
    </row>
    <row r="124" spans="1:7" x14ac:dyDescent="0.2">
      <c r="A124" s="91"/>
      <c r="B124" s="92"/>
      <c r="C124" s="93"/>
      <c r="D124" s="92"/>
      <c r="E124" s="93"/>
      <c r="F124" s="94"/>
    </row>
    <row r="125" spans="1:7" x14ac:dyDescent="0.2">
      <c r="A125" s="82">
        <v>30</v>
      </c>
      <c r="B125" s="130" t="s">
        <v>256</v>
      </c>
      <c r="C125" s="130"/>
      <c r="D125" s="130"/>
      <c r="E125" s="130"/>
      <c r="F125" s="85" t="s">
        <v>5</v>
      </c>
      <c r="G125" s="108" t="str">
        <f>F125</f>
        <v>D</v>
      </c>
    </row>
    <row r="126" spans="1:7" ht="32" x14ac:dyDescent="0.2">
      <c r="A126" s="95"/>
      <c r="B126" s="64" t="s">
        <v>8</v>
      </c>
      <c r="C126" s="100" t="s">
        <v>258</v>
      </c>
      <c r="D126" s="102" t="s">
        <v>10</v>
      </c>
      <c r="E126" s="103" t="s">
        <v>260</v>
      </c>
    </row>
    <row r="127" spans="1:7" ht="32" x14ac:dyDescent="0.2">
      <c r="A127" s="96"/>
      <c r="B127" s="97" t="s">
        <v>9</v>
      </c>
      <c r="C127" s="101" t="s">
        <v>259</v>
      </c>
      <c r="D127" s="97" t="s">
        <v>11</v>
      </c>
      <c r="E127" s="105" t="s">
        <v>257</v>
      </c>
      <c r="F127" s="99"/>
    </row>
    <row r="128" spans="1:7" x14ac:dyDescent="0.2">
      <c r="A128" s="91"/>
      <c r="B128" s="92"/>
      <c r="C128" s="93"/>
      <c r="D128" s="92"/>
      <c r="E128" s="93"/>
      <c r="F128" s="94"/>
    </row>
    <row r="129" spans="1:7" x14ac:dyDescent="0.2">
      <c r="A129" s="82">
        <v>31</v>
      </c>
      <c r="B129" s="130" t="s">
        <v>261</v>
      </c>
      <c r="C129" s="130"/>
      <c r="D129" s="130"/>
      <c r="E129" s="130"/>
      <c r="F129" s="85" t="s">
        <v>2</v>
      </c>
      <c r="G129" s="108" t="str">
        <f>F129</f>
        <v>A</v>
      </c>
    </row>
    <row r="130" spans="1:7" ht="32" x14ac:dyDescent="0.2">
      <c r="A130" s="95"/>
      <c r="B130" s="64" t="s">
        <v>8</v>
      </c>
      <c r="C130" s="100" t="s">
        <v>262</v>
      </c>
      <c r="D130" s="102" t="s">
        <v>10</v>
      </c>
      <c r="E130" s="103" t="s">
        <v>264</v>
      </c>
    </row>
    <row r="131" spans="1:7" ht="16" x14ac:dyDescent="0.2">
      <c r="A131" s="96"/>
      <c r="B131" s="97" t="s">
        <v>9</v>
      </c>
      <c r="C131" s="101" t="s">
        <v>263</v>
      </c>
      <c r="D131" s="97" t="s">
        <v>11</v>
      </c>
      <c r="E131" s="105" t="s">
        <v>265</v>
      </c>
      <c r="F131" s="99"/>
    </row>
    <row r="132" spans="1:7" x14ac:dyDescent="0.2">
      <c r="A132" s="91"/>
      <c r="B132" s="92"/>
      <c r="C132" s="93"/>
      <c r="D132" s="92"/>
      <c r="E132" s="93"/>
      <c r="F132" s="94"/>
    </row>
    <row r="133" spans="1:7" x14ac:dyDescent="0.2">
      <c r="A133" s="82">
        <v>32</v>
      </c>
      <c r="B133" s="130" t="s">
        <v>266</v>
      </c>
      <c r="C133" s="130"/>
      <c r="D133" s="130"/>
      <c r="E133" s="130"/>
      <c r="F133" s="85" t="s">
        <v>2</v>
      </c>
      <c r="G133" s="108" t="str">
        <f>F133</f>
        <v>A</v>
      </c>
    </row>
    <row r="134" spans="1:7" ht="32" x14ac:dyDescent="0.2">
      <c r="A134" s="95"/>
      <c r="B134" s="64" t="s">
        <v>8</v>
      </c>
      <c r="C134" s="100" t="s">
        <v>270</v>
      </c>
      <c r="D134" s="102" t="s">
        <v>10</v>
      </c>
      <c r="E134" s="103" t="s">
        <v>268</v>
      </c>
    </row>
    <row r="135" spans="1:7" ht="32" x14ac:dyDescent="0.2">
      <c r="A135" s="96"/>
      <c r="B135" s="97" t="s">
        <v>9</v>
      </c>
      <c r="C135" s="101" t="s">
        <v>267</v>
      </c>
      <c r="D135" s="97" t="s">
        <v>11</v>
      </c>
      <c r="E135" s="105" t="s">
        <v>269</v>
      </c>
      <c r="F135" s="99"/>
    </row>
    <row r="136" spans="1:7" x14ac:dyDescent="0.2">
      <c r="A136" s="91"/>
      <c r="B136" s="92"/>
      <c r="C136" s="93"/>
      <c r="D136" s="92"/>
      <c r="E136" s="93"/>
      <c r="F136" s="94"/>
    </row>
    <row r="137" spans="1:7" x14ac:dyDescent="0.2">
      <c r="A137" s="82">
        <v>33</v>
      </c>
      <c r="B137" s="130" t="s">
        <v>271</v>
      </c>
      <c r="C137" s="130"/>
      <c r="D137" s="130"/>
      <c r="E137" s="130"/>
      <c r="F137" s="85" t="s">
        <v>5</v>
      </c>
      <c r="G137" s="108" t="str">
        <f>F137</f>
        <v>D</v>
      </c>
    </row>
    <row r="138" spans="1:7" ht="16" x14ac:dyDescent="0.2">
      <c r="A138" s="95"/>
      <c r="B138" s="64" t="s">
        <v>8</v>
      </c>
      <c r="C138" s="100" t="s">
        <v>273</v>
      </c>
      <c r="D138" s="102" t="s">
        <v>10</v>
      </c>
      <c r="E138" s="103" t="s">
        <v>275</v>
      </c>
    </row>
    <row r="139" spans="1:7" ht="16" x14ac:dyDescent="0.2">
      <c r="A139" s="96"/>
      <c r="B139" s="97" t="s">
        <v>9</v>
      </c>
      <c r="C139" s="101" t="s">
        <v>274</v>
      </c>
      <c r="D139" s="97" t="s">
        <v>11</v>
      </c>
      <c r="E139" s="105" t="s">
        <v>272</v>
      </c>
      <c r="F139" s="99"/>
    </row>
    <row r="140" spans="1:7" x14ac:dyDescent="0.2">
      <c r="A140" s="91"/>
      <c r="B140" s="92"/>
      <c r="C140" s="93"/>
      <c r="D140" s="92"/>
      <c r="E140" s="93"/>
      <c r="F140" s="94"/>
    </row>
    <row r="141" spans="1:7" x14ac:dyDescent="0.2">
      <c r="A141" s="82">
        <v>34</v>
      </c>
      <c r="B141" s="130" t="s">
        <v>276</v>
      </c>
      <c r="C141" s="130"/>
      <c r="D141" s="130"/>
      <c r="E141" s="130"/>
      <c r="F141" s="85" t="s">
        <v>2</v>
      </c>
      <c r="G141" s="108" t="str">
        <f>F141</f>
        <v>A</v>
      </c>
    </row>
    <row r="142" spans="1:7" ht="16" x14ac:dyDescent="0.2">
      <c r="A142" s="95"/>
      <c r="B142" s="64" t="s">
        <v>8</v>
      </c>
      <c r="C142" s="100" t="s">
        <v>277</v>
      </c>
      <c r="D142" s="102" t="s">
        <v>10</v>
      </c>
      <c r="E142" s="103" t="s">
        <v>279</v>
      </c>
    </row>
    <row r="143" spans="1:7" ht="16" x14ac:dyDescent="0.2">
      <c r="A143" s="96"/>
      <c r="B143" s="97" t="s">
        <v>9</v>
      </c>
      <c r="C143" s="101" t="s">
        <v>278</v>
      </c>
      <c r="D143" s="97" t="s">
        <v>11</v>
      </c>
      <c r="E143" s="105" t="s">
        <v>280</v>
      </c>
      <c r="F143" s="99"/>
    </row>
    <row r="144" spans="1:7" x14ac:dyDescent="0.2">
      <c r="A144" s="91"/>
      <c r="B144" s="92"/>
      <c r="C144" s="93"/>
      <c r="D144" s="92"/>
      <c r="E144" s="93"/>
      <c r="F144" s="94"/>
    </row>
    <row r="145" spans="1:7" x14ac:dyDescent="0.2">
      <c r="A145" s="82">
        <v>35</v>
      </c>
      <c r="B145" s="130" t="s">
        <v>281</v>
      </c>
      <c r="C145" s="130"/>
      <c r="D145" s="130"/>
      <c r="E145" s="130"/>
      <c r="F145" s="85" t="s">
        <v>3</v>
      </c>
      <c r="G145" s="108" t="str">
        <f>F145</f>
        <v>B</v>
      </c>
    </row>
    <row r="146" spans="1:7" ht="16" x14ac:dyDescent="0.2">
      <c r="A146" s="95"/>
      <c r="B146" s="64" t="s">
        <v>8</v>
      </c>
      <c r="C146" s="100" t="s">
        <v>277</v>
      </c>
      <c r="D146" s="102" t="s">
        <v>10</v>
      </c>
      <c r="E146" s="103" t="s">
        <v>280</v>
      </c>
    </row>
    <row r="147" spans="1:7" ht="16" x14ac:dyDescent="0.2">
      <c r="A147" s="96"/>
      <c r="B147" s="97" t="s">
        <v>9</v>
      </c>
      <c r="C147" s="101" t="s">
        <v>282</v>
      </c>
      <c r="D147" s="97" t="s">
        <v>11</v>
      </c>
      <c r="E147" s="105" t="s">
        <v>279</v>
      </c>
      <c r="F147" s="99"/>
    </row>
    <row r="148" spans="1:7" x14ac:dyDescent="0.2">
      <c r="A148" s="91"/>
      <c r="B148" s="92"/>
      <c r="C148" s="93"/>
      <c r="D148" s="92"/>
      <c r="E148" s="93"/>
      <c r="F148" s="94"/>
    </row>
    <row r="149" spans="1:7" x14ac:dyDescent="0.2">
      <c r="A149" s="82">
        <v>36</v>
      </c>
      <c r="B149" s="130" t="s">
        <v>283</v>
      </c>
      <c r="C149" s="130"/>
      <c r="D149" s="130"/>
      <c r="E149" s="130"/>
      <c r="F149" s="85" t="s">
        <v>2</v>
      </c>
      <c r="G149" s="108" t="str">
        <f>F149</f>
        <v>A</v>
      </c>
    </row>
    <row r="150" spans="1:7" ht="16" x14ac:dyDescent="0.2">
      <c r="A150" s="95"/>
      <c r="B150" s="64" t="s">
        <v>8</v>
      </c>
      <c r="C150" s="100" t="s">
        <v>284</v>
      </c>
      <c r="D150" s="102" t="s">
        <v>10</v>
      </c>
      <c r="E150" s="103" t="s">
        <v>285</v>
      </c>
    </row>
    <row r="151" spans="1:7" ht="16" x14ac:dyDescent="0.2">
      <c r="A151" s="96"/>
      <c r="B151" s="97" t="s">
        <v>9</v>
      </c>
      <c r="C151" s="101" t="s">
        <v>286</v>
      </c>
      <c r="D151" s="97" t="s">
        <v>11</v>
      </c>
      <c r="E151" s="105" t="s">
        <v>105</v>
      </c>
      <c r="F151" s="99"/>
    </row>
    <row r="152" spans="1:7" x14ac:dyDescent="0.2">
      <c r="A152" s="91"/>
      <c r="B152" s="92"/>
      <c r="C152" s="93"/>
      <c r="D152" s="92"/>
      <c r="E152" s="93"/>
      <c r="F152" s="94"/>
    </row>
    <row r="153" spans="1:7" x14ac:dyDescent="0.2">
      <c r="A153" s="82">
        <v>37</v>
      </c>
      <c r="B153" s="130" t="s">
        <v>407</v>
      </c>
      <c r="C153" s="130"/>
      <c r="D153" s="130"/>
      <c r="E153" s="130"/>
      <c r="F153" s="85" t="s">
        <v>4</v>
      </c>
      <c r="G153" s="108" t="str">
        <f>F153</f>
        <v>C</v>
      </c>
    </row>
    <row r="154" spans="1:7" ht="32" x14ac:dyDescent="0.2">
      <c r="A154" s="95"/>
      <c r="B154" s="64" t="s">
        <v>8</v>
      </c>
      <c r="C154" s="100" t="s">
        <v>289</v>
      </c>
      <c r="D154" s="102" t="s">
        <v>10</v>
      </c>
      <c r="E154" s="103" t="s">
        <v>287</v>
      </c>
    </row>
    <row r="155" spans="1:7" ht="16" x14ac:dyDescent="0.2">
      <c r="A155" s="96"/>
      <c r="B155" s="97" t="s">
        <v>9</v>
      </c>
      <c r="C155" s="105" t="s">
        <v>290</v>
      </c>
      <c r="D155" s="97" t="s">
        <v>11</v>
      </c>
      <c r="E155" s="105" t="s">
        <v>288</v>
      </c>
      <c r="F155" s="99"/>
    </row>
    <row r="156" spans="1:7" x14ac:dyDescent="0.2">
      <c r="A156" s="91"/>
      <c r="B156" s="92"/>
      <c r="C156" s="93"/>
      <c r="D156" s="92"/>
      <c r="E156" s="93"/>
      <c r="F156" s="94"/>
    </row>
    <row r="157" spans="1:7" x14ac:dyDescent="0.2">
      <c r="A157" s="82">
        <v>38</v>
      </c>
      <c r="B157" s="130" t="s">
        <v>291</v>
      </c>
      <c r="C157" s="130"/>
      <c r="D157" s="130"/>
      <c r="E157" s="130"/>
      <c r="F157" s="85" t="s">
        <v>4</v>
      </c>
      <c r="G157" s="108" t="str">
        <f>F157</f>
        <v>C</v>
      </c>
    </row>
    <row r="158" spans="1:7" ht="32" x14ac:dyDescent="0.2">
      <c r="A158" s="95"/>
      <c r="B158" s="64" t="s">
        <v>8</v>
      </c>
      <c r="C158" s="100" t="s">
        <v>293</v>
      </c>
      <c r="D158" s="102" t="s">
        <v>10</v>
      </c>
      <c r="E158" s="103" t="s">
        <v>292</v>
      </c>
    </row>
    <row r="159" spans="1:7" ht="16" x14ac:dyDescent="0.2">
      <c r="A159" s="96"/>
      <c r="B159" s="97" t="s">
        <v>9</v>
      </c>
      <c r="C159" s="101" t="s">
        <v>294</v>
      </c>
      <c r="D159" s="97" t="s">
        <v>11</v>
      </c>
      <c r="E159" s="105" t="s">
        <v>295</v>
      </c>
      <c r="F159" s="99"/>
    </row>
    <row r="160" spans="1:7" x14ac:dyDescent="0.2">
      <c r="A160" s="91"/>
      <c r="B160" s="92"/>
      <c r="C160" s="93"/>
      <c r="D160" s="92"/>
      <c r="E160" s="93"/>
      <c r="F160" s="94"/>
    </row>
    <row r="161" spans="1:7" x14ac:dyDescent="0.2">
      <c r="A161" s="82">
        <v>39</v>
      </c>
      <c r="B161" s="130" t="s">
        <v>296</v>
      </c>
      <c r="C161" s="130"/>
      <c r="D161" s="130"/>
      <c r="E161" s="130"/>
      <c r="F161" s="85" t="s">
        <v>5</v>
      </c>
      <c r="G161" s="108" t="str">
        <f>F161</f>
        <v>D</v>
      </c>
    </row>
    <row r="162" spans="1:7" ht="16" x14ac:dyDescent="0.2">
      <c r="A162" s="95"/>
      <c r="B162" s="64" t="s">
        <v>8</v>
      </c>
      <c r="C162" s="100" t="s">
        <v>160</v>
      </c>
      <c r="D162" s="102" t="s">
        <v>10</v>
      </c>
      <c r="E162" s="103" t="s">
        <v>299</v>
      </c>
    </row>
    <row r="163" spans="1:7" ht="32" x14ac:dyDescent="0.2">
      <c r="A163" s="96"/>
      <c r="B163" s="97" t="s">
        <v>9</v>
      </c>
      <c r="C163" s="101" t="s">
        <v>298</v>
      </c>
      <c r="D163" s="97" t="s">
        <v>11</v>
      </c>
      <c r="E163" s="105" t="s">
        <v>297</v>
      </c>
      <c r="F163" s="99"/>
    </row>
    <row r="164" spans="1:7" x14ac:dyDescent="0.2">
      <c r="A164" s="91"/>
      <c r="B164" s="92"/>
      <c r="C164" s="93"/>
      <c r="D164" s="92"/>
      <c r="E164" s="93"/>
      <c r="F164" s="94"/>
    </row>
    <row r="165" spans="1:7" x14ac:dyDescent="0.2">
      <c r="A165" s="82">
        <v>40</v>
      </c>
      <c r="B165" s="130" t="s">
        <v>300</v>
      </c>
      <c r="C165" s="130"/>
      <c r="D165" s="130"/>
      <c r="E165" s="130"/>
      <c r="F165" s="85" t="s">
        <v>3</v>
      </c>
      <c r="G165" s="108" t="str">
        <f>F165</f>
        <v>B</v>
      </c>
    </row>
    <row r="166" spans="1:7" ht="16" x14ac:dyDescent="0.2">
      <c r="A166" s="95"/>
      <c r="B166" s="64" t="s">
        <v>8</v>
      </c>
      <c r="C166" s="100" t="s">
        <v>304</v>
      </c>
      <c r="D166" s="102" t="s">
        <v>10</v>
      </c>
      <c r="E166" s="103" t="s">
        <v>302</v>
      </c>
    </row>
    <row r="167" spans="1:7" ht="32" x14ac:dyDescent="0.2">
      <c r="A167" s="96"/>
      <c r="B167" s="97" t="s">
        <v>9</v>
      </c>
      <c r="C167" s="101" t="s">
        <v>301</v>
      </c>
      <c r="D167" s="97" t="s">
        <v>11</v>
      </c>
      <c r="E167" s="105" t="s">
        <v>303</v>
      </c>
      <c r="F167" s="99"/>
    </row>
    <row r="168" spans="1:7" x14ac:dyDescent="0.2">
      <c r="A168" s="91"/>
      <c r="B168" s="92"/>
      <c r="C168" s="93"/>
      <c r="D168" s="92"/>
      <c r="E168" s="93"/>
      <c r="F168" s="94"/>
    </row>
    <row r="169" spans="1:7" x14ac:dyDescent="0.2">
      <c r="A169" s="82">
        <v>41</v>
      </c>
      <c r="B169" s="130" t="s">
        <v>306</v>
      </c>
      <c r="C169" s="130"/>
      <c r="D169" s="130"/>
      <c r="E169" s="130"/>
      <c r="F169" s="85" t="s">
        <v>2</v>
      </c>
      <c r="G169" s="108" t="str">
        <f>F169</f>
        <v>A</v>
      </c>
    </row>
    <row r="170" spans="1:7" ht="32" x14ac:dyDescent="0.2">
      <c r="A170" s="95"/>
      <c r="B170" s="64" t="s">
        <v>8</v>
      </c>
      <c r="C170" s="100" t="s">
        <v>307</v>
      </c>
      <c r="D170" s="102" t="s">
        <v>10</v>
      </c>
      <c r="E170" s="103" t="s">
        <v>308</v>
      </c>
    </row>
    <row r="171" spans="1:7" ht="16" x14ac:dyDescent="0.2">
      <c r="A171" s="96"/>
      <c r="B171" s="97" t="s">
        <v>9</v>
      </c>
      <c r="C171" s="101" t="s">
        <v>310</v>
      </c>
      <c r="D171" s="97" t="s">
        <v>11</v>
      </c>
      <c r="E171" s="105" t="s">
        <v>309</v>
      </c>
      <c r="F171" s="99"/>
    </row>
    <row r="172" spans="1:7" x14ac:dyDescent="0.2">
      <c r="A172" s="91"/>
      <c r="B172" s="92"/>
      <c r="C172" s="93"/>
      <c r="D172" s="92"/>
      <c r="E172" s="93"/>
      <c r="F172" s="94"/>
    </row>
    <row r="173" spans="1:7" x14ac:dyDescent="0.2">
      <c r="A173" s="82">
        <v>42</v>
      </c>
      <c r="B173" s="130" t="s">
        <v>311</v>
      </c>
      <c r="C173" s="130"/>
      <c r="D173" s="130"/>
      <c r="E173" s="130"/>
      <c r="F173" s="85" t="s">
        <v>4</v>
      </c>
      <c r="G173" s="108" t="str">
        <f>F173</f>
        <v>C</v>
      </c>
    </row>
    <row r="174" spans="1:7" ht="32" x14ac:dyDescent="0.2">
      <c r="A174" s="95"/>
      <c r="B174" s="64" t="s">
        <v>8</v>
      </c>
      <c r="C174" s="100" t="s">
        <v>312</v>
      </c>
      <c r="D174" s="102" t="s">
        <v>10</v>
      </c>
      <c r="E174" s="103" t="s">
        <v>314</v>
      </c>
    </row>
    <row r="175" spans="1:7" ht="32" x14ac:dyDescent="0.2">
      <c r="A175" s="96"/>
      <c r="B175" s="97" t="s">
        <v>9</v>
      </c>
      <c r="C175" s="101" t="s">
        <v>313</v>
      </c>
      <c r="D175" s="97" t="s">
        <v>11</v>
      </c>
      <c r="E175" s="105" t="s">
        <v>315</v>
      </c>
      <c r="F175" s="99"/>
    </row>
    <row r="176" spans="1:7" x14ac:dyDescent="0.2">
      <c r="A176" s="91"/>
      <c r="B176" s="92"/>
      <c r="C176" s="93"/>
      <c r="D176" s="92"/>
      <c r="E176" s="93"/>
      <c r="F176" s="94"/>
    </row>
    <row r="177" spans="1:7" x14ac:dyDescent="0.2">
      <c r="A177" s="82">
        <v>43</v>
      </c>
      <c r="B177" s="130" t="s">
        <v>316</v>
      </c>
      <c r="C177" s="130"/>
      <c r="D177" s="130"/>
      <c r="E177" s="130"/>
      <c r="F177" s="85" t="s">
        <v>5</v>
      </c>
      <c r="G177" s="108" t="str">
        <f>F177</f>
        <v>D</v>
      </c>
    </row>
    <row r="178" spans="1:7" ht="16" x14ac:dyDescent="0.2">
      <c r="A178" s="95"/>
      <c r="B178" s="64" t="s">
        <v>8</v>
      </c>
      <c r="C178" s="100" t="s">
        <v>318</v>
      </c>
      <c r="D178" s="102" t="s">
        <v>10</v>
      </c>
      <c r="E178" s="103" t="s">
        <v>320</v>
      </c>
    </row>
    <row r="179" spans="1:7" ht="16" x14ac:dyDescent="0.2">
      <c r="A179" s="96"/>
      <c r="B179" s="97" t="s">
        <v>9</v>
      </c>
      <c r="C179" s="101" t="s">
        <v>319</v>
      </c>
      <c r="D179" s="97" t="s">
        <v>11</v>
      </c>
      <c r="E179" s="105" t="s">
        <v>317</v>
      </c>
      <c r="F179" s="99"/>
    </row>
    <row r="180" spans="1:7" x14ac:dyDescent="0.2">
      <c r="A180" s="91"/>
      <c r="B180" s="92"/>
      <c r="C180" s="93"/>
      <c r="D180" s="92"/>
      <c r="E180" s="93"/>
      <c r="F180" s="94"/>
    </row>
    <row r="181" spans="1:7" x14ac:dyDescent="0.2">
      <c r="A181" s="82">
        <v>44</v>
      </c>
      <c r="B181" s="130" t="s">
        <v>321</v>
      </c>
      <c r="C181" s="130"/>
      <c r="D181" s="130"/>
      <c r="E181" s="130"/>
      <c r="F181" s="85" t="s">
        <v>2</v>
      </c>
      <c r="G181" s="108" t="str">
        <f>F181</f>
        <v>A</v>
      </c>
    </row>
    <row r="182" spans="1:7" ht="32" x14ac:dyDescent="0.2">
      <c r="A182" s="95"/>
      <c r="B182" s="64" t="s">
        <v>8</v>
      </c>
      <c r="C182" s="100" t="s">
        <v>322</v>
      </c>
      <c r="D182" s="102" t="s">
        <v>10</v>
      </c>
      <c r="E182" s="103" t="s">
        <v>323</v>
      </c>
    </row>
    <row r="183" spans="1:7" ht="32" x14ac:dyDescent="0.2">
      <c r="A183" s="96"/>
      <c r="B183" s="97" t="s">
        <v>9</v>
      </c>
      <c r="C183" s="101" t="s">
        <v>325</v>
      </c>
      <c r="D183" s="97" t="s">
        <v>11</v>
      </c>
      <c r="E183" s="105" t="s">
        <v>324</v>
      </c>
      <c r="F183" s="99"/>
    </row>
    <row r="184" spans="1:7" x14ac:dyDescent="0.2">
      <c r="A184" s="91"/>
      <c r="B184" s="92"/>
      <c r="C184" s="93"/>
      <c r="D184" s="92"/>
      <c r="E184" s="93"/>
      <c r="F184" s="94"/>
    </row>
    <row r="185" spans="1:7" x14ac:dyDescent="0.2">
      <c r="A185" s="82">
        <v>45</v>
      </c>
      <c r="B185" s="130" t="s">
        <v>326</v>
      </c>
      <c r="C185" s="130"/>
      <c r="D185" s="130"/>
      <c r="E185" s="130"/>
      <c r="F185" s="85" t="s">
        <v>5</v>
      </c>
      <c r="G185" s="108" t="str">
        <f>F185</f>
        <v>D</v>
      </c>
    </row>
    <row r="186" spans="1:7" ht="16" x14ac:dyDescent="0.2">
      <c r="A186" s="95"/>
      <c r="B186" s="64" t="s">
        <v>8</v>
      </c>
      <c r="C186" s="100" t="s">
        <v>328</v>
      </c>
      <c r="D186" s="102" t="s">
        <v>10</v>
      </c>
      <c r="E186" s="103" t="s">
        <v>330</v>
      </c>
    </row>
    <row r="187" spans="1:7" ht="16" x14ac:dyDescent="0.2">
      <c r="A187" s="96"/>
      <c r="B187" s="97" t="s">
        <v>9</v>
      </c>
      <c r="C187" s="101" t="s">
        <v>329</v>
      </c>
      <c r="D187" s="97" t="s">
        <v>11</v>
      </c>
      <c r="E187" s="105" t="s">
        <v>327</v>
      </c>
      <c r="F187" s="99"/>
    </row>
    <row r="188" spans="1:7" x14ac:dyDescent="0.2">
      <c r="A188" s="91"/>
      <c r="B188" s="92"/>
      <c r="C188" s="93"/>
      <c r="D188" s="92"/>
      <c r="E188" s="93"/>
      <c r="F188" s="94"/>
    </row>
    <row r="189" spans="1:7" x14ac:dyDescent="0.2">
      <c r="A189" s="82">
        <v>46</v>
      </c>
      <c r="B189" s="130" t="s">
        <v>331</v>
      </c>
      <c r="C189" s="130"/>
      <c r="D189" s="130"/>
      <c r="E189" s="130"/>
      <c r="F189" s="85" t="s">
        <v>4</v>
      </c>
      <c r="G189" s="108" t="str">
        <f>F189</f>
        <v>C</v>
      </c>
    </row>
    <row r="190" spans="1:7" ht="32" x14ac:dyDescent="0.2">
      <c r="A190" s="95"/>
      <c r="B190" s="64" t="s">
        <v>8</v>
      </c>
      <c r="C190" s="100" t="s">
        <v>334</v>
      </c>
      <c r="D190" s="102" t="s">
        <v>10</v>
      </c>
      <c r="E190" s="103" t="s">
        <v>332</v>
      </c>
    </row>
    <row r="191" spans="1:7" ht="32" x14ac:dyDescent="0.2">
      <c r="A191" s="96"/>
      <c r="B191" s="97" t="s">
        <v>9</v>
      </c>
      <c r="C191" s="101" t="s">
        <v>335</v>
      </c>
      <c r="D191" s="97" t="s">
        <v>11</v>
      </c>
      <c r="E191" s="105" t="s">
        <v>333</v>
      </c>
      <c r="F191" s="99"/>
    </row>
    <row r="192" spans="1:7" x14ac:dyDescent="0.2">
      <c r="A192" s="91"/>
      <c r="B192" s="92"/>
      <c r="C192" s="93"/>
      <c r="D192" s="92"/>
      <c r="E192" s="93"/>
      <c r="F192" s="94"/>
    </row>
    <row r="193" spans="1:7" x14ac:dyDescent="0.2">
      <c r="A193" s="82">
        <v>47</v>
      </c>
      <c r="B193" s="130" t="s">
        <v>336</v>
      </c>
      <c r="C193" s="130"/>
      <c r="D193" s="130"/>
      <c r="E193" s="130"/>
      <c r="F193" s="85" t="s">
        <v>5</v>
      </c>
      <c r="G193" s="108" t="str">
        <f>F193</f>
        <v>D</v>
      </c>
    </row>
    <row r="194" spans="1:7" ht="16" x14ac:dyDescent="0.2">
      <c r="A194" s="95"/>
      <c r="B194" s="64" t="s">
        <v>8</v>
      </c>
      <c r="C194" s="100" t="s">
        <v>337</v>
      </c>
      <c r="D194" s="102" t="s">
        <v>10</v>
      </c>
      <c r="E194" s="103" t="s">
        <v>339</v>
      </c>
    </row>
    <row r="195" spans="1:7" ht="16" x14ac:dyDescent="0.2">
      <c r="A195" s="96"/>
      <c r="B195" s="97" t="s">
        <v>9</v>
      </c>
      <c r="C195" s="101" t="s">
        <v>338</v>
      </c>
      <c r="D195" s="97" t="s">
        <v>11</v>
      </c>
      <c r="E195" s="105" t="s">
        <v>340</v>
      </c>
      <c r="F195" s="99"/>
    </row>
    <row r="196" spans="1:7" x14ac:dyDescent="0.2">
      <c r="A196" s="91"/>
      <c r="B196" s="92"/>
      <c r="C196" s="93"/>
      <c r="D196" s="92"/>
      <c r="E196" s="93"/>
      <c r="F196" s="94"/>
    </row>
    <row r="197" spans="1:7" x14ac:dyDescent="0.2">
      <c r="A197" s="82">
        <v>48</v>
      </c>
      <c r="B197" s="130" t="s">
        <v>341</v>
      </c>
      <c r="C197" s="130"/>
      <c r="D197" s="130"/>
      <c r="E197" s="130"/>
      <c r="F197" s="85" t="s">
        <v>2</v>
      </c>
      <c r="G197" s="108" t="str">
        <f>F197</f>
        <v>A</v>
      </c>
    </row>
    <row r="198" spans="1:7" ht="32" x14ac:dyDescent="0.2">
      <c r="A198" s="95"/>
      <c r="B198" s="64" t="s">
        <v>8</v>
      </c>
      <c r="C198" s="100" t="s">
        <v>342</v>
      </c>
      <c r="D198" s="102" t="s">
        <v>10</v>
      </c>
      <c r="E198" s="103" t="s">
        <v>344</v>
      </c>
    </row>
    <row r="199" spans="1:7" ht="32" x14ac:dyDescent="0.2">
      <c r="A199" s="96"/>
      <c r="B199" s="97" t="s">
        <v>9</v>
      </c>
      <c r="C199" s="101" t="s">
        <v>343</v>
      </c>
      <c r="D199" s="97" t="s">
        <v>11</v>
      </c>
      <c r="E199" s="105" t="s">
        <v>345</v>
      </c>
      <c r="F199" s="99"/>
    </row>
    <row r="200" spans="1:7" x14ac:dyDescent="0.2">
      <c r="A200" s="91"/>
      <c r="B200" s="92"/>
      <c r="C200" s="93"/>
      <c r="D200" s="92"/>
      <c r="E200" s="93"/>
      <c r="F200" s="94"/>
    </row>
    <row r="201" spans="1:7" x14ac:dyDescent="0.2">
      <c r="A201" s="82">
        <v>49</v>
      </c>
      <c r="B201" s="130" t="s">
        <v>346</v>
      </c>
      <c r="C201" s="130"/>
      <c r="D201" s="130"/>
      <c r="E201" s="130"/>
      <c r="F201" s="85" t="s">
        <v>5</v>
      </c>
      <c r="G201" s="108" t="str">
        <f>F201</f>
        <v>D</v>
      </c>
    </row>
    <row r="202" spans="1:7" ht="16" x14ac:dyDescent="0.2">
      <c r="A202" s="95"/>
      <c r="B202" s="64" t="s">
        <v>8</v>
      </c>
      <c r="C202" s="100" t="s">
        <v>349</v>
      </c>
      <c r="D202" s="102" t="s">
        <v>10</v>
      </c>
      <c r="E202" s="103" t="s">
        <v>347</v>
      </c>
    </row>
    <row r="203" spans="1:7" ht="32" x14ac:dyDescent="0.2">
      <c r="A203" s="96"/>
      <c r="B203" s="97" t="s">
        <v>9</v>
      </c>
      <c r="C203" s="101" t="s">
        <v>350</v>
      </c>
      <c r="D203" s="97" t="s">
        <v>11</v>
      </c>
      <c r="E203" s="105" t="s">
        <v>348</v>
      </c>
      <c r="F203" s="99"/>
    </row>
    <row r="204" spans="1:7" x14ac:dyDescent="0.2">
      <c r="A204" s="91"/>
      <c r="B204" s="92"/>
      <c r="C204" s="93"/>
      <c r="D204" s="92"/>
      <c r="E204" s="93"/>
      <c r="F204" s="94"/>
    </row>
    <row r="205" spans="1:7" x14ac:dyDescent="0.2">
      <c r="A205" s="82">
        <v>50</v>
      </c>
      <c r="B205" s="130" t="s">
        <v>351</v>
      </c>
      <c r="C205" s="130"/>
      <c r="D205" s="130"/>
      <c r="E205" s="130"/>
      <c r="F205" s="85" t="s">
        <v>4</v>
      </c>
      <c r="G205" s="108" t="str">
        <f>F205</f>
        <v>C</v>
      </c>
    </row>
    <row r="206" spans="1:7" ht="32" x14ac:dyDescent="0.2">
      <c r="A206" s="95"/>
      <c r="B206" s="64" t="s">
        <v>8</v>
      </c>
      <c r="C206" s="100" t="s">
        <v>354</v>
      </c>
      <c r="D206" s="102" t="s">
        <v>10</v>
      </c>
      <c r="E206" s="103" t="s">
        <v>352</v>
      </c>
    </row>
    <row r="207" spans="1:7" ht="16" x14ac:dyDescent="0.2">
      <c r="A207" s="96"/>
      <c r="B207" s="97" t="s">
        <v>9</v>
      </c>
      <c r="C207" s="101" t="s">
        <v>355</v>
      </c>
      <c r="D207" s="97" t="s">
        <v>11</v>
      </c>
      <c r="E207" s="105" t="s">
        <v>353</v>
      </c>
      <c r="F207" s="99"/>
    </row>
    <row r="208" spans="1:7" x14ac:dyDescent="0.2">
      <c r="A208" s="91"/>
      <c r="B208" s="92"/>
      <c r="C208" s="93"/>
      <c r="D208" s="92"/>
      <c r="E208" s="93"/>
      <c r="F208" s="94"/>
    </row>
    <row r="209" spans="1:7" x14ac:dyDescent="0.2">
      <c r="A209" s="82">
        <v>51</v>
      </c>
      <c r="B209" s="130" t="s">
        <v>356</v>
      </c>
      <c r="C209" s="130"/>
      <c r="D209" s="130"/>
      <c r="E209" s="130"/>
      <c r="F209" s="85" t="s">
        <v>5</v>
      </c>
      <c r="G209" s="108" t="str">
        <f>F209</f>
        <v>D</v>
      </c>
    </row>
    <row r="210" spans="1:7" ht="16" x14ac:dyDescent="0.2">
      <c r="A210" s="95"/>
      <c r="B210" s="64" t="s">
        <v>8</v>
      </c>
      <c r="C210" s="100" t="s">
        <v>14</v>
      </c>
      <c r="D210" s="102" t="s">
        <v>4</v>
      </c>
      <c r="E210" s="103" t="s">
        <v>357</v>
      </c>
    </row>
    <row r="211" spans="1:7" ht="16" x14ac:dyDescent="0.2">
      <c r="A211" s="96"/>
      <c r="B211" s="97" t="s">
        <v>9</v>
      </c>
      <c r="C211" s="101" t="s">
        <v>12</v>
      </c>
      <c r="D211" s="97" t="s">
        <v>5</v>
      </c>
      <c r="E211" s="105" t="s">
        <v>13</v>
      </c>
      <c r="F211" s="99"/>
    </row>
    <row r="212" spans="1:7" x14ac:dyDescent="0.2">
      <c r="A212" s="91"/>
      <c r="B212" s="92"/>
      <c r="C212" s="93"/>
      <c r="D212" s="92"/>
      <c r="E212" s="93"/>
      <c r="F212" s="94"/>
    </row>
    <row r="213" spans="1:7" x14ac:dyDescent="0.2">
      <c r="A213" s="82">
        <v>52</v>
      </c>
      <c r="B213" s="130" t="s">
        <v>358</v>
      </c>
      <c r="C213" s="130"/>
      <c r="D213" s="130"/>
      <c r="E213" s="130"/>
      <c r="F213" s="85" t="s">
        <v>5</v>
      </c>
      <c r="G213" s="108" t="str">
        <f>F213</f>
        <v>D</v>
      </c>
    </row>
    <row r="214" spans="1:7" ht="16" x14ac:dyDescent="0.2">
      <c r="A214" s="95"/>
      <c r="B214" s="64" t="s">
        <v>8</v>
      </c>
      <c r="C214" s="100" t="s">
        <v>361</v>
      </c>
      <c r="D214" s="102" t="s">
        <v>10</v>
      </c>
      <c r="E214" s="103" t="s">
        <v>359</v>
      </c>
    </row>
    <row r="215" spans="1:7" ht="32" x14ac:dyDescent="0.2">
      <c r="A215" s="96"/>
      <c r="B215" s="97" t="s">
        <v>9</v>
      </c>
      <c r="C215" s="101" t="s">
        <v>362</v>
      </c>
      <c r="D215" s="97" t="s">
        <v>11</v>
      </c>
      <c r="E215" s="105" t="s">
        <v>360</v>
      </c>
      <c r="F215" s="99"/>
    </row>
    <row r="216" spans="1:7" x14ac:dyDescent="0.2">
      <c r="A216" s="91"/>
      <c r="B216" s="92"/>
      <c r="C216" s="93"/>
      <c r="D216" s="92"/>
      <c r="E216" s="93"/>
      <c r="F216" s="94"/>
    </row>
    <row r="217" spans="1:7" x14ac:dyDescent="0.2">
      <c r="A217" s="82">
        <v>53</v>
      </c>
      <c r="B217" s="130" t="s">
        <v>363</v>
      </c>
      <c r="C217" s="130"/>
      <c r="D217" s="130"/>
      <c r="E217" s="130"/>
      <c r="F217" s="85" t="s">
        <v>5</v>
      </c>
      <c r="G217" s="108" t="str">
        <f>F217</f>
        <v>D</v>
      </c>
    </row>
    <row r="218" spans="1:7" ht="16" x14ac:dyDescent="0.2">
      <c r="A218" s="95"/>
      <c r="B218" s="64" t="s">
        <v>8</v>
      </c>
      <c r="C218" s="100" t="s">
        <v>367</v>
      </c>
      <c r="D218" s="102" t="s">
        <v>10</v>
      </c>
      <c r="E218" s="103" t="s">
        <v>366</v>
      </c>
    </row>
    <row r="219" spans="1:7" ht="16" x14ac:dyDescent="0.2">
      <c r="A219" s="96"/>
      <c r="B219" s="97" t="s">
        <v>9</v>
      </c>
      <c r="C219" s="101" t="s">
        <v>365</v>
      </c>
      <c r="D219" s="97" t="s">
        <v>11</v>
      </c>
      <c r="E219" s="105" t="s">
        <v>364</v>
      </c>
      <c r="F219" s="99"/>
    </row>
    <row r="220" spans="1:7" x14ac:dyDescent="0.2">
      <c r="A220" s="91"/>
      <c r="B220" s="92"/>
      <c r="C220" s="93"/>
      <c r="D220" s="92"/>
      <c r="E220" s="93"/>
      <c r="F220" s="94"/>
    </row>
    <row r="221" spans="1:7" x14ac:dyDescent="0.2">
      <c r="A221" s="82">
        <v>54</v>
      </c>
      <c r="B221" s="130" t="s">
        <v>368</v>
      </c>
      <c r="C221" s="130"/>
      <c r="D221" s="130"/>
      <c r="E221" s="130"/>
      <c r="F221" s="85" t="s">
        <v>3</v>
      </c>
      <c r="G221" s="108" t="str">
        <f>F221</f>
        <v>B</v>
      </c>
    </row>
    <row r="222" spans="1:7" ht="32" x14ac:dyDescent="0.2">
      <c r="A222" s="95"/>
      <c r="B222" s="64" t="s">
        <v>8</v>
      </c>
      <c r="C222" s="100" t="s">
        <v>369</v>
      </c>
      <c r="D222" s="102" t="s">
        <v>10</v>
      </c>
      <c r="E222" s="103" t="s">
        <v>371</v>
      </c>
    </row>
    <row r="223" spans="1:7" ht="32" x14ac:dyDescent="0.2">
      <c r="A223" s="96"/>
      <c r="B223" s="97" t="s">
        <v>9</v>
      </c>
      <c r="C223" s="101" t="s">
        <v>370</v>
      </c>
      <c r="D223" s="97" t="s">
        <v>11</v>
      </c>
      <c r="E223" s="105" t="s">
        <v>372</v>
      </c>
      <c r="F223" s="99"/>
    </row>
    <row r="224" spans="1:7" x14ac:dyDescent="0.2">
      <c r="A224" s="91"/>
      <c r="B224" s="92"/>
      <c r="C224" s="93"/>
      <c r="D224" s="92"/>
      <c r="E224" s="93"/>
      <c r="F224" s="94"/>
    </row>
    <row r="225" spans="1:7" x14ac:dyDescent="0.2">
      <c r="A225" s="82">
        <v>55</v>
      </c>
      <c r="B225" s="130" t="s">
        <v>373</v>
      </c>
      <c r="C225" s="130"/>
      <c r="D225" s="130"/>
      <c r="E225" s="130"/>
      <c r="F225" s="85" t="s">
        <v>4</v>
      </c>
      <c r="G225" s="108" t="str">
        <f>F225</f>
        <v>C</v>
      </c>
    </row>
    <row r="226" spans="1:7" ht="32" x14ac:dyDescent="0.2">
      <c r="A226" s="95"/>
      <c r="B226" s="64" t="s">
        <v>8</v>
      </c>
      <c r="C226" s="100" t="s">
        <v>376</v>
      </c>
      <c r="D226" s="102" t="s">
        <v>10</v>
      </c>
      <c r="E226" s="103" t="s">
        <v>374</v>
      </c>
    </row>
    <row r="227" spans="1:7" ht="32" x14ac:dyDescent="0.2">
      <c r="A227" s="96"/>
      <c r="B227" s="97" t="s">
        <v>9</v>
      </c>
      <c r="C227" s="101" t="s">
        <v>377</v>
      </c>
      <c r="D227" s="97" t="s">
        <v>11</v>
      </c>
      <c r="E227" s="105" t="s">
        <v>375</v>
      </c>
      <c r="F227" s="99"/>
    </row>
    <row r="228" spans="1:7" x14ac:dyDescent="0.2">
      <c r="A228" s="91"/>
      <c r="B228" s="92"/>
      <c r="C228" s="93"/>
      <c r="D228" s="92"/>
      <c r="E228" s="93"/>
      <c r="F228" s="94"/>
    </row>
    <row r="229" spans="1:7" x14ac:dyDescent="0.2">
      <c r="A229" s="82">
        <v>56</v>
      </c>
      <c r="B229" s="130" t="s">
        <v>378</v>
      </c>
      <c r="C229" s="130"/>
      <c r="D229" s="130"/>
      <c r="E229" s="130"/>
      <c r="F229" s="85" t="s">
        <v>2</v>
      </c>
      <c r="G229" s="108" t="str">
        <f>F229</f>
        <v>A</v>
      </c>
    </row>
    <row r="230" spans="1:7" ht="16" x14ac:dyDescent="0.2">
      <c r="A230" s="95"/>
      <c r="B230" s="64" t="s">
        <v>8</v>
      </c>
      <c r="C230" s="100" t="s">
        <v>379</v>
      </c>
      <c r="D230" s="102" t="s">
        <v>10</v>
      </c>
      <c r="E230" s="103" t="s">
        <v>381</v>
      </c>
    </row>
    <row r="231" spans="1:7" ht="16" x14ac:dyDescent="0.2">
      <c r="A231" s="96"/>
      <c r="B231" s="97" t="s">
        <v>9</v>
      </c>
      <c r="C231" s="101" t="s">
        <v>380</v>
      </c>
      <c r="D231" s="97" t="s">
        <v>11</v>
      </c>
      <c r="E231" s="105" t="s">
        <v>382</v>
      </c>
      <c r="F231" s="99"/>
    </row>
    <row r="232" spans="1:7" x14ac:dyDescent="0.2">
      <c r="A232" s="91"/>
      <c r="B232" s="92"/>
      <c r="C232" s="93"/>
      <c r="D232" s="92"/>
      <c r="E232" s="93"/>
      <c r="F232" s="94"/>
    </row>
    <row r="233" spans="1:7" x14ac:dyDescent="0.2">
      <c r="A233" s="82">
        <v>57</v>
      </c>
      <c r="B233" s="130" t="s">
        <v>383</v>
      </c>
      <c r="C233" s="130"/>
      <c r="D233" s="130"/>
      <c r="E233" s="130"/>
      <c r="F233" s="85" t="s">
        <v>2</v>
      </c>
      <c r="G233" s="108" t="str">
        <f>F233</f>
        <v>A</v>
      </c>
    </row>
    <row r="234" spans="1:7" ht="16" x14ac:dyDescent="0.2">
      <c r="A234" s="95"/>
      <c r="B234" s="64" t="s">
        <v>8</v>
      </c>
      <c r="C234" s="100" t="s">
        <v>384</v>
      </c>
      <c r="D234" s="102" t="s">
        <v>10</v>
      </c>
      <c r="E234" s="103" t="s">
        <v>386</v>
      </c>
    </row>
    <row r="235" spans="1:7" ht="16" x14ac:dyDescent="0.2">
      <c r="A235" s="96"/>
      <c r="B235" s="97" t="s">
        <v>9</v>
      </c>
      <c r="C235" s="101" t="s">
        <v>385</v>
      </c>
      <c r="D235" s="97" t="s">
        <v>11</v>
      </c>
      <c r="E235" s="105" t="s">
        <v>387</v>
      </c>
      <c r="F235" s="99"/>
    </row>
    <row r="236" spans="1:7" x14ac:dyDescent="0.2">
      <c r="A236" s="91"/>
      <c r="B236" s="92"/>
      <c r="C236" s="93"/>
      <c r="D236" s="92"/>
      <c r="E236" s="93"/>
      <c r="F236" s="94"/>
    </row>
    <row r="237" spans="1:7" x14ac:dyDescent="0.2">
      <c r="A237" s="82">
        <v>58</v>
      </c>
      <c r="B237" s="130" t="s">
        <v>388</v>
      </c>
      <c r="C237" s="130"/>
      <c r="D237" s="130"/>
      <c r="E237" s="130"/>
      <c r="F237" s="85" t="s">
        <v>4</v>
      </c>
      <c r="G237" s="108" t="str">
        <f>F237</f>
        <v>C</v>
      </c>
    </row>
    <row r="238" spans="1:7" ht="16" x14ac:dyDescent="0.2">
      <c r="A238" s="95"/>
      <c r="B238" s="64" t="s">
        <v>8</v>
      </c>
      <c r="C238" s="100" t="s">
        <v>389</v>
      </c>
      <c r="D238" s="102" t="s">
        <v>10</v>
      </c>
      <c r="E238" s="103" t="s">
        <v>391</v>
      </c>
    </row>
    <row r="239" spans="1:7" ht="16" x14ac:dyDescent="0.2">
      <c r="A239" s="96"/>
      <c r="B239" s="97" t="s">
        <v>9</v>
      </c>
      <c r="C239" s="101" t="s">
        <v>390</v>
      </c>
      <c r="D239" s="97" t="s">
        <v>11</v>
      </c>
      <c r="E239" s="105" t="s">
        <v>392</v>
      </c>
      <c r="F239" s="99"/>
    </row>
    <row r="240" spans="1:7" x14ac:dyDescent="0.2">
      <c r="A240" s="91"/>
      <c r="B240" s="92"/>
      <c r="C240" s="93"/>
      <c r="D240" s="92"/>
      <c r="E240" s="93"/>
      <c r="F240" s="94"/>
    </row>
    <row r="241" spans="1:7" x14ac:dyDescent="0.2">
      <c r="A241" s="82">
        <v>59</v>
      </c>
      <c r="B241" s="130" t="s">
        <v>393</v>
      </c>
      <c r="C241" s="130"/>
      <c r="D241" s="130"/>
      <c r="E241" s="130"/>
      <c r="F241" s="85" t="s">
        <v>3</v>
      </c>
      <c r="G241" s="108" t="str">
        <f>F241</f>
        <v>B</v>
      </c>
    </row>
    <row r="242" spans="1:7" ht="16" x14ac:dyDescent="0.2">
      <c r="A242" s="95"/>
      <c r="B242" s="64" t="s">
        <v>8</v>
      </c>
      <c r="C242" s="100" t="s">
        <v>305</v>
      </c>
      <c r="D242" s="102" t="s">
        <v>10</v>
      </c>
      <c r="E242" s="103" t="s">
        <v>395</v>
      </c>
    </row>
    <row r="243" spans="1:7" ht="16" x14ac:dyDescent="0.2">
      <c r="A243" s="96"/>
      <c r="B243" s="97" t="s">
        <v>9</v>
      </c>
      <c r="C243" s="101" t="s">
        <v>394</v>
      </c>
      <c r="D243" s="97" t="s">
        <v>11</v>
      </c>
      <c r="E243" s="105" t="s">
        <v>396</v>
      </c>
      <c r="F243" s="99"/>
    </row>
    <row r="244" spans="1:7" x14ac:dyDescent="0.2">
      <c r="A244" s="91"/>
      <c r="B244" s="92"/>
      <c r="C244" s="93"/>
      <c r="D244" s="92"/>
      <c r="E244" s="93"/>
      <c r="F244" s="94"/>
    </row>
    <row r="245" spans="1:7" x14ac:dyDescent="0.2">
      <c r="A245" s="82">
        <v>60</v>
      </c>
      <c r="B245" s="130" t="s">
        <v>397</v>
      </c>
      <c r="C245" s="130"/>
      <c r="D245" s="130"/>
      <c r="E245" s="130"/>
      <c r="F245" s="85" t="s">
        <v>5</v>
      </c>
      <c r="G245" s="108" t="str">
        <f>F245</f>
        <v>D</v>
      </c>
    </row>
    <row r="246" spans="1:7" ht="16" x14ac:dyDescent="0.2">
      <c r="A246" s="95"/>
      <c r="B246" s="64" t="s">
        <v>8</v>
      </c>
      <c r="C246" s="100" t="s">
        <v>400</v>
      </c>
      <c r="D246" s="102" t="s">
        <v>10</v>
      </c>
      <c r="E246" s="103" t="s">
        <v>398</v>
      </c>
    </row>
    <row r="247" spans="1:7" ht="16" x14ac:dyDescent="0.2">
      <c r="A247" s="96"/>
      <c r="B247" s="97" t="s">
        <v>9</v>
      </c>
      <c r="C247" s="101" t="s">
        <v>401</v>
      </c>
      <c r="D247" s="97" t="s">
        <v>11</v>
      </c>
      <c r="E247" s="105" t="s">
        <v>399</v>
      </c>
      <c r="F247" s="99"/>
    </row>
  </sheetData>
  <sheetProtection algorithmName="SHA-512" hashValue="5KcCz9RmA/m7A0E97VM7NQ81wQaKxge8I7z9WYuc47om4SYe9JW8uHQS7PVtmZHlW5EsgGGvE7qIucSbMepz3g==" saltValue="S+nULscSTFps/bBLfTGotA==" spinCount="100000" sheet="1" objects="1" scenarios="1" selectLockedCells="1"/>
  <autoFilter ref="A8:H247" xr:uid="{D1169499-0356-4E4B-A275-BEC29994A34B}"/>
  <mergeCells count="51">
    <mergeCell ref="B245:E245"/>
    <mergeCell ref="B201:E201"/>
    <mergeCell ref="B205:E205"/>
    <mergeCell ref="B209:E209"/>
    <mergeCell ref="B213:E213"/>
    <mergeCell ref="B217:E217"/>
    <mergeCell ref="B221:E221"/>
    <mergeCell ref="B225:E225"/>
    <mergeCell ref="B229:E229"/>
    <mergeCell ref="B233:E233"/>
    <mergeCell ref="B237:E237"/>
    <mergeCell ref="B241:E241"/>
    <mergeCell ref="B197:E197"/>
    <mergeCell ref="B153:E153"/>
    <mergeCell ref="B157:E157"/>
    <mergeCell ref="B161:E161"/>
    <mergeCell ref="B165:E165"/>
    <mergeCell ref="B169:E169"/>
    <mergeCell ref="B173:E173"/>
    <mergeCell ref="B177:E177"/>
    <mergeCell ref="B181:E181"/>
    <mergeCell ref="B185:E185"/>
    <mergeCell ref="B189:E189"/>
    <mergeCell ref="B193:E193"/>
    <mergeCell ref="B149:E149"/>
    <mergeCell ref="B105:E105"/>
    <mergeCell ref="B109:E109"/>
    <mergeCell ref="B113:E113"/>
    <mergeCell ref="B117:E117"/>
    <mergeCell ref="B121:E121"/>
    <mergeCell ref="B125:E125"/>
    <mergeCell ref="B129:E129"/>
    <mergeCell ref="B133:E133"/>
    <mergeCell ref="B137:E137"/>
    <mergeCell ref="B141:E141"/>
    <mergeCell ref="B145:E145"/>
    <mergeCell ref="E1:E2"/>
    <mergeCell ref="B45:E45"/>
    <mergeCell ref="C1:C2"/>
    <mergeCell ref="B101:E101"/>
    <mergeCell ref="B16:E16"/>
    <mergeCell ref="B17:E17"/>
    <mergeCell ref="B21:E21"/>
    <mergeCell ref="B29:E29"/>
    <mergeCell ref="B37:E37"/>
    <mergeCell ref="B49:E49"/>
    <mergeCell ref="B57:E57"/>
    <mergeCell ref="B65:E65"/>
    <mergeCell ref="B73:E73"/>
    <mergeCell ref="B89:E89"/>
    <mergeCell ref="B97:E97"/>
  </mergeCells>
  <conditionalFormatting sqref="B54">
    <cfRule type="expression" dxfId="241" priority="196">
      <formula>$F53="A"</formula>
    </cfRule>
  </conditionalFormatting>
  <conditionalFormatting sqref="B55">
    <cfRule type="expression" dxfId="240" priority="195">
      <formula>$F53="B"</formula>
    </cfRule>
  </conditionalFormatting>
  <conditionalFormatting sqref="B10:C10">
    <cfRule type="expression" dxfId="239" priority="242">
      <formula>$F9="A"</formula>
    </cfRule>
  </conditionalFormatting>
  <conditionalFormatting sqref="B11:C11">
    <cfRule type="expression" dxfId="238" priority="241">
      <formula>$F9="B"</formula>
    </cfRule>
  </conditionalFormatting>
  <conditionalFormatting sqref="B14:C14">
    <cfRule type="expression" dxfId="237" priority="232">
      <formula>$F13="A"</formula>
    </cfRule>
  </conditionalFormatting>
  <conditionalFormatting sqref="B15:C15">
    <cfRule type="expression" dxfId="236" priority="231">
      <formula>$F13="B"</formula>
    </cfRule>
  </conditionalFormatting>
  <conditionalFormatting sqref="B18:C18">
    <cfRule type="expression" dxfId="235" priority="236">
      <formula>$F17="A"</formula>
    </cfRule>
  </conditionalFormatting>
  <conditionalFormatting sqref="B19:C19">
    <cfRule type="expression" dxfId="234" priority="235">
      <formula>$F17="B"</formula>
    </cfRule>
  </conditionalFormatting>
  <conditionalFormatting sqref="B22:C22">
    <cfRule type="expression" dxfId="233" priority="228">
      <formula>$F21="A"</formula>
    </cfRule>
  </conditionalFormatting>
  <conditionalFormatting sqref="B23:C23">
    <cfRule type="expression" dxfId="232" priority="227">
      <formula>$F21="B"</formula>
    </cfRule>
  </conditionalFormatting>
  <conditionalFormatting sqref="B26:C26">
    <cfRule type="expression" dxfId="231" priority="224">
      <formula>$F25="A"</formula>
    </cfRule>
  </conditionalFormatting>
  <conditionalFormatting sqref="B27:C27">
    <cfRule type="expression" dxfId="230" priority="223">
      <formula>$F25="B"</formula>
    </cfRule>
  </conditionalFormatting>
  <conditionalFormatting sqref="B30:C30">
    <cfRule type="expression" dxfId="229" priority="220">
      <formula>$F29="A"</formula>
    </cfRule>
  </conditionalFormatting>
  <conditionalFormatting sqref="B31:C31">
    <cfRule type="expression" dxfId="228" priority="219">
      <formula>$F29="B"</formula>
    </cfRule>
  </conditionalFormatting>
  <conditionalFormatting sqref="B34:C34">
    <cfRule type="expression" dxfId="227" priority="216">
      <formula>$F33="A"</formula>
    </cfRule>
  </conditionalFormatting>
  <conditionalFormatting sqref="B35:C35">
    <cfRule type="expression" dxfId="226" priority="215">
      <formula>$F33="B"</formula>
    </cfRule>
  </conditionalFormatting>
  <conditionalFormatting sqref="B38:C38">
    <cfRule type="expression" dxfId="225" priority="212">
      <formula>$F37="A"</formula>
    </cfRule>
  </conditionalFormatting>
  <conditionalFormatting sqref="B39:C39">
    <cfRule type="expression" dxfId="224" priority="211">
      <formula>$F37="B"</formula>
    </cfRule>
  </conditionalFormatting>
  <conditionalFormatting sqref="B42:C42">
    <cfRule type="expression" dxfId="223" priority="208">
      <formula>$F41="A"</formula>
    </cfRule>
  </conditionalFormatting>
  <conditionalFormatting sqref="B43:C43">
    <cfRule type="expression" dxfId="222" priority="207">
      <formula>$F41="B"</formula>
    </cfRule>
  </conditionalFormatting>
  <conditionalFormatting sqref="B46:C46">
    <cfRule type="expression" dxfId="221" priority="204">
      <formula>$F45="A"</formula>
    </cfRule>
  </conditionalFormatting>
  <conditionalFormatting sqref="B47:C47">
    <cfRule type="expression" dxfId="220" priority="203">
      <formula>$F45="B"</formula>
    </cfRule>
  </conditionalFormatting>
  <conditionalFormatting sqref="B50:C50">
    <cfRule type="expression" dxfId="219" priority="200">
      <formula>$F49="A"</formula>
    </cfRule>
  </conditionalFormatting>
  <conditionalFormatting sqref="B51:C51">
    <cfRule type="expression" dxfId="218" priority="199">
      <formula>$F49="B"</formula>
    </cfRule>
  </conditionalFormatting>
  <conditionalFormatting sqref="B58:C58">
    <cfRule type="expression" dxfId="217" priority="192">
      <formula>$F57="A"</formula>
    </cfRule>
  </conditionalFormatting>
  <conditionalFormatting sqref="B59:C59">
    <cfRule type="expression" dxfId="216" priority="191">
      <formula>$F57="B"</formula>
    </cfRule>
  </conditionalFormatting>
  <conditionalFormatting sqref="B62:C62">
    <cfRule type="expression" dxfId="215" priority="188">
      <formula>$F61="A"</formula>
    </cfRule>
  </conditionalFormatting>
  <conditionalFormatting sqref="B63:C63">
    <cfRule type="expression" dxfId="214" priority="187">
      <formula>$F61="B"</formula>
    </cfRule>
  </conditionalFormatting>
  <conditionalFormatting sqref="B66:C66">
    <cfRule type="expression" dxfId="213" priority="184">
      <formula>$F65="A"</formula>
    </cfRule>
  </conditionalFormatting>
  <conditionalFormatting sqref="B67:C67">
    <cfRule type="expression" dxfId="212" priority="183">
      <formula>$F65="B"</formula>
    </cfRule>
  </conditionalFormatting>
  <conditionalFormatting sqref="B70:C70">
    <cfRule type="expression" dxfId="211" priority="180">
      <formula>$F69="A"</formula>
    </cfRule>
  </conditionalFormatting>
  <conditionalFormatting sqref="B71:C71">
    <cfRule type="expression" dxfId="210" priority="179">
      <formula>$F69="B"</formula>
    </cfRule>
  </conditionalFormatting>
  <conditionalFormatting sqref="B74:C74">
    <cfRule type="expression" dxfId="209" priority="176">
      <formula>$F73="A"</formula>
    </cfRule>
  </conditionalFormatting>
  <conditionalFormatting sqref="B75:C75">
    <cfRule type="expression" dxfId="208" priority="175">
      <formula>$F73="B"</formula>
    </cfRule>
  </conditionalFormatting>
  <conditionalFormatting sqref="B78:C78">
    <cfRule type="expression" dxfId="207" priority="172">
      <formula>$F77="A"</formula>
    </cfRule>
  </conditionalFormatting>
  <conditionalFormatting sqref="B79:C79">
    <cfRule type="expression" dxfId="206" priority="171">
      <formula>$F77="B"</formula>
    </cfRule>
  </conditionalFormatting>
  <conditionalFormatting sqref="B82:C82">
    <cfRule type="expression" dxfId="205" priority="168">
      <formula>$F81="A"</formula>
    </cfRule>
  </conditionalFormatting>
  <conditionalFormatting sqref="B83:C83">
    <cfRule type="expression" dxfId="204" priority="167">
      <formula>$F81="B"</formula>
    </cfRule>
  </conditionalFormatting>
  <conditionalFormatting sqref="B86:C86">
    <cfRule type="expression" dxfId="203" priority="164">
      <formula>$F85="A"</formula>
    </cfRule>
  </conditionalFormatting>
  <conditionalFormatting sqref="B87:C87">
    <cfRule type="expression" dxfId="202" priority="163">
      <formula>$F85="B"</formula>
    </cfRule>
  </conditionalFormatting>
  <conditionalFormatting sqref="B90:C90">
    <cfRule type="expression" dxfId="201" priority="160">
      <formula>$F89="A"</formula>
    </cfRule>
  </conditionalFormatting>
  <conditionalFormatting sqref="B91:C91">
    <cfRule type="expression" dxfId="200" priority="159">
      <formula>$F89="B"</formula>
    </cfRule>
  </conditionalFormatting>
  <conditionalFormatting sqref="B94:C94">
    <cfRule type="expression" dxfId="199" priority="156">
      <formula>$F93="A"</formula>
    </cfRule>
  </conditionalFormatting>
  <conditionalFormatting sqref="B95:C95">
    <cfRule type="expression" dxfId="198" priority="155">
      <formula>$F93="B"</formula>
    </cfRule>
  </conditionalFormatting>
  <conditionalFormatting sqref="B98:C98">
    <cfRule type="expression" dxfId="197" priority="152">
      <formula>$F97="A"</formula>
    </cfRule>
  </conditionalFormatting>
  <conditionalFormatting sqref="B99:C99">
    <cfRule type="expression" dxfId="196" priority="151">
      <formula>$F97="B"</formula>
    </cfRule>
  </conditionalFormatting>
  <conditionalFormatting sqref="B102:C102">
    <cfRule type="expression" dxfId="195" priority="148">
      <formula>$F101="A"</formula>
    </cfRule>
  </conditionalFormatting>
  <conditionalFormatting sqref="B103:C103">
    <cfRule type="expression" dxfId="194" priority="147">
      <formula>$F101="B"</formula>
    </cfRule>
  </conditionalFormatting>
  <conditionalFormatting sqref="B106:C106">
    <cfRule type="expression" dxfId="193" priority="144">
      <formula>$F105="A"</formula>
    </cfRule>
  </conditionalFormatting>
  <conditionalFormatting sqref="B107:C107">
    <cfRule type="expression" dxfId="192" priority="143">
      <formula>$F105="B"</formula>
    </cfRule>
  </conditionalFormatting>
  <conditionalFormatting sqref="B110:C110">
    <cfRule type="expression" dxfId="191" priority="140">
      <formula>$F109="A"</formula>
    </cfRule>
  </conditionalFormatting>
  <conditionalFormatting sqref="B111:C111">
    <cfRule type="expression" dxfId="190" priority="139">
      <formula>$F109="B"</formula>
    </cfRule>
  </conditionalFormatting>
  <conditionalFormatting sqref="B114:C114">
    <cfRule type="expression" dxfId="189" priority="136">
      <formula>$F113="A"</formula>
    </cfRule>
  </conditionalFormatting>
  <conditionalFormatting sqref="B115:C115">
    <cfRule type="expression" dxfId="188" priority="135">
      <formula>$F113="B"</formula>
    </cfRule>
  </conditionalFormatting>
  <conditionalFormatting sqref="B118:C118">
    <cfRule type="expression" dxfId="187" priority="132">
      <formula>$F117="A"</formula>
    </cfRule>
  </conditionalFormatting>
  <conditionalFormatting sqref="B119:C119">
    <cfRule type="expression" dxfId="186" priority="131">
      <formula>$F117="B"</formula>
    </cfRule>
  </conditionalFormatting>
  <conditionalFormatting sqref="B122:C122">
    <cfRule type="expression" dxfId="185" priority="128">
      <formula>$F121="A"</formula>
    </cfRule>
  </conditionalFormatting>
  <conditionalFormatting sqref="B123:C123">
    <cfRule type="expression" dxfId="184" priority="127">
      <formula>$F121="B"</formula>
    </cfRule>
  </conditionalFormatting>
  <conditionalFormatting sqref="B126:C126">
    <cfRule type="expression" dxfId="183" priority="124">
      <formula>$F125="A"</formula>
    </cfRule>
  </conditionalFormatting>
  <conditionalFormatting sqref="B127:C127">
    <cfRule type="expression" dxfId="182" priority="123">
      <formula>$F125="B"</formula>
    </cfRule>
  </conditionalFormatting>
  <conditionalFormatting sqref="B130:C130">
    <cfRule type="expression" dxfId="181" priority="120">
      <formula>$F129="A"</formula>
    </cfRule>
  </conditionalFormatting>
  <conditionalFormatting sqref="B131:C131">
    <cfRule type="expression" dxfId="180" priority="119">
      <formula>$F129="B"</formula>
    </cfRule>
  </conditionalFormatting>
  <conditionalFormatting sqref="B134:C134">
    <cfRule type="expression" dxfId="179" priority="116">
      <formula>$F133="A"</formula>
    </cfRule>
  </conditionalFormatting>
  <conditionalFormatting sqref="B135:C135">
    <cfRule type="expression" dxfId="178" priority="115">
      <formula>$F133="B"</formula>
    </cfRule>
  </conditionalFormatting>
  <conditionalFormatting sqref="B138:C138">
    <cfRule type="expression" dxfId="177" priority="112">
      <formula>$F137="A"</formula>
    </cfRule>
  </conditionalFormatting>
  <conditionalFormatting sqref="B139:C139">
    <cfRule type="expression" dxfId="176" priority="111">
      <formula>$F137="B"</formula>
    </cfRule>
  </conditionalFormatting>
  <conditionalFormatting sqref="B142:C142">
    <cfRule type="expression" dxfId="175" priority="108">
      <formula>$F141="A"</formula>
    </cfRule>
  </conditionalFormatting>
  <conditionalFormatting sqref="B143:C143">
    <cfRule type="expression" dxfId="174" priority="107">
      <formula>$F141="B"</formula>
    </cfRule>
  </conditionalFormatting>
  <conditionalFormatting sqref="B146:C146">
    <cfRule type="expression" dxfId="173" priority="104">
      <formula>$F145="A"</formula>
    </cfRule>
  </conditionalFormatting>
  <conditionalFormatting sqref="B147:C147">
    <cfRule type="expression" dxfId="172" priority="103">
      <formula>$F145="B"</formula>
    </cfRule>
  </conditionalFormatting>
  <conditionalFormatting sqref="B150:C150">
    <cfRule type="expression" dxfId="171" priority="100">
      <formula>$F149="A"</formula>
    </cfRule>
  </conditionalFormatting>
  <conditionalFormatting sqref="B151:C151">
    <cfRule type="expression" dxfId="170" priority="99">
      <formula>$F149="B"</formula>
    </cfRule>
  </conditionalFormatting>
  <conditionalFormatting sqref="B154:C154">
    <cfRule type="expression" dxfId="169" priority="96">
      <formula>$F153="A"</formula>
    </cfRule>
  </conditionalFormatting>
  <conditionalFormatting sqref="B155:C155">
    <cfRule type="expression" dxfId="168" priority="95">
      <formula>$F153="B"</formula>
    </cfRule>
  </conditionalFormatting>
  <conditionalFormatting sqref="B158:C158">
    <cfRule type="expression" dxfId="167" priority="92">
      <formula>$F157="A"</formula>
    </cfRule>
  </conditionalFormatting>
  <conditionalFormatting sqref="B159:C159">
    <cfRule type="expression" dxfId="166" priority="91">
      <formula>$F157="B"</formula>
    </cfRule>
  </conditionalFormatting>
  <conditionalFormatting sqref="B162:C162">
    <cfRule type="expression" dxfId="165" priority="88">
      <formula>$F161="A"</formula>
    </cfRule>
  </conditionalFormatting>
  <conditionalFormatting sqref="B163:C163">
    <cfRule type="expression" dxfId="164" priority="87">
      <formula>$F161="B"</formula>
    </cfRule>
  </conditionalFormatting>
  <conditionalFormatting sqref="B166:C166">
    <cfRule type="expression" dxfId="163" priority="84">
      <formula>$F165="A"</formula>
    </cfRule>
  </conditionalFormatting>
  <conditionalFormatting sqref="B167:C167">
    <cfRule type="expression" dxfId="162" priority="83">
      <formula>$F165="B"</formula>
    </cfRule>
  </conditionalFormatting>
  <conditionalFormatting sqref="B170:C170">
    <cfRule type="expression" dxfId="161" priority="80">
      <formula>$F169="A"</formula>
    </cfRule>
  </conditionalFormatting>
  <conditionalFormatting sqref="B171:C171">
    <cfRule type="expression" dxfId="160" priority="79">
      <formula>$F169="B"</formula>
    </cfRule>
  </conditionalFormatting>
  <conditionalFormatting sqref="B174:C174">
    <cfRule type="expression" dxfId="159" priority="76">
      <formula>$F173="A"</formula>
    </cfRule>
  </conditionalFormatting>
  <conditionalFormatting sqref="B175:C175">
    <cfRule type="expression" dxfId="158" priority="75">
      <formula>$F173="B"</formula>
    </cfRule>
  </conditionalFormatting>
  <conditionalFormatting sqref="B178:C178">
    <cfRule type="expression" dxfId="157" priority="72">
      <formula>$F177="A"</formula>
    </cfRule>
  </conditionalFormatting>
  <conditionalFormatting sqref="B179:C179">
    <cfRule type="expression" dxfId="156" priority="71">
      <formula>$F177="B"</formula>
    </cfRule>
  </conditionalFormatting>
  <conditionalFormatting sqref="B182:C182">
    <cfRule type="expression" dxfId="155" priority="68">
      <formula>$F181="A"</formula>
    </cfRule>
  </conditionalFormatting>
  <conditionalFormatting sqref="B183:C183">
    <cfRule type="expression" dxfId="154" priority="67">
      <formula>$F181="B"</formula>
    </cfRule>
  </conditionalFormatting>
  <conditionalFormatting sqref="B186:C186">
    <cfRule type="expression" dxfId="153" priority="64">
      <formula>$F185="A"</formula>
    </cfRule>
  </conditionalFormatting>
  <conditionalFormatting sqref="B187:C187">
    <cfRule type="expression" dxfId="152" priority="63">
      <formula>$F185="B"</formula>
    </cfRule>
  </conditionalFormatting>
  <conditionalFormatting sqref="B190:C190">
    <cfRule type="expression" dxfId="151" priority="60">
      <formula>$F189="A"</formula>
    </cfRule>
  </conditionalFormatting>
  <conditionalFormatting sqref="B191:C191">
    <cfRule type="expression" dxfId="150" priority="59">
      <formula>$F189="B"</formula>
    </cfRule>
  </conditionalFormatting>
  <conditionalFormatting sqref="B194:C194">
    <cfRule type="expression" dxfId="149" priority="56">
      <formula>$F193="A"</formula>
    </cfRule>
  </conditionalFormatting>
  <conditionalFormatting sqref="B195:C195">
    <cfRule type="expression" dxfId="148" priority="55">
      <formula>$F193="B"</formula>
    </cfRule>
  </conditionalFormatting>
  <conditionalFormatting sqref="B198:C198">
    <cfRule type="expression" dxfId="147" priority="52">
      <formula>$F197="A"</formula>
    </cfRule>
  </conditionalFormatting>
  <conditionalFormatting sqref="B199:C199">
    <cfRule type="expression" dxfId="146" priority="51">
      <formula>$F197="B"</formula>
    </cfRule>
  </conditionalFormatting>
  <conditionalFormatting sqref="B202:C202">
    <cfRule type="expression" dxfId="145" priority="48">
      <formula>$F201="A"</formula>
    </cfRule>
  </conditionalFormatting>
  <conditionalFormatting sqref="B203:C203">
    <cfRule type="expression" dxfId="144" priority="47">
      <formula>$F201="B"</formula>
    </cfRule>
  </conditionalFormatting>
  <conditionalFormatting sqref="B206:C206">
    <cfRule type="expression" dxfId="143" priority="44">
      <formula>$F205="A"</formula>
    </cfRule>
  </conditionalFormatting>
  <conditionalFormatting sqref="B207:C207">
    <cfRule type="expression" dxfId="142" priority="43">
      <formula>$F205="B"</formula>
    </cfRule>
  </conditionalFormatting>
  <conditionalFormatting sqref="B210:C210">
    <cfRule type="expression" dxfId="141" priority="40">
      <formula>$F209="A"</formula>
    </cfRule>
  </conditionalFormatting>
  <conditionalFormatting sqref="B211:C211">
    <cfRule type="expression" dxfId="140" priority="39">
      <formula>$F209="B"</formula>
    </cfRule>
  </conditionalFormatting>
  <conditionalFormatting sqref="B214:C214">
    <cfRule type="expression" dxfId="139" priority="36">
      <formula>$F213="A"</formula>
    </cfRule>
  </conditionalFormatting>
  <conditionalFormatting sqref="B215:C215">
    <cfRule type="expression" dxfId="138" priority="35">
      <formula>$F213="B"</formula>
    </cfRule>
  </conditionalFormatting>
  <conditionalFormatting sqref="B218:C218">
    <cfRule type="expression" dxfId="137" priority="32">
      <formula>$F217="A"</formula>
    </cfRule>
  </conditionalFormatting>
  <conditionalFormatting sqref="B219:C219">
    <cfRule type="expression" dxfId="136" priority="31">
      <formula>$F217="B"</formula>
    </cfRule>
  </conditionalFormatting>
  <conditionalFormatting sqref="B222:C222">
    <cfRule type="expression" dxfId="135" priority="28">
      <formula>$F221="A"</formula>
    </cfRule>
  </conditionalFormatting>
  <conditionalFormatting sqref="B223:C223">
    <cfRule type="expression" dxfId="134" priority="27">
      <formula>$F221="B"</formula>
    </cfRule>
  </conditionalFormatting>
  <conditionalFormatting sqref="B226:C226">
    <cfRule type="expression" dxfId="133" priority="24">
      <formula>$F225="A"</formula>
    </cfRule>
  </conditionalFormatting>
  <conditionalFormatting sqref="B227:C227">
    <cfRule type="expression" dxfId="132" priority="23">
      <formula>$F225="B"</formula>
    </cfRule>
  </conditionalFormatting>
  <conditionalFormatting sqref="B230:C230">
    <cfRule type="expression" dxfId="131" priority="20">
      <formula>$F229="A"</formula>
    </cfRule>
  </conditionalFormatting>
  <conditionalFormatting sqref="B231:C231">
    <cfRule type="expression" dxfId="130" priority="19">
      <formula>$F229="B"</formula>
    </cfRule>
  </conditionalFormatting>
  <conditionalFormatting sqref="B234:C234">
    <cfRule type="expression" dxfId="129" priority="16">
      <formula>$F233="A"</formula>
    </cfRule>
  </conditionalFormatting>
  <conditionalFormatting sqref="B235:C235">
    <cfRule type="expression" dxfId="128" priority="15">
      <formula>$F233="B"</formula>
    </cfRule>
  </conditionalFormatting>
  <conditionalFormatting sqref="B238:C238">
    <cfRule type="expression" dxfId="127" priority="12">
      <formula>$F237="A"</formula>
    </cfRule>
  </conditionalFormatting>
  <conditionalFormatting sqref="B239:C239">
    <cfRule type="expression" dxfId="126" priority="11">
      <formula>$F237="B"</formula>
    </cfRule>
  </conditionalFormatting>
  <conditionalFormatting sqref="B242:C242">
    <cfRule type="expression" dxfId="125" priority="8">
      <formula>$F241="A"</formula>
    </cfRule>
  </conditionalFormatting>
  <conditionalFormatting sqref="B243:C243">
    <cfRule type="expression" dxfId="124" priority="7">
      <formula>$F241="B"</formula>
    </cfRule>
  </conditionalFormatting>
  <conditionalFormatting sqref="B246:C246">
    <cfRule type="expression" dxfId="123" priority="4">
      <formula>$F245="A"</formula>
    </cfRule>
  </conditionalFormatting>
  <conditionalFormatting sqref="B247:C247">
    <cfRule type="expression" dxfId="122" priority="3">
      <formula>$F245="B"</formula>
    </cfRule>
  </conditionalFormatting>
  <conditionalFormatting sqref="C54:E54">
    <cfRule type="expression" dxfId="121" priority="194">
      <formula>$F53="C"</formula>
    </cfRule>
  </conditionalFormatting>
  <conditionalFormatting sqref="C55:E55">
    <cfRule type="expression" dxfId="120" priority="193">
      <formula>$F53="D"</formula>
    </cfRule>
  </conditionalFormatting>
  <conditionalFormatting sqref="D9:E9">
    <cfRule type="expression" dxfId="119" priority="240">
      <formula>$F7="A"</formula>
    </cfRule>
  </conditionalFormatting>
  <conditionalFormatting sqref="D10:E10">
    <cfRule type="expression" dxfId="118" priority="239">
      <formula>$F9="C"</formula>
    </cfRule>
  </conditionalFormatting>
  <conditionalFormatting sqref="D11:E11">
    <cfRule type="expression" dxfId="117" priority="238">
      <formula>$F9="D"</formula>
    </cfRule>
  </conditionalFormatting>
  <conditionalFormatting sqref="D13:E13">
    <cfRule type="expression" dxfId="116" priority="237">
      <formula>$F12="A"</formula>
    </cfRule>
  </conditionalFormatting>
  <conditionalFormatting sqref="D14:E14">
    <cfRule type="expression" dxfId="115" priority="230">
      <formula>$F13="C"</formula>
    </cfRule>
  </conditionalFormatting>
  <conditionalFormatting sqref="D15:E15">
    <cfRule type="expression" dxfId="114" priority="229">
      <formula>$F13="D"</formula>
    </cfRule>
  </conditionalFormatting>
  <conditionalFormatting sqref="D18:E18">
    <cfRule type="expression" dxfId="113" priority="234">
      <formula>$F17="C"</formula>
    </cfRule>
  </conditionalFormatting>
  <conditionalFormatting sqref="D19:E19">
    <cfRule type="expression" dxfId="112" priority="233">
      <formula>$F17="D"</formula>
    </cfRule>
  </conditionalFormatting>
  <conditionalFormatting sqref="D22:E22">
    <cfRule type="expression" dxfId="111" priority="226">
      <formula>$F21="C"</formula>
    </cfRule>
  </conditionalFormatting>
  <conditionalFormatting sqref="D23:E23">
    <cfRule type="expression" dxfId="110" priority="225">
      <formula>$F21="D"</formula>
    </cfRule>
  </conditionalFormatting>
  <conditionalFormatting sqref="D26:E26">
    <cfRule type="expression" dxfId="109" priority="222">
      <formula>$F25="C"</formula>
    </cfRule>
  </conditionalFormatting>
  <conditionalFormatting sqref="D27:E27">
    <cfRule type="expression" dxfId="108" priority="221">
      <formula>$F25="D"</formula>
    </cfRule>
  </conditionalFormatting>
  <conditionalFormatting sqref="D30:E30">
    <cfRule type="expression" dxfId="107" priority="218">
      <formula>$F29="C"</formula>
    </cfRule>
  </conditionalFormatting>
  <conditionalFormatting sqref="D31:E31">
    <cfRule type="expression" dxfId="106" priority="217">
      <formula>$F29="D"</formula>
    </cfRule>
  </conditionalFormatting>
  <conditionalFormatting sqref="D34:E34">
    <cfRule type="expression" dxfId="105" priority="214">
      <formula>$F33="C"</formula>
    </cfRule>
  </conditionalFormatting>
  <conditionalFormatting sqref="D35:E35">
    <cfRule type="expression" dxfId="104" priority="213">
      <formula>$F33="D"</formula>
    </cfRule>
  </conditionalFormatting>
  <conditionalFormatting sqref="D38:E38">
    <cfRule type="expression" dxfId="103" priority="210">
      <formula>$F37="C"</formula>
    </cfRule>
  </conditionalFormatting>
  <conditionalFormatting sqref="D39:E39">
    <cfRule type="expression" dxfId="102" priority="209">
      <formula>$F37="D"</formula>
    </cfRule>
  </conditionalFormatting>
  <conditionalFormatting sqref="D42:E42">
    <cfRule type="expression" dxfId="101" priority="206">
      <formula>$F41="C"</formula>
    </cfRule>
  </conditionalFormatting>
  <conditionalFormatting sqref="D43:E43">
    <cfRule type="expression" dxfId="100" priority="205">
      <formula>$F41="D"</formula>
    </cfRule>
  </conditionalFormatting>
  <conditionalFormatting sqref="D46:E46">
    <cfRule type="expression" dxfId="99" priority="202">
      <formula>$F45="C"</formula>
    </cfRule>
  </conditionalFormatting>
  <conditionalFormatting sqref="D47:E47">
    <cfRule type="expression" dxfId="98" priority="201">
      <formula>$F45="D"</formula>
    </cfRule>
  </conditionalFormatting>
  <conditionalFormatting sqref="D50:E50">
    <cfRule type="expression" dxfId="97" priority="198">
      <formula>$F49="C"</formula>
    </cfRule>
  </conditionalFormatting>
  <conditionalFormatting sqref="D51:E51">
    <cfRule type="expression" dxfId="96" priority="197">
      <formula>$F49="D"</formula>
    </cfRule>
  </conditionalFormatting>
  <conditionalFormatting sqref="D58:E58">
    <cfRule type="expression" dxfId="95" priority="190">
      <formula>$F57="C"</formula>
    </cfRule>
  </conditionalFormatting>
  <conditionalFormatting sqref="D59:E59">
    <cfRule type="expression" dxfId="94" priority="189">
      <formula>$F57="D"</formula>
    </cfRule>
  </conditionalFormatting>
  <conditionalFormatting sqref="D62:E62">
    <cfRule type="expression" dxfId="93" priority="186">
      <formula>$F61="C"</formula>
    </cfRule>
  </conditionalFormatting>
  <conditionalFormatting sqref="D63:E63">
    <cfRule type="expression" dxfId="92" priority="185">
      <formula>$F61="D"</formula>
    </cfRule>
  </conditionalFormatting>
  <conditionalFormatting sqref="D66:E66">
    <cfRule type="expression" dxfId="91" priority="182">
      <formula>$F65="C"</formula>
    </cfRule>
  </conditionalFormatting>
  <conditionalFormatting sqref="D67:E67">
    <cfRule type="expression" dxfId="90" priority="181">
      <formula>$F65="D"</formula>
    </cfRule>
  </conditionalFormatting>
  <conditionalFormatting sqref="D70:E70">
    <cfRule type="expression" dxfId="89" priority="178">
      <formula>$F69="C"</formula>
    </cfRule>
  </conditionalFormatting>
  <conditionalFormatting sqref="D71:E71">
    <cfRule type="expression" dxfId="88" priority="177">
      <formula>$F69="D"</formula>
    </cfRule>
  </conditionalFormatting>
  <conditionalFormatting sqref="D74:E74">
    <cfRule type="expression" dxfId="87" priority="174">
      <formula>$F73="C"</formula>
    </cfRule>
  </conditionalFormatting>
  <conditionalFormatting sqref="D75:E75">
    <cfRule type="expression" dxfId="86" priority="173">
      <formula>$F73="D"</formula>
    </cfRule>
  </conditionalFormatting>
  <conditionalFormatting sqref="D78:E78">
    <cfRule type="expression" dxfId="85" priority="170">
      <formula>$F77="C"</formula>
    </cfRule>
  </conditionalFormatting>
  <conditionalFormatting sqref="D79:E79">
    <cfRule type="expression" dxfId="84" priority="169">
      <formula>$F77="D"</formula>
    </cfRule>
  </conditionalFormatting>
  <conditionalFormatting sqref="D82:E82">
    <cfRule type="expression" dxfId="83" priority="166">
      <formula>$F81="C"</formula>
    </cfRule>
  </conditionalFormatting>
  <conditionalFormatting sqref="D83:E83">
    <cfRule type="expression" dxfId="82" priority="165">
      <formula>$F81="D"</formula>
    </cfRule>
  </conditionalFormatting>
  <conditionalFormatting sqref="D86:E86">
    <cfRule type="expression" dxfId="81" priority="162">
      <formula>$F85="C"</formula>
    </cfRule>
  </conditionalFormatting>
  <conditionalFormatting sqref="D87:E87">
    <cfRule type="expression" dxfId="80" priority="161">
      <formula>$F85="D"</formula>
    </cfRule>
  </conditionalFormatting>
  <conditionalFormatting sqref="D90:E90">
    <cfRule type="expression" dxfId="79" priority="158">
      <formula>$F89="C"</formula>
    </cfRule>
  </conditionalFormatting>
  <conditionalFormatting sqref="D91:E91">
    <cfRule type="expression" dxfId="78" priority="157">
      <formula>$F89="D"</formula>
    </cfRule>
  </conditionalFormatting>
  <conditionalFormatting sqref="D94:E94">
    <cfRule type="expression" dxfId="77" priority="154">
      <formula>$F93="C"</formula>
    </cfRule>
  </conditionalFormatting>
  <conditionalFormatting sqref="D95:E95">
    <cfRule type="expression" dxfId="76" priority="153">
      <formula>$F93="D"</formula>
    </cfRule>
  </conditionalFormatting>
  <conditionalFormatting sqref="D98:E98">
    <cfRule type="expression" dxfId="75" priority="150">
      <formula>$F97="C"</formula>
    </cfRule>
  </conditionalFormatting>
  <conditionalFormatting sqref="D99:E99">
    <cfRule type="expression" dxfId="74" priority="149">
      <formula>$F97="D"</formula>
    </cfRule>
  </conditionalFormatting>
  <conditionalFormatting sqref="D102:E102">
    <cfRule type="expression" dxfId="73" priority="146">
      <formula>$F101="C"</formula>
    </cfRule>
  </conditionalFormatting>
  <conditionalFormatting sqref="D103:E103">
    <cfRule type="expression" dxfId="72" priority="145">
      <formula>$F101="D"</formula>
    </cfRule>
  </conditionalFormatting>
  <conditionalFormatting sqref="D106:E106">
    <cfRule type="expression" dxfId="71" priority="142">
      <formula>$F105="C"</formula>
    </cfRule>
  </conditionalFormatting>
  <conditionalFormatting sqref="D107:E107">
    <cfRule type="expression" dxfId="70" priority="141">
      <formula>$F105="D"</formula>
    </cfRule>
  </conditionalFormatting>
  <conditionalFormatting sqref="D110:E110">
    <cfRule type="expression" dxfId="69" priority="138">
      <formula>$F109="C"</formula>
    </cfRule>
  </conditionalFormatting>
  <conditionalFormatting sqref="D111:E111">
    <cfRule type="expression" dxfId="68" priority="137">
      <formula>$F109="D"</formula>
    </cfRule>
  </conditionalFormatting>
  <conditionalFormatting sqref="D114:E114">
    <cfRule type="expression" dxfId="67" priority="134">
      <formula>$F113="C"</formula>
    </cfRule>
  </conditionalFormatting>
  <conditionalFormatting sqref="D115:E115">
    <cfRule type="expression" dxfId="66" priority="133">
      <formula>$F113="D"</formula>
    </cfRule>
  </conditionalFormatting>
  <conditionalFormatting sqref="D118:E118">
    <cfRule type="expression" dxfId="65" priority="130">
      <formula>$F117="C"</formula>
    </cfRule>
  </conditionalFormatting>
  <conditionalFormatting sqref="D119:E119">
    <cfRule type="expression" dxfId="64" priority="129">
      <formula>$F117="D"</formula>
    </cfRule>
  </conditionalFormatting>
  <conditionalFormatting sqref="D122:E122">
    <cfRule type="expression" dxfId="63" priority="126">
      <formula>$F121="C"</formula>
    </cfRule>
  </conditionalFormatting>
  <conditionalFormatting sqref="D123:E123">
    <cfRule type="expression" dxfId="62" priority="125">
      <formula>$F121="D"</formula>
    </cfRule>
  </conditionalFormatting>
  <conditionalFormatting sqref="D126:E126">
    <cfRule type="expression" dxfId="61" priority="122">
      <formula>$F125="C"</formula>
    </cfRule>
  </conditionalFormatting>
  <conditionalFormatting sqref="D127:E127">
    <cfRule type="expression" dxfId="60" priority="121">
      <formula>$F125="D"</formula>
    </cfRule>
  </conditionalFormatting>
  <conditionalFormatting sqref="D130:E130">
    <cfRule type="expression" dxfId="59" priority="118">
      <formula>$F129="C"</formula>
    </cfRule>
  </conditionalFormatting>
  <conditionalFormatting sqref="D131:E131">
    <cfRule type="expression" dxfId="58" priority="117">
      <formula>$F129="D"</formula>
    </cfRule>
  </conditionalFormatting>
  <conditionalFormatting sqref="D134:E134">
    <cfRule type="expression" dxfId="57" priority="114">
      <formula>$F133="C"</formula>
    </cfRule>
  </conditionalFormatting>
  <conditionalFormatting sqref="D135:E135">
    <cfRule type="expression" dxfId="56" priority="113">
      <formula>$F133="D"</formula>
    </cfRule>
  </conditionalFormatting>
  <conditionalFormatting sqref="D138:E138">
    <cfRule type="expression" dxfId="55" priority="110">
      <formula>$F137="C"</formula>
    </cfRule>
  </conditionalFormatting>
  <conditionalFormatting sqref="D139:E139">
    <cfRule type="expression" dxfId="54" priority="109">
      <formula>$F137="D"</formula>
    </cfRule>
  </conditionalFormatting>
  <conditionalFormatting sqref="D142:E142">
    <cfRule type="expression" dxfId="53" priority="106">
      <formula>$F141="C"</formula>
    </cfRule>
  </conditionalFormatting>
  <conditionalFormatting sqref="D143:E143">
    <cfRule type="expression" dxfId="52" priority="105">
      <formula>$F141="D"</formula>
    </cfRule>
  </conditionalFormatting>
  <conditionalFormatting sqref="D146:E146">
    <cfRule type="expression" dxfId="51" priority="102">
      <formula>$F145="C"</formula>
    </cfRule>
  </conditionalFormatting>
  <conditionalFormatting sqref="D147:E147">
    <cfRule type="expression" dxfId="50" priority="101">
      <formula>$F145="D"</formula>
    </cfRule>
  </conditionalFormatting>
  <conditionalFormatting sqref="D150:E150">
    <cfRule type="expression" dxfId="49" priority="98">
      <formula>$F149="C"</formula>
    </cfRule>
  </conditionalFormatting>
  <conditionalFormatting sqref="D151:E151">
    <cfRule type="expression" dxfId="48" priority="97">
      <formula>$F149="D"</formula>
    </cfRule>
  </conditionalFormatting>
  <conditionalFormatting sqref="D154:E154">
    <cfRule type="expression" dxfId="47" priority="94">
      <formula>$F153="C"</formula>
    </cfRule>
  </conditionalFormatting>
  <conditionalFormatting sqref="D155:E155">
    <cfRule type="expression" dxfId="46" priority="93">
      <formula>$F153="D"</formula>
    </cfRule>
  </conditionalFormatting>
  <conditionalFormatting sqref="D158:E158">
    <cfRule type="expression" dxfId="45" priority="90">
      <formula>$F157="C"</formula>
    </cfRule>
  </conditionalFormatting>
  <conditionalFormatting sqref="D159:E159">
    <cfRule type="expression" dxfId="44" priority="89">
      <formula>$F157="D"</formula>
    </cfRule>
  </conditionalFormatting>
  <conditionalFormatting sqref="D162:E162">
    <cfRule type="expression" dxfId="43" priority="86">
      <formula>$F161="C"</formula>
    </cfRule>
  </conditionalFormatting>
  <conditionalFormatting sqref="D163:E163">
    <cfRule type="expression" dxfId="42" priority="85">
      <formula>$F161="D"</formula>
    </cfRule>
  </conditionalFormatting>
  <conditionalFormatting sqref="D166:E166">
    <cfRule type="expression" dxfId="41" priority="82">
      <formula>$F165="C"</formula>
    </cfRule>
  </conditionalFormatting>
  <conditionalFormatting sqref="D167:E167">
    <cfRule type="expression" dxfId="40" priority="81">
      <formula>$F165="D"</formula>
    </cfRule>
  </conditionalFormatting>
  <conditionalFormatting sqref="D170:E170">
    <cfRule type="expression" dxfId="39" priority="78">
      <formula>$F169="C"</formula>
    </cfRule>
  </conditionalFormatting>
  <conditionalFormatting sqref="D171:E171">
    <cfRule type="expression" dxfId="38" priority="77">
      <formula>$F169="D"</formula>
    </cfRule>
  </conditionalFormatting>
  <conditionalFormatting sqref="D174:E174">
    <cfRule type="expression" dxfId="37" priority="74">
      <formula>$F173="C"</formula>
    </cfRule>
  </conditionalFormatting>
  <conditionalFormatting sqref="D175:E175">
    <cfRule type="expression" dxfId="36" priority="73">
      <formula>$F173="D"</formula>
    </cfRule>
  </conditionalFormatting>
  <conditionalFormatting sqref="D178:E178">
    <cfRule type="expression" dxfId="35" priority="70">
      <formula>$F177="C"</formula>
    </cfRule>
  </conditionalFormatting>
  <conditionalFormatting sqref="D179:E179">
    <cfRule type="expression" dxfId="34" priority="69">
      <formula>$F177="D"</formula>
    </cfRule>
  </conditionalFormatting>
  <conditionalFormatting sqref="D182:E182">
    <cfRule type="expression" dxfId="33" priority="66">
      <formula>$F181="C"</formula>
    </cfRule>
  </conditionalFormatting>
  <conditionalFormatting sqref="D183:E183">
    <cfRule type="expression" dxfId="32" priority="65">
      <formula>$F181="D"</formula>
    </cfRule>
  </conditionalFormatting>
  <conditionalFormatting sqref="D186:E186">
    <cfRule type="expression" dxfId="31" priority="62">
      <formula>$F185="C"</formula>
    </cfRule>
  </conditionalFormatting>
  <conditionalFormatting sqref="D187:E187">
    <cfRule type="expression" dxfId="30" priority="61">
      <formula>$F185="D"</formula>
    </cfRule>
  </conditionalFormatting>
  <conditionalFormatting sqref="D190:E190">
    <cfRule type="expression" dxfId="29" priority="58">
      <formula>$F189="C"</formula>
    </cfRule>
  </conditionalFormatting>
  <conditionalFormatting sqref="D191:E191">
    <cfRule type="expression" dxfId="28" priority="57">
      <formula>$F189="D"</formula>
    </cfRule>
  </conditionalFormatting>
  <conditionalFormatting sqref="D194:E194">
    <cfRule type="expression" dxfId="27" priority="54">
      <formula>$F193="C"</formula>
    </cfRule>
  </conditionalFormatting>
  <conditionalFormatting sqref="D195:E195">
    <cfRule type="expression" dxfId="26" priority="53">
      <formula>$F193="D"</formula>
    </cfRule>
  </conditionalFormatting>
  <conditionalFormatting sqref="D198:E198">
    <cfRule type="expression" dxfId="25" priority="50">
      <formula>$F197="C"</formula>
    </cfRule>
  </conditionalFormatting>
  <conditionalFormatting sqref="D199:E199">
    <cfRule type="expression" dxfId="24" priority="49">
      <formula>$F197="D"</formula>
    </cfRule>
  </conditionalFormatting>
  <conditionalFormatting sqref="D202:E202">
    <cfRule type="expression" dxfId="23" priority="46">
      <formula>$F201="C"</formula>
    </cfRule>
  </conditionalFormatting>
  <conditionalFormatting sqref="D203:E203">
    <cfRule type="expression" dxfId="22" priority="45">
      <formula>$F201="D"</formula>
    </cfRule>
  </conditionalFormatting>
  <conditionalFormatting sqref="D206:E206">
    <cfRule type="expression" dxfId="21" priority="42">
      <formula>$F205="C"</formula>
    </cfRule>
  </conditionalFormatting>
  <conditionalFormatting sqref="D207:E207">
    <cfRule type="expression" dxfId="20" priority="41">
      <formula>$F205="D"</formula>
    </cfRule>
  </conditionalFormatting>
  <conditionalFormatting sqref="D210:E210">
    <cfRule type="expression" dxfId="19" priority="38">
      <formula>$F209="C"</formula>
    </cfRule>
  </conditionalFormatting>
  <conditionalFormatting sqref="D211:E211">
    <cfRule type="expression" dxfId="18" priority="37">
      <formula>$F209="D"</formula>
    </cfRule>
  </conditionalFormatting>
  <conditionalFormatting sqref="D214:E214">
    <cfRule type="expression" dxfId="17" priority="34">
      <formula>$F213="C"</formula>
    </cfRule>
  </conditionalFormatting>
  <conditionalFormatting sqref="D215:E215">
    <cfRule type="expression" dxfId="16" priority="33">
      <formula>$F213="D"</formula>
    </cfRule>
  </conditionalFormatting>
  <conditionalFormatting sqref="D218:E218">
    <cfRule type="expression" dxfId="15" priority="30">
      <formula>$F217="C"</formula>
    </cfRule>
  </conditionalFormatting>
  <conditionalFormatting sqref="D219:E219">
    <cfRule type="expression" dxfId="14" priority="29">
      <formula>$F217="D"</formula>
    </cfRule>
  </conditionalFormatting>
  <conditionalFormatting sqref="D222:E222">
    <cfRule type="expression" dxfId="13" priority="26">
      <formula>$F221="C"</formula>
    </cfRule>
  </conditionalFormatting>
  <conditionalFormatting sqref="D223:E223">
    <cfRule type="expression" dxfId="12" priority="25">
      <formula>$F221="D"</formula>
    </cfRule>
  </conditionalFormatting>
  <conditionalFormatting sqref="D226:E226">
    <cfRule type="expression" dxfId="11" priority="22">
      <formula>$F225="C"</formula>
    </cfRule>
  </conditionalFormatting>
  <conditionalFormatting sqref="D227:E227">
    <cfRule type="expression" dxfId="10" priority="21">
      <formula>$F225="D"</formula>
    </cfRule>
  </conditionalFormatting>
  <conditionalFormatting sqref="D230:E230">
    <cfRule type="expression" dxfId="9" priority="18">
      <formula>$F229="C"</formula>
    </cfRule>
  </conditionalFormatting>
  <conditionalFormatting sqref="D231:E231">
    <cfRule type="expression" dxfId="8" priority="17">
      <formula>$F229="D"</formula>
    </cfRule>
  </conditionalFormatting>
  <conditionalFormatting sqref="D234:E234">
    <cfRule type="expression" dxfId="7" priority="14">
      <formula>$F233="C"</formula>
    </cfRule>
  </conditionalFormatting>
  <conditionalFormatting sqref="D235:E235">
    <cfRule type="expression" dxfId="6" priority="13">
      <formula>$F233="D"</formula>
    </cfRule>
  </conditionalFormatting>
  <conditionalFormatting sqref="D238:E238">
    <cfRule type="expression" dxfId="5" priority="10">
      <formula>$F237="C"</formula>
    </cfRule>
  </conditionalFormatting>
  <conditionalFormatting sqref="D239:E239">
    <cfRule type="expression" dxfId="4" priority="9">
      <formula>$F237="D"</formula>
    </cfRule>
  </conditionalFormatting>
  <conditionalFormatting sqref="D242:E242">
    <cfRule type="expression" dxfId="3" priority="6">
      <formula>$F241="C"</formula>
    </cfRule>
  </conditionalFormatting>
  <conditionalFormatting sqref="D243:E243">
    <cfRule type="expression" dxfId="2" priority="5">
      <formula>$F241="D"</formula>
    </cfRule>
  </conditionalFormatting>
  <conditionalFormatting sqref="D246:E246">
    <cfRule type="expression" dxfId="1" priority="2">
      <formula>$F245="C"</formula>
    </cfRule>
  </conditionalFormatting>
  <conditionalFormatting sqref="D247:E247">
    <cfRule type="expression" dxfId="0" priority="1">
      <formula>$F245="D"</formula>
    </cfRule>
  </conditionalFormatting>
  <dataValidations count="1">
    <dataValidation type="list" allowBlank="1" showInputMessage="1" showErrorMessage="1" sqref="F9 F13 F17 F21 F25 F29 F33 F37 F41 F45 F49 F53 F57 F61 F65 F69 F73 F77 F81 F85 F89 F93 F97 F101 F105 F109 F113 F117 F121 F125 F129 F133 F137 F141 F145 F149 F153 F157 F161 F165 F169 F173 F177 F181 F185 F189 F193 F197 F201 F205 F209 F213 F217 F221 F225 F229 F233 F237 F241 F245" xr:uid="{1888398E-56F5-46F1-A748-56DAB71F5CA9}">
      <formula1>PILIHAN</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44692-17C4-42C5-8925-AB425CD09C9F}">
  <sheetPr codeName="Sheet5">
    <tabColor rgb="FFFF0000"/>
  </sheetPr>
  <dimension ref="A1:K24"/>
  <sheetViews>
    <sheetView topLeftCell="B1" zoomScale="150" zoomScaleNormal="110" workbookViewId="0">
      <pane ySplit="2" topLeftCell="A51" activePane="bottomLeft" state="frozen"/>
      <selection pane="bottomLeft" activeCell="C11" sqref="C11"/>
    </sheetView>
  </sheetViews>
  <sheetFormatPr baseColWidth="10" defaultColWidth="8.83203125" defaultRowHeight="15" x14ac:dyDescent="0.2"/>
  <cols>
    <col min="1" max="1" width="6.5" style="6" customWidth="1"/>
    <col min="2" max="2" width="48.83203125" customWidth="1"/>
    <col min="3" max="3" width="16.33203125" style="6" customWidth="1"/>
    <col min="5" max="5" width="7.1640625" style="4" customWidth="1"/>
    <col min="6" max="6" width="34.1640625" style="3" customWidth="1"/>
    <col min="7" max="7" width="4.5" style="35" customWidth="1"/>
    <col min="8" max="8" width="12.5" customWidth="1"/>
    <col min="9" max="9" width="25.33203125" style="5" customWidth="1"/>
    <col min="10" max="10" width="4" customWidth="1"/>
  </cols>
  <sheetData>
    <row r="1" spans="1:11" ht="41.5" customHeight="1" x14ac:dyDescent="0.2">
      <c r="A1" s="133" t="s">
        <v>17</v>
      </c>
      <c r="B1" s="133" t="s">
        <v>17</v>
      </c>
      <c r="C1" s="13" t="s">
        <v>76</v>
      </c>
    </row>
    <row r="2" spans="1:11" ht="58.75" customHeight="1" x14ac:dyDescent="0.2">
      <c r="A2" s="11"/>
      <c r="B2" s="12" t="s">
        <v>30</v>
      </c>
      <c r="C2" s="28"/>
      <c r="E2" s="119" t="s">
        <v>62</v>
      </c>
      <c r="F2" s="119"/>
    </row>
    <row r="3" spans="1:11" ht="17" x14ac:dyDescent="0.2">
      <c r="C3" s="10" t="s">
        <v>29</v>
      </c>
      <c r="E3" s="30" t="s">
        <v>61</v>
      </c>
      <c r="F3" s="37"/>
      <c r="K3" s="1"/>
    </row>
    <row r="4" spans="1:11" ht="16" x14ac:dyDescent="0.2">
      <c r="A4" s="14">
        <v>1</v>
      </c>
      <c r="B4" s="15" t="s">
        <v>88</v>
      </c>
      <c r="C4" s="111" t="s">
        <v>5</v>
      </c>
      <c r="E4" s="8" t="s">
        <v>2</v>
      </c>
      <c r="F4" s="36" t="s">
        <v>103</v>
      </c>
      <c r="G4" s="8"/>
    </row>
    <row r="5" spans="1:11" ht="16" x14ac:dyDescent="0.2">
      <c r="A5" s="14">
        <v>2</v>
      </c>
      <c r="B5" s="15" t="s">
        <v>89</v>
      </c>
      <c r="C5" s="111" t="s">
        <v>20</v>
      </c>
      <c r="E5" s="8" t="s">
        <v>3</v>
      </c>
      <c r="F5" s="36" t="s">
        <v>106</v>
      </c>
      <c r="G5" s="8"/>
    </row>
    <row r="6" spans="1:11" ht="43.75" customHeight="1" x14ac:dyDescent="0.2">
      <c r="A6" s="14">
        <v>3</v>
      </c>
      <c r="B6" s="15" t="s">
        <v>90</v>
      </c>
      <c r="C6" s="111" t="s">
        <v>28</v>
      </c>
      <c r="E6" s="8" t="s">
        <v>4</v>
      </c>
      <c r="F6" s="36" t="s">
        <v>109</v>
      </c>
      <c r="G6" s="8"/>
    </row>
    <row r="7" spans="1:11" ht="16" x14ac:dyDescent="0.2">
      <c r="A7" s="14">
        <v>4</v>
      </c>
      <c r="B7" s="7" t="s">
        <v>91</v>
      </c>
      <c r="C7" s="111" t="s">
        <v>21</v>
      </c>
      <c r="E7" s="8" t="s">
        <v>5</v>
      </c>
      <c r="F7" s="36" t="s">
        <v>98</v>
      </c>
      <c r="G7" s="8"/>
    </row>
    <row r="8" spans="1:11" ht="14.5" customHeight="1" x14ac:dyDescent="0.2">
      <c r="A8" s="14">
        <v>5</v>
      </c>
      <c r="B8" s="15" t="s">
        <v>92</v>
      </c>
      <c r="C8" s="111" t="s">
        <v>22</v>
      </c>
      <c r="E8" s="8" t="s">
        <v>18</v>
      </c>
      <c r="F8" s="29" t="s">
        <v>108</v>
      </c>
      <c r="G8" s="8"/>
    </row>
    <row r="9" spans="1:11" ht="14.5" customHeight="1" x14ac:dyDescent="0.2">
      <c r="A9" s="14">
        <v>6</v>
      </c>
      <c r="B9" s="15" t="s">
        <v>93</v>
      </c>
      <c r="C9" s="111" t="s">
        <v>18</v>
      </c>
      <c r="E9" s="8" t="s">
        <v>19</v>
      </c>
      <c r="F9" s="36" t="s">
        <v>107</v>
      </c>
      <c r="G9" s="8"/>
    </row>
    <row r="10" spans="1:11" ht="16" x14ac:dyDescent="0.2">
      <c r="A10" s="14">
        <v>7</v>
      </c>
      <c r="B10" s="15" t="s">
        <v>94</v>
      </c>
      <c r="C10" s="111" t="s">
        <v>26</v>
      </c>
      <c r="E10" s="8" t="s">
        <v>20</v>
      </c>
      <c r="F10" s="36" t="s">
        <v>99</v>
      </c>
      <c r="G10" s="8"/>
    </row>
    <row r="11" spans="1:11" ht="43.75" customHeight="1" x14ac:dyDescent="0.2">
      <c r="A11" s="14">
        <v>8</v>
      </c>
      <c r="B11" s="15" t="s">
        <v>95</v>
      </c>
      <c r="C11" s="111" t="s">
        <v>2</v>
      </c>
      <c r="E11" s="8" t="s">
        <v>21</v>
      </c>
      <c r="F11" s="36" t="s">
        <v>101</v>
      </c>
      <c r="G11" s="8"/>
    </row>
    <row r="12" spans="1:11" ht="14.5" customHeight="1" x14ac:dyDescent="0.2">
      <c r="A12" s="14">
        <v>9</v>
      </c>
      <c r="B12" s="15" t="s">
        <v>96</v>
      </c>
      <c r="C12" s="111" t="s">
        <v>3</v>
      </c>
      <c r="E12" s="8" t="s">
        <v>22</v>
      </c>
      <c r="F12" s="9" t="s">
        <v>102</v>
      </c>
      <c r="G12" s="8"/>
    </row>
    <row r="13" spans="1:11" ht="16" x14ac:dyDescent="0.2">
      <c r="A13" s="14">
        <v>10</v>
      </c>
      <c r="B13" s="15" t="s">
        <v>97</v>
      </c>
      <c r="C13" s="111" t="s">
        <v>19</v>
      </c>
      <c r="E13" s="8" t="s">
        <v>23</v>
      </c>
      <c r="F13" s="36" t="s">
        <v>105</v>
      </c>
      <c r="G13" s="8"/>
    </row>
    <row r="14" spans="1:11" ht="16" x14ac:dyDescent="0.2">
      <c r="E14" s="8" t="s">
        <v>24</v>
      </c>
      <c r="F14" s="36" t="s">
        <v>112</v>
      </c>
      <c r="G14" s="8"/>
    </row>
    <row r="15" spans="1:11" ht="16" x14ac:dyDescent="0.2">
      <c r="E15" s="8" t="s">
        <v>25</v>
      </c>
      <c r="F15" s="9" t="s">
        <v>110</v>
      </c>
      <c r="G15" s="8"/>
    </row>
    <row r="16" spans="1:11" ht="16" x14ac:dyDescent="0.2">
      <c r="E16" s="8" t="s">
        <v>26</v>
      </c>
      <c r="F16" s="36" t="s">
        <v>104</v>
      </c>
      <c r="G16" s="8"/>
    </row>
    <row r="17" spans="5:9" ht="16" x14ac:dyDescent="0.2">
      <c r="E17" s="8" t="s">
        <v>27</v>
      </c>
      <c r="F17" s="36" t="s">
        <v>111</v>
      </c>
      <c r="G17" s="8"/>
    </row>
    <row r="18" spans="5:9" ht="32" x14ac:dyDescent="0.2">
      <c r="E18" s="8" t="s">
        <v>28</v>
      </c>
      <c r="F18" s="36" t="s">
        <v>100</v>
      </c>
      <c r="G18" s="8"/>
    </row>
    <row r="19" spans="5:9" x14ac:dyDescent="0.2">
      <c r="I19"/>
    </row>
    <row r="22" spans="5:9" x14ac:dyDescent="0.2">
      <c r="I22"/>
    </row>
    <row r="23" spans="5:9" x14ac:dyDescent="0.2">
      <c r="I23"/>
    </row>
    <row r="24" spans="5:9" x14ac:dyDescent="0.2">
      <c r="I24"/>
    </row>
  </sheetData>
  <sheetProtection algorithmName="SHA-512" hashValue="+yUR0PsE/6fC00uM4XmK1DlpFGsPygFNSQU1RabF+Z9cz/Ig4pFIXcjWyUYdesKJvetaduKjrCFI68C0rsoqww==" saltValue="89wHQygvLQZH5wK4wP+c7g==" spinCount="100000" sheet="1" objects="1" scenarios="1" selectLockedCells="1"/>
  <sortState ref="E4:G18">
    <sortCondition ref="E4:E18"/>
  </sortState>
  <mergeCells count="2">
    <mergeCell ref="A1:B1"/>
    <mergeCell ref="E2:F2"/>
  </mergeCells>
  <dataValidations count="1">
    <dataValidation type="list" allowBlank="1" showInputMessage="1" showErrorMessage="1" sqref="C4:C13" xr:uid="{7373E7CB-DB10-4BC3-80FF-A01B1309BF9B}">
      <formula1>huruf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8D68C-DCFC-4028-BD6F-ECE04D1A0F8D}">
  <sheetPr codeName="Sheet6">
    <tabColor theme="7" tint="0.39997558519241921"/>
  </sheetPr>
  <dimension ref="A2:H56"/>
  <sheetViews>
    <sheetView zoomScale="160" zoomScaleNormal="176" workbookViewId="0">
      <pane ySplit="4" topLeftCell="A40" activePane="bottomLeft" state="frozen"/>
      <selection pane="bottomLeft" activeCell="B50" sqref="B50"/>
    </sheetView>
  </sheetViews>
  <sheetFormatPr baseColWidth="10" defaultColWidth="8.83203125" defaultRowHeight="15" x14ac:dyDescent="0.2"/>
  <cols>
    <col min="1" max="1" width="8.83203125" style="46" customWidth="1"/>
    <col min="2" max="2" width="73.1640625" style="49" customWidth="1"/>
    <col min="3" max="3" width="14.5" style="49" customWidth="1"/>
    <col min="4" max="4" width="10" style="49" bestFit="1" customWidth="1"/>
    <col min="5" max="5" width="8.83203125" style="49"/>
    <col min="6" max="6" width="9.6640625" style="49" customWidth="1"/>
    <col min="7" max="7" width="11.83203125" style="49" bestFit="1" customWidth="1"/>
    <col min="8" max="8" width="10" style="49" bestFit="1" customWidth="1"/>
    <col min="9" max="16384" width="8.83203125" style="49"/>
  </cols>
  <sheetData>
    <row r="2" spans="1:4" ht="55.75" customHeight="1" x14ac:dyDescent="0.2">
      <c r="B2" s="47" t="s">
        <v>412</v>
      </c>
      <c r="C2" s="48" t="s">
        <v>413</v>
      </c>
      <c r="D2" s="59" t="e">
        <f>C6+C21+#REF!</f>
        <v>#REF!</v>
      </c>
    </row>
    <row r="3" spans="1:4" x14ac:dyDescent="0.2">
      <c r="B3" s="49" t="s">
        <v>15</v>
      </c>
    </row>
    <row r="4" spans="1:4" x14ac:dyDescent="0.2">
      <c r="B4" s="49" t="s">
        <v>16</v>
      </c>
      <c r="C4" s="114" t="s">
        <v>402</v>
      </c>
    </row>
    <row r="6" spans="1:4" ht="87" customHeight="1" x14ac:dyDescent="0.2">
      <c r="A6" s="50">
        <v>1</v>
      </c>
      <c r="B6" s="112" t="s">
        <v>74</v>
      </c>
      <c r="C6" s="52"/>
    </row>
    <row r="7" spans="1:4" x14ac:dyDescent="0.2">
      <c r="B7" s="139"/>
    </row>
    <row r="8" spans="1:4" x14ac:dyDescent="0.2">
      <c r="A8" s="53" t="s">
        <v>1</v>
      </c>
      <c r="B8" s="141" t="s">
        <v>421</v>
      </c>
    </row>
    <row r="9" spans="1:4" x14ac:dyDescent="0.2">
      <c r="B9" s="140"/>
    </row>
    <row r="10" spans="1:4" x14ac:dyDescent="0.2">
      <c r="B10" s="140"/>
    </row>
    <row r="11" spans="1:4" x14ac:dyDescent="0.2">
      <c r="B11" s="140"/>
    </row>
    <row r="12" spans="1:4" x14ac:dyDescent="0.2">
      <c r="B12" s="140"/>
    </row>
    <row r="13" spans="1:4" x14ac:dyDescent="0.2">
      <c r="B13" s="140"/>
    </row>
    <row r="14" spans="1:4" x14ac:dyDescent="0.2">
      <c r="B14" s="140"/>
    </row>
    <row r="15" spans="1:4" x14ac:dyDescent="0.2">
      <c r="B15" s="140"/>
    </row>
    <row r="16" spans="1:4" x14ac:dyDescent="0.2">
      <c r="B16" s="140"/>
    </row>
    <row r="17" spans="1:3" x14ac:dyDescent="0.2">
      <c r="B17" s="140"/>
    </row>
    <row r="18" spans="1:3" x14ac:dyDescent="0.2">
      <c r="B18" s="140"/>
    </row>
    <row r="19" spans="1:3" x14ac:dyDescent="0.2">
      <c r="B19" s="140"/>
    </row>
    <row r="21" spans="1:3" ht="66" customHeight="1" x14ac:dyDescent="0.2">
      <c r="A21" s="50">
        <v>2</v>
      </c>
      <c r="B21" s="51" t="s">
        <v>75</v>
      </c>
      <c r="C21" s="52"/>
    </row>
    <row r="23" spans="1:3" ht="15" customHeight="1" x14ac:dyDescent="0.2">
      <c r="A23" s="53" t="s">
        <v>1</v>
      </c>
      <c r="B23" s="138" t="s">
        <v>420</v>
      </c>
    </row>
    <row r="24" spans="1:3" x14ac:dyDescent="0.2">
      <c r="B24" s="138"/>
    </row>
    <row r="25" spans="1:3" x14ac:dyDescent="0.2">
      <c r="B25" s="138"/>
    </row>
    <row r="26" spans="1:3" x14ac:dyDescent="0.2">
      <c r="B26" s="138"/>
    </row>
    <row r="27" spans="1:3" x14ac:dyDescent="0.2">
      <c r="B27" s="138"/>
    </row>
    <row r="28" spans="1:3" x14ac:dyDescent="0.2">
      <c r="B28" s="138"/>
    </row>
    <row r="29" spans="1:3" x14ac:dyDescent="0.2">
      <c r="B29" s="138"/>
    </row>
    <row r="30" spans="1:3" x14ac:dyDescent="0.2">
      <c r="B30" s="138"/>
    </row>
    <row r="31" spans="1:3" x14ac:dyDescent="0.2">
      <c r="B31" s="138"/>
    </row>
    <row r="32" spans="1:3" x14ac:dyDescent="0.2">
      <c r="B32" s="138"/>
    </row>
    <row r="33" spans="1:3" x14ac:dyDescent="0.2">
      <c r="B33" s="138"/>
    </row>
    <row r="34" spans="1:3" x14ac:dyDescent="0.2">
      <c r="B34" s="138"/>
    </row>
    <row r="35" spans="1:3" x14ac:dyDescent="0.2">
      <c r="B35" s="138"/>
    </row>
    <row r="36" spans="1:3" x14ac:dyDescent="0.2">
      <c r="B36" s="138"/>
    </row>
    <row r="37" spans="1:3" x14ac:dyDescent="0.2">
      <c r="B37" s="138"/>
    </row>
    <row r="38" spans="1:3" ht="18" customHeight="1" x14ac:dyDescent="0.2">
      <c r="A38" s="136"/>
      <c r="B38" s="134"/>
      <c r="C38" s="135"/>
    </row>
    <row r="39" spans="1:3" ht="96" x14ac:dyDescent="0.2">
      <c r="A39" s="50">
        <v>3</v>
      </c>
      <c r="B39" s="113" t="s">
        <v>77</v>
      </c>
      <c r="C39" s="52"/>
    </row>
    <row r="40" spans="1:3" ht="16" x14ac:dyDescent="0.2">
      <c r="A40" s="53" t="s">
        <v>1</v>
      </c>
      <c r="B40" s="54" t="s">
        <v>404</v>
      </c>
      <c r="C40" s="137"/>
    </row>
    <row r="42" spans="1:3" ht="15" customHeight="1" x14ac:dyDescent="0.2">
      <c r="B42" s="142" t="s">
        <v>422</v>
      </c>
    </row>
    <row r="43" spans="1:3" x14ac:dyDescent="0.2">
      <c r="B43" s="142"/>
    </row>
    <row r="44" spans="1:3" x14ac:dyDescent="0.2">
      <c r="B44" s="142"/>
    </row>
    <row r="45" spans="1:3" x14ac:dyDescent="0.2">
      <c r="B45" s="142"/>
    </row>
    <row r="46" spans="1:3" x14ac:dyDescent="0.2">
      <c r="B46" s="142"/>
    </row>
    <row r="47" spans="1:3" x14ac:dyDescent="0.2">
      <c r="B47" s="142"/>
    </row>
    <row r="48" spans="1:3" x14ac:dyDescent="0.2">
      <c r="B48" s="142"/>
    </row>
    <row r="49" spans="2:8" x14ac:dyDescent="0.2">
      <c r="B49" s="142"/>
      <c r="D49" s="55"/>
      <c r="E49" s="56" t="s">
        <v>78</v>
      </c>
      <c r="F49" s="56" t="s">
        <v>79</v>
      </c>
      <c r="G49" s="56" t="s">
        <v>80</v>
      </c>
      <c r="H49" s="56" t="s">
        <v>81</v>
      </c>
    </row>
    <row r="50" spans="2:8" x14ac:dyDescent="0.2">
      <c r="B50" s="143"/>
      <c r="D50" s="57" t="s">
        <v>82</v>
      </c>
      <c r="E50" s="58">
        <v>68</v>
      </c>
      <c r="F50" s="58">
        <v>61.5</v>
      </c>
      <c r="G50" s="58">
        <v>52</v>
      </c>
      <c r="H50" s="58">
        <v>23</v>
      </c>
    </row>
    <row r="51" spans="2:8" x14ac:dyDescent="0.2">
      <c r="B51" s="143"/>
      <c r="D51" s="57" t="s">
        <v>83</v>
      </c>
      <c r="E51" s="58">
        <v>21</v>
      </c>
      <c r="F51" s="58">
        <v>21</v>
      </c>
      <c r="G51" s="58">
        <v>7</v>
      </c>
      <c r="H51" s="58">
        <v>5</v>
      </c>
    </row>
    <row r="52" spans="2:8" x14ac:dyDescent="0.2">
      <c r="B52" s="143"/>
      <c r="D52" s="57" t="s">
        <v>84</v>
      </c>
      <c r="E52" s="58">
        <v>5</v>
      </c>
      <c r="F52" s="58">
        <v>39</v>
      </c>
      <c r="G52" s="58">
        <v>18</v>
      </c>
      <c r="H52" s="58">
        <v>3</v>
      </c>
    </row>
    <row r="53" spans="2:8" x14ac:dyDescent="0.2">
      <c r="B53" s="143"/>
      <c r="D53" s="57" t="s">
        <v>85</v>
      </c>
      <c r="E53" s="58">
        <v>30</v>
      </c>
      <c r="F53" s="58">
        <v>20</v>
      </c>
      <c r="G53" s="58">
        <v>7</v>
      </c>
      <c r="H53" s="58">
        <v>2</v>
      </c>
    </row>
    <row r="54" spans="2:8" x14ac:dyDescent="0.2">
      <c r="B54" s="143"/>
      <c r="D54" s="57" t="s">
        <v>86</v>
      </c>
      <c r="E54" s="58">
        <v>35</v>
      </c>
      <c r="F54" s="58">
        <v>33</v>
      </c>
      <c r="G54" s="58">
        <v>15</v>
      </c>
      <c r="H54" s="58">
        <v>6</v>
      </c>
    </row>
    <row r="55" spans="2:8" x14ac:dyDescent="0.2">
      <c r="B55" s="143"/>
      <c r="D55" s="57" t="s">
        <v>87</v>
      </c>
      <c r="E55" s="58">
        <v>25</v>
      </c>
      <c r="F55" s="58">
        <v>26</v>
      </c>
      <c r="G55" s="58">
        <v>24</v>
      </c>
      <c r="H55" s="58">
        <v>8</v>
      </c>
    </row>
    <row r="56" spans="2:8" x14ac:dyDescent="0.2">
      <c r="B56" s="143"/>
    </row>
  </sheetData>
  <mergeCells count="3">
    <mergeCell ref="B23:B37"/>
    <mergeCell ref="B8:B19"/>
    <mergeCell ref="B42:B4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3066A-1D22-4B79-B4C9-DEEAACBEA269}">
  <dimension ref="C2:V24"/>
  <sheetViews>
    <sheetView zoomScale="150" zoomScaleNormal="150" workbookViewId="0">
      <selection activeCell="A3" sqref="A3"/>
    </sheetView>
  </sheetViews>
  <sheetFormatPr baseColWidth="10" defaultColWidth="8.83203125" defaultRowHeight="15" x14ac:dyDescent="0.2"/>
  <sheetData>
    <row r="2" spans="3:3" x14ac:dyDescent="0.2">
      <c r="C2" s="59" t="s">
        <v>2</v>
      </c>
    </row>
    <row r="3" spans="3:3" x14ac:dyDescent="0.2">
      <c r="C3" s="59" t="s">
        <v>3</v>
      </c>
    </row>
    <row r="4" spans="3:3" x14ac:dyDescent="0.2">
      <c r="C4" s="59" t="s">
        <v>4</v>
      </c>
    </row>
    <row r="5" spans="3:3" x14ac:dyDescent="0.2">
      <c r="C5" s="59" t="s">
        <v>5</v>
      </c>
    </row>
    <row r="21" spans="22:22" x14ac:dyDescent="0.2">
      <c r="V21" s="59" t="s">
        <v>408</v>
      </c>
    </row>
    <row r="22" spans="22:22" x14ac:dyDescent="0.2">
      <c r="V22" s="59" t="s">
        <v>409</v>
      </c>
    </row>
    <row r="23" spans="22:22" x14ac:dyDescent="0.2">
      <c r="V23" s="59" t="s">
        <v>410</v>
      </c>
    </row>
    <row r="24" spans="22:22" x14ac:dyDescent="0.2">
      <c r="V24" s="59" t="s">
        <v>411</v>
      </c>
    </row>
  </sheetData>
  <sheetProtection algorithmName="SHA-512" hashValue="yIKWDSRWXs8UjZwrSqQ/Sl66FkWzwEQkoVRq4MiXJ8Jl2nQH63w6vXA7X7k+NazqhvWkW6Ufl+F0cqbWNjbecw==" saltValue="wB01brcPNqHKF/yeOknGsg=="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Cover UTS</vt:lpstr>
      <vt:lpstr>Identitas</vt:lpstr>
      <vt:lpstr>PG</vt:lpstr>
      <vt:lpstr>Pairs</vt:lpstr>
      <vt:lpstr>Esai</vt:lpstr>
      <vt:lpstr>JPG</vt:lpstr>
      <vt:lpstr>huruf</vt:lpstr>
      <vt:lpstr>pairs</vt:lpstr>
      <vt:lpstr>PILIHAN</vt:lpstr>
      <vt:lpstr>rename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Agung Nugroho</dc:creator>
  <cp:lastModifiedBy>njaaaa</cp:lastModifiedBy>
  <dcterms:created xsi:type="dcterms:W3CDTF">2024-01-14T07:33:20Z</dcterms:created>
  <dcterms:modified xsi:type="dcterms:W3CDTF">2024-12-04T02:56:49Z</dcterms:modified>
</cp:coreProperties>
</file>