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PKN STAN/TABK Genap 2024/TABK-STAN/slide/Week 02 - Pengolahan Data/"/>
    </mc:Choice>
  </mc:AlternateContent>
  <xr:revisionPtr revIDLastSave="23" documentId="8_{0C81560C-B3CF-4959-9C16-89DFC31273DC}" xr6:coauthVersionLast="47" xr6:coauthVersionMax="47" xr10:uidLastSave="{6CA618A8-3D28-45BC-B065-63852A5C3BBB}"/>
  <bookViews>
    <workbookView xWindow="6771" yWindow="-86" windowWidth="15292" windowHeight="8846" xr2:uid="{458413F9-D2AE-4963-A901-611DAC5C90D7}"/>
  </bookViews>
  <sheets>
    <sheet name="Employee" sheetId="1" r:id="rId1"/>
    <sheet name="Purchase" sheetId="2" r:id="rId2"/>
    <sheet name="Product" sheetId="4" r:id="rId3"/>
    <sheet name="Sheet5" sheetId="9" r:id="rId4"/>
    <sheet name="Sheet6" sheetId="10" r:id="rId5"/>
    <sheet name="Sheet7" sheetId="11" r:id="rId6"/>
    <sheet name="Sales" sheetId="3" r:id="rId7"/>
  </sheets>
  <definedNames>
    <definedName name="_xlnm._FilterDatabase" localSheetId="0" hidden="1">Employee!$A$1:$C$36</definedName>
    <definedName name="_xlnm._FilterDatabase" localSheetId="2" hidden="1">Product!$A$1:$E$21</definedName>
    <definedName name="_xlnm._FilterDatabase" localSheetId="6" hidden="1">Sales!$A$1:$F$170</definedName>
  </definedNames>
  <calcPr calcId="191029"/>
  <pivotCaches>
    <pivotCache cacheId="17" r:id="rId8"/>
    <pivotCache cacheId="3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2" i="3"/>
  <c r="I14" i="3"/>
  <c r="I42" i="3"/>
  <c r="I46" i="3"/>
  <c r="I75" i="3"/>
  <c r="I76" i="3"/>
  <c r="I79" i="3"/>
  <c r="I94" i="3"/>
  <c r="I158" i="3"/>
  <c r="H3" i="3"/>
  <c r="I3" i="3" s="1"/>
  <c r="H4" i="3"/>
  <c r="I4" i="3" s="1"/>
  <c r="H5" i="3"/>
  <c r="I5" i="3" s="1"/>
  <c r="H6" i="3"/>
  <c r="I6" i="3" s="1"/>
  <c r="H7" i="3"/>
  <c r="I7" i="3" s="1"/>
  <c r="H8" i="3"/>
  <c r="I8" i="3" s="1"/>
  <c r="H9" i="3"/>
  <c r="I9" i="3" s="1"/>
  <c r="H10" i="3"/>
  <c r="I10" i="3" s="1"/>
  <c r="H11" i="3"/>
  <c r="I11" i="3" s="1"/>
  <c r="H12" i="3"/>
  <c r="I12" i="3" s="1"/>
  <c r="H13" i="3"/>
  <c r="I13" i="3" s="1"/>
  <c r="H14" i="3"/>
  <c r="H15" i="3"/>
  <c r="I15" i="3" s="1"/>
  <c r="H16" i="3"/>
  <c r="I16" i="3" s="1"/>
  <c r="H17" i="3"/>
  <c r="I17" i="3" s="1"/>
  <c r="H18" i="3"/>
  <c r="I18" i="3" s="1"/>
  <c r="H19" i="3"/>
  <c r="I19" i="3" s="1"/>
  <c r="H20" i="3"/>
  <c r="I20" i="3" s="1"/>
  <c r="H21" i="3"/>
  <c r="I21" i="3" s="1"/>
  <c r="H22" i="3"/>
  <c r="I22" i="3" s="1"/>
  <c r="H23" i="3"/>
  <c r="I23" i="3" s="1"/>
  <c r="H24" i="3"/>
  <c r="I24" i="3" s="1"/>
  <c r="H25" i="3"/>
  <c r="I25" i="3" s="1"/>
  <c r="H26" i="3"/>
  <c r="I26" i="3" s="1"/>
  <c r="H27" i="3"/>
  <c r="I27" i="3" s="1"/>
  <c r="H28" i="3"/>
  <c r="I28" i="3" s="1"/>
  <c r="H29" i="3"/>
  <c r="I29" i="3" s="1"/>
  <c r="H30" i="3"/>
  <c r="I30" i="3" s="1"/>
  <c r="H31" i="3"/>
  <c r="I31" i="3" s="1"/>
  <c r="H32" i="3"/>
  <c r="I32" i="3" s="1"/>
  <c r="H33" i="3"/>
  <c r="I33" i="3" s="1"/>
  <c r="H34" i="3"/>
  <c r="I34" i="3" s="1"/>
  <c r="H35" i="3"/>
  <c r="I35" i="3" s="1"/>
  <c r="H36" i="3"/>
  <c r="I36" i="3" s="1"/>
  <c r="H37" i="3"/>
  <c r="I37" i="3" s="1"/>
  <c r="H38" i="3"/>
  <c r="I38" i="3" s="1"/>
  <c r="H39" i="3"/>
  <c r="I39" i="3" s="1"/>
  <c r="H40" i="3"/>
  <c r="I40" i="3" s="1"/>
  <c r="H41" i="3"/>
  <c r="I41" i="3" s="1"/>
  <c r="H42" i="3"/>
  <c r="H43" i="3"/>
  <c r="I43" i="3" s="1"/>
  <c r="H44" i="3"/>
  <c r="I44" i="3" s="1"/>
  <c r="H45" i="3"/>
  <c r="I45" i="3" s="1"/>
  <c r="H46" i="3"/>
  <c r="H47" i="3"/>
  <c r="I47" i="3" s="1"/>
  <c r="H48" i="3"/>
  <c r="I48" i="3" s="1"/>
  <c r="H49" i="3"/>
  <c r="I49" i="3" s="1"/>
  <c r="H50" i="3"/>
  <c r="I50" i="3" s="1"/>
  <c r="H51" i="3"/>
  <c r="I51" i="3" s="1"/>
  <c r="H52" i="3"/>
  <c r="I52" i="3" s="1"/>
  <c r="H53" i="3"/>
  <c r="I53" i="3" s="1"/>
  <c r="H54" i="3"/>
  <c r="I54" i="3" s="1"/>
  <c r="H55" i="3"/>
  <c r="I55" i="3" s="1"/>
  <c r="H56" i="3"/>
  <c r="I56" i="3" s="1"/>
  <c r="H57" i="3"/>
  <c r="I57" i="3" s="1"/>
  <c r="H58" i="3"/>
  <c r="I58" i="3" s="1"/>
  <c r="H59" i="3"/>
  <c r="I59" i="3" s="1"/>
  <c r="H60" i="3"/>
  <c r="I60" i="3" s="1"/>
  <c r="H61" i="3"/>
  <c r="I61" i="3" s="1"/>
  <c r="H62" i="3"/>
  <c r="I62" i="3" s="1"/>
  <c r="H63" i="3"/>
  <c r="I63" i="3" s="1"/>
  <c r="H64" i="3"/>
  <c r="I64" i="3" s="1"/>
  <c r="H65" i="3"/>
  <c r="I65" i="3" s="1"/>
  <c r="H66" i="3"/>
  <c r="I66" i="3" s="1"/>
  <c r="H67" i="3"/>
  <c r="I67" i="3" s="1"/>
  <c r="H68" i="3"/>
  <c r="I68" i="3" s="1"/>
  <c r="H69" i="3"/>
  <c r="I69" i="3" s="1"/>
  <c r="H70" i="3"/>
  <c r="I70" i="3" s="1"/>
  <c r="H71" i="3"/>
  <c r="I71" i="3" s="1"/>
  <c r="H72" i="3"/>
  <c r="I72" i="3" s="1"/>
  <c r="H73" i="3"/>
  <c r="I73" i="3" s="1"/>
  <c r="H74" i="3"/>
  <c r="I74" i="3" s="1"/>
  <c r="H75" i="3"/>
  <c r="H76" i="3"/>
  <c r="H77" i="3"/>
  <c r="I77" i="3" s="1"/>
  <c r="H78" i="3"/>
  <c r="I78" i="3" s="1"/>
  <c r="H79" i="3"/>
  <c r="H80" i="3"/>
  <c r="I80" i="3" s="1"/>
  <c r="H81" i="3"/>
  <c r="I81" i="3" s="1"/>
  <c r="H82" i="3"/>
  <c r="I82" i="3" s="1"/>
  <c r="H83" i="3"/>
  <c r="I83" i="3" s="1"/>
  <c r="H84" i="3"/>
  <c r="I84" i="3" s="1"/>
  <c r="H85" i="3"/>
  <c r="I85" i="3" s="1"/>
  <c r="H86" i="3"/>
  <c r="I86" i="3" s="1"/>
  <c r="H87" i="3"/>
  <c r="I87" i="3" s="1"/>
  <c r="H88" i="3"/>
  <c r="I88" i="3" s="1"/>
  <c r="H89" i="3"/>
  <c r="I89" i="3" s="1"/>
  <c r="H90" i="3"/>
  <c r="I90" i="3" s="1"/>
  <c r="H91" i="3"/>
  <c r="I91" i="3" s="1"/>
  <c r="H92" i="3"/>
  <c r="I92" i="3" s="1"/>
  <c r="H93" i="3"/>
  <c r="I93" i="3" s="1"/>
  <c r="H94" i="3"/>
  <c r="H95" i="3"/>
  <c r="I95" i="3" s="1"/>
  <c r="H96" i="3"/>
  <c r="I96" i="3" s="1"/>
  <c r="H97" i="3"/>
  <c r="I97" i="3" s="1"/>
  <c r="H98" i="3"/>
  <c r="I98" i="3" s="1"/>
  <c r="H99" i="3"/>
  <c r="I99" i="3" s="1"/>
  <c r="H100" i="3"/>
  <c r="I100" i="3" s="1"/>
  <c r="H101" i="3"/>
  <c r="I101" i="3" s="1"/>
  <c r="H102" i="3"/>
  <c r="I102" i="3" s="1"/>
  <c r="H103" i="3"/>
  <c r="I103" i="3" s="1"/>
  <c r="H104" i="3"/>
  <c r="I104" i="3" s="1"/>
  <c r="H105" i="3"/>
  <c r="I105" i="3" s="1"/>
  <c r="H106" i="3"/>
  <c r="I106" i="3" s="1"/>
  <c r="H107" i="3"/>
  <c r="I107" i="3" s="1"/>
  <c r="H108" i="3"/>
  <c r="I108" i="3" s="1"/>
  <c r="H109" i="3"/>
  <c r="I109" i="3" s="1"/>
  <c r="H110" i="3"/>
  <c r="I110" i="3" s="1"/>
  <c r="H111" i="3"/>
  <c r="I111" i="3" s="1"/>
  <c r="H112" i="3"/>
  <c r="I112" i="3" s="1"/>
  <c r="H113" i="3"/>
  <c r="I113" i="3" s="1"/>
  <c r="H114" i="3"/>
  <c r="I114" i="3" s="1"/>
  <c r="H115" i="3"/>
  <c r="I115" i="3" s="1"/>
  <c r="H116" i="3"/>
  <c r="I116" i="3" s="1"/>
  <c r="H117" i="3"/>
  <c r="I117" i="3" s="1"/>
  <c r="H118" i="3"/>
  <c r="I118" i="3" s="1"/>
  <c r="H119" i="3"/>
  <c r="I119" i="3" s="1"/>
  <c r="H120" i="3"/>
  <c r="I120" i="3" s="1"/>
  <c r="H121" i="3"/>
  <c r="I121" i="3" s="1"/>
  <c r="H122" i="3"/>
  <c r="I122" i="3" s="1"/>
  <c r="H123" i="3"/>
  <c r="I123" i="3" s="1"/>
  <c r="H124" i="3"/>
  <c r="I124" i="3" s="1"/>
  <c r="H125" i="3"/>
  <c r="I125" i="3" s="1"/>
  <c r="H126" i="3"/>
  <c r="I126" i="3" s="1"/>
  <c r="H127" i="3"/>
  <c r="I127" i="3" s="1"/>
  <c r="H128" i="3"/>
  <c r="I128" i="3" s="1"/>
  <c r="H129" i="3"/>
  <c r="I129" i="3" s="1"/>
  <c r="H130" i="3"/>
  <c r="I130" i="3" s="1"/>
  <c r="H131" i="3"/>
  <c r="I131" i="3" s="1"/>
  <c r="H132" i="3"/>
  <c r="I132" i="3" s="1"/>
  <c r="H133" i="3"/>
  <c r="I133" i="3" s="1"/>
  <c r="H134" i="3"/>
  <c r="I134" i="3" s="1"/>
  <c r="H135" i="3"/>
  <c r="I135" i="3" s="1"/>
  <c r="H136" i="3"/>
  <c r="I136" i="3" s="1"/>
  <c r="H137" i="3"/>
  <c r="I137" i="3" s="1"/>
  <c r="H138" i="3"/>
  <c r="I138" i="3" s="1"/>
  <c r="H139" i="3"/>
  <c r="I139" i="3" s="1"/>
  <c r="H140" i="3"/>
  <c r="I140" i="3" s="1"/>
  <c r="H141" i="3"/>
  <c r="I141" i="3" s="1"/>
  <c r="H142" i="3"/>
  <c r="I142" i="3" s="1"/>
  <c r="H143" i="3"/>
  <c r="I143" i="3" s="1"/>
  <c r="H144" i="3"/>
  <c r="I144" i="3" s="1"/>
  <c r="H145" i="3"/>
  <c r="I145" i="3" s="1"/>
  <c r="H146" i="3"/>
  <c r="I146" i="3" s="1"/>
  <c r="H147" i="3"/>
  <c r="I147" i="3" s="1"/>
  <c r="H148" i="3"/>
  <c r="I148" i="3" s="1"/>
  <c r="H149" i="3"/>
  <c r="I149" i="3" s="1"/>
  <c r="H150" i="3"/>
  <c r="I150" i="3" s="1"/>
  <c r="H151" i="3"/>
  <c r="I151" i="3" s="1"/>
  <c r="H152" i="3"/>
  <c r="I152" i="3" s="1"/>
  <c r="H153" i="3"/>
  <c r="I153" i="3" s="1"/>
  <c r="H154" i="3"/>
  <c r="I154" i="3" s="1"/>
  <c r="H155" i="3"/>
  <c r="I155" i="3" s="1"/>
  <c r="H156" i="3"/>
  <c r="I156" i="3" s="1"/>
  <c r="H157" i="3"/>
  <c r="I157" i="3" s="1"/>
  <c r="H158" i="3"/>
  <c r="H159" i="3"/>
  <c r="I159" i="3" s="1"/>
  <c r="H160" i="3"/>
  <c r="I160" i="3" s="1"/>
  <c r="H161" i="3"/>
  <c r="I161" i="3" s="1"/>
  <c r="H162" i="3"/>
  <c r="I162" i="3" s="1"/>
  <c r="H163" i="3"/>
  <c r="I163" i="3" s="1"/>
  <c r="H164" i="3"/>
  <c r="I164" i="3" s="1"/>
  <c r="H165" i="3"/>
  <c r="I165" i="3" s="1"/>
  <c r="H166" i="3"/>
  <c r="I166" i="3" s="1"/>
  <c r="H167" i="3"/>
  <c r="I167" i="3" s="1"/>
  <c r="H168" i="3"/>
  <c r="I168" i="3" s="1"/>
  <c r="H169" i="3"/>
  <c r="I169" i="3" s="1"/>
  <c r="H170" i="3"/>
  <c r="I170" i="3" s="1"/>
  <c r="H2" i="3"/>
  <c r="I2" i="3" s="1"/>
</calcChain>
</file>

<file path=xl/sharedStrings.xml><?xml version="1.0" encoding="utf-8"?>
<sst xmlns="http://schemas.openxmlformats.org/spreadsheetml/2006/main" count="868" uniqueCount="302">
  <si>
    <t>Desiree Todd</t>
  </si>
  <si>
    <t>Felicia Wright</t>
  </si>
  <si>
    <t>Michelle Summers</t>
  </si>
  <si>
    <t>Steve Taylor</t>
  </si>
  <si>
    <t>Chauncey Adkins</t>
  </si>
  <si>
    <t>Alvin Maynard</t>
  </si>
  <si>
    <t>Bud Bowers</t>
  </si>
  <si>
    <t>Dorothy Duran</t>
  </si>
  <si>
    <t>Toni Kerr</t>
  </si>
  <si>
    <t>Darrick Gross</t>
  </si>
  <si>
    <t>Brittany Rojas</t>
  </si>
  <si>
    <t>Leonard Tucker</t>
  </si>
  <si>
    <t>Marjorie Pearson</t>
  </si>
  <si>
    <t>Leticia Vaughn</t>
  </si>
  <si>
    <t>Werner Wells</t>
  </si>
  <si>
    <t>Geraldo Cline</t>
  </si>
  <si>
    <t>Brianna Simmons</t>
  </si>
  <si>
    <t>Ulysses Ware</t>
  </si>
  <si>
    <t>Leigh Singleton</t>
  </si>
  <si>
    <t>Sylvia Kramer</t>
  </si>
  <si>
    <t>Neil Garza</t>
  </si>
  <si>
    <t>Dolores Spears</t>
  </si>
  <si>
    <t>Otha Conley</t>
  </si>
  <si>
    <t>Cecile Ball</t>
  </si>
  <si>
    <t>Rosa Johnson</t>
  </si>
  <si>
    <t>Darrell Newman</t>
  </si>
  <si>
    <t>Felipe Friedman</t>
  </si>
  <si>
    <t>Clinton Bush</t>
  </si>
  <si>
    <t>Vickie Edwards</t>
  </si>
  <si>
    <t>Hunter Cunningham</t>
  </si>
  <si>
    <t>Madelyn Liu</t>
  </si>
  <si>
    <t>Jarred Koch</t>
  </si>
  <si>
    <t>Norbert Patterson</t>
  </si>
  <si>
    <t>Doyle Keith</t>
  </si>
  <si>
    <t>Jimmy Yang</t>
  </si>
  <si>
    <t>Number</t>
  </si>
  <si>
    <t>Name</t>
  </si>
  <si>
    <t>Department</t>
  </si>
  <si>
    <t>82001</t>
  </si>
  <si>
    <t>85002</t>
  </si>
  <si>
    <t>89003</t>
  </si>
  <si>
    <t>56004</t>
  </si>
  <si>
    <t>77005</t>
  </si>
  <si>
    <t>12006</t>
  </si>
  <si>
    <t>74007</t>
  </si>
  <si>
    <t>34008</t>
  </si>
  <si>
    <t>64009</t>
  </si>
  <si>
    <t>62010</t>
  </si>
  <si>
    <t>58011</t>
  </si>
  <si>
    <t>25012</t>
  </si>
  <si>
    <t>12013</t>
  </si>
  <si>
    <t>38014</t>
  </si>
  <si>
    <t>71015</t>
  </si>
  <si>
    <t>79016</t>
  </si>
  <si>
    <t>21017</t>
  </si>
  <si>
    <t>63018</t>
  </si>
  <si>
    <t>68019</t>
  </si>
  <si>
    <t>91020</t>
  </si>
  <si>
    <t>47021</t>
  </si>
  <si>
    <t>73022</t>
  </si>
  <si>
    <t>56023</t>
  </si>
  <si>
    <t>41024</t>
  </si>
  <si>
    <t>69025</t>
  </si>
  <si>
    <t>12026</t>
  </si>
  <si>
    <t>41027</t>
  </si>
  <si>
    <t>11028</t>
  </si>
  <si>
    <t>33029</t>
  </si>
  <si>
    <t>79030</t>
  </si>
  <si>
    <t>39031</t>
  </si>
  <si>
    <t>93032</t>
  </si>
  <si>
    <t>56033</t>
  </si>
  <si>
    <t>33034</t>
  </si>
  <si>
    <t>99035</t>
  </si>
  <si>
    <t>Sales</t>
  </si>
  <si>
    <t>Marketing</t>
  </si>
  <si>
    <t>Accounting</t>
  </si>
  <si>
    <t>Inventory</t>
  </si>
  <si>
    <t>Nama Barang</t>
  </si>
  <si>
    <t>Kode Barang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</si>
  <si>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</si>
  <si>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</si>
  <si>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</si>
  <si>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</si>
  <si>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</si>
  <si>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</si>
  <si>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</si>
  <si>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</si>
  <si>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</si>
  <si>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</si>
  <si>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</si>
  <si>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</si>
  <si>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</si>
  <si>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</si>
  <si>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</si>
  <si>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</si>
  <si>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</si>
  <si>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</si>
  <si>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</si>
  <si>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</si>
  <si>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Harga Jual</t>
  </si>
  <si>
    <t>Tanggal</t>
  </si>
  <si>
    <t>Kuantitas</t>
  </si>
  <si>
    <t>Samsung</t>
  </si>
  <si>
    <t>Xiaomi</t>
  </si>
  <si>
    <t>Iphone</t>
  </si>
  <si>
    <t>Oppo</t>
  </si>
  <si>
    <t>Vivo</t>
  </si>
  <si>
    <t>Huawei</t>
  </si>
  <si>
    <t>Sony</t>
  </si>
  <si>
    <t>ZTE</t>
  </si>
  <si>
    <t>Motorola</t>
  </si>
  <si>
    <t>LG</t>
  </si>
  <si>
    <t>Lenovo</t>
  </si>
  <si>
    <t>Nokia</t>
  </si>
  <si>
    <t>Poco</t>
  </si>
  <si>
    <t>Razer</t>
  </si>
  <si>
    <t>One Plus</t>
  </si>
  <si>
    <t>Blackberry</t>
  </si>
  <si>
    <t>Google Pixel</t>
  </si>
  <si>
    <t>Nothing</t>
  </si>
  <si>
    <t>Infinix</t>
  </si>
  <si>
    <t>Realme</t>
  </si>
  <si>
    <t>Employee</t>
  </si>
  <si>
    <t>No_Dok</t>
  </si>
  <si>
    <t>S-0001</t>
  </si>
  <si>
    <t>S-0002</t>
  </si>
  <si>
    <t>S-0003</t>
  </si>
  <si>
    <t>S-0004</t>
  </si>
  <si>
    <t>S-0005</t>
  </si>
  <si>
    <t>S-0006</t>
  </si>
  <si>
    <t>S-0007</t>
  </si>
  <si>
    <t>S-0008</t>
  </si>
  <si>
    <t>S-0009</t>
  </si>
  <si>
    <t>S-0010</t>
  </si>
  <si>
    <t>S-0011</t>
  </si>
  <si>
    <t>S-0012</t>
  </si>
  <si>
    <t>S-0013</t>
  </si>
  <si>
    <t>S-0014</t>
  </si>
  <si>
    <t>S-0015</t>
  </si>
  <si>
    <t>S-0016</t>
  </si>
  <si>
    <t>S-0017</t>
  </si>
  <si>
    <t>S-0018</t>
  </si>
  <si>
    <t>S-0019</t>
  </si>
  <si>
    <t>S-0020</t>
  </si>
  <si>
    <t>S-0021</t>
  </si>
  <si>
    <t>S-0022</t>
  </si>
  <si>
    <t>S-0023</t>
  </si>
  <si>
    <t>S-0024</t>
  </si>
  <si>
    <t>S-0025</t>
  </si>
  <si>
    <t>S-0026</t>
  </si>
  <si>
    <t>S-0027</t>
  </si>
  <si>
    <t>S-0028</t>
  </si>
  <si>
    <t>S-0029</t>
  </si>
  <si>
    <t>S-0030</t>
  </si>
  <si>
    <t>S-0031</t>
  </si>
  <si>
    <t>S-0032</t>
  </si>
  <si>
    <t>S-0033</t>
  </si>
  <si>
    <t>S-0034</t>
  </si>
  <si>
    <t>S-0035</t>
  </si>
  <si>
    <t>S-0036</t>
  </si>
  <si>
    <t>S-0037</t>
  </si>
  <si>
    <t>S-0038</t>
  </si>
  <si>
    <t>S-0039</t>
  </si>
  <si>
    <t>S-0040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</si>
  <si>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</si>
  <si>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</si>
  <si>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</si>
  <si>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</si>
  <si>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</si>
  <si>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</si>
  <si>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</si>
  <si>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</si>
  <si>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</si>
  <si>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</si>
  <si>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</si>
  <si>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</si>
  <si>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S-0053</t>
  </si>
  <si>
    <t>S-0054</t>
  </si>
  <si>
    <t>S-0055</t>
  </si>
  <si>
    <t>S-0056</t>
  </si>
  <si>
    <t>S-0057</t>
  </si>
  <si>
    <t>S-0058</t>
  </si>
  <si>
    <t>S-0059</t>
  </si>
  <si>
    <t>S-0060</t>
  </si>
  <si>
    <t>S-0061</t>
  </si>
  <si>
    <t>S-0062</t>
  </si>
  <si>
    <t>S-0063</t>
  </si>
  <si>
    <t>S-0064</t>
  </si>
  <si>
    <t>S-0065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</si>
  <si>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</si>
  <si>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</si>
  <si>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</si>
  <si>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</si>
  <si>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</si>
  <si>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</si>
  <si>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</si>
  <si>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</si>
  <si>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</si>
  <si>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</si>
  <si>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</si>
  <si>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</si>
  <si>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</si>
  <si>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</si>
  <si>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</si>
  <si>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</si>
  <si>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</si>
  <si>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</si>
  <si>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</si>
  <si>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</si>
  <si>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</si>
  <si>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</si>
  <si>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</si>
  <si>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</si>
  <si>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</si>
  <si>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</si>
  <si>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</si>
  <si>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</si>
  <si>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</si>
  <si>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</si>
  <si>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</si>
  <si>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</si>
  <si>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</si>
  <si>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</si>
  <si>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</si>
  <si>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</si>
  <si>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</si>
  <si>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</si>
  <si>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</si>
  <si>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</si>
  <si>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S-0106</t>
  </si>
  <si>
    <t>S-0107</t>
  </si>
  <si>
    <t>S-0108</t>
  </si>
  <si>
    <t>S-0109</t>
  </si>
  <si>
    <t>S-0110</t>
  </si>
  <si>
    <t>S-0111</t>
  </si>
  <si>
    <t>S-0112</t>
  </si>
  <si>
    <t>S-0113</t>
  </si>
  <si>
    <t>S-0114</t>
  </si>
  <si>
    <t>S-0115</t>
  </si>
  <si>
    <t>S-0116</t>
  </si>
  <si>
    <t>S-0117</t>
  </si>
  <si>
    <t>S-0118</t>
  </si>
  <si>
    <t>S-0119</t>
  </si>
  <si>
    <t>S-0120</t>
  </si>
  <si>
    <t>S-0121</t>
  </si>
  <si>
    <t>S-0122</t>
  </si>
  <si>
    <t>S-0123</t>
  </si>
  <si>
    <t>S-0124</t>
  </si>
  <si>
    <t>S-0125</t>
  </si>
  <si>
    <t>S-0126</t>
  </si>
  <si>
    <t>S-0127</t>
  </si>
  <si>
    <t>S-0128</t>
  </si>
  <si>
    <t>S-0129</t>
  </si>
  <si>
    <t>S-0130</t>
  </si>
  <si>
    <t>S-0131</t>
  </si>
  <si>
    <t>S-0132</t>
  </si>
  <si>
    <t>S-0133</t>
  </si>
  <si>
    <t>S-0134</t>
  </si>
  <si>
    <t>S-0135</t>
  </si>
  <si>
    <t>S-0136</t>
  </si>
  <si>
    <t>S-0137</t>
  </si>
  <si>
    <t>S-0139</t>
  </si>
  <si>
    <t>S-0140</t>
  </si>
  <si>
    <t>S-0141</t>
  </si>
  <si>
    <t>S-0142</t>
  </si>
  <si>
    <t>S-0143</t>
  </si>
  <si>
    <t>S-0144</t>
  </si>
  <si>
    <t>S-0145</t>
  </si>
  <si>
    <t>S-0146</t>
  </si>
  <si>
    <t>S-0147</t>
  </si>
  <si>
    <t>S-0148</t>
  </si>
  <si>
    <t>S-0149</t>
  </si>
  <si>
    <t>S-0150</t>
  </si>
  <si>
    <t>S-0151</t>
  </si>
  <si>
    <t>S-0152</t>
  </si>
  <si>
    <t>S-0153</t>
  </si>
  <si>
    <t>S-0154</t>
  </si>
  <si>
    <t>S-0155</t>
  </si>
  <si>
    <t>S-0156</t>
  </si>
  <si>
    <t>S-0157</t>
  </si>
  <si>
    <t>S-0158</t>
  </si>
  <si>
    <t>S-0159</t>
  </si>
  <si>
    <t>S-0160</t>
  </si>
  <si>
    <t>S-0161</t>
  </si>
  <si>
    <t>S-0162</t>
  </si>
  <si>
    <t>S-0163</t>
  </si>
  <si>
    <t>S-0164</t>
  </si>
  <si>
    <t>S-0165</t>
  </si>
  <si>
    <t>S-0166</t>
  </si>
  <si>
    <t>S-0167</t>
  </si>
  <si>
    <t>S-0168</t>
  </si>
  <si>
    <t>S-0169</t>
  </si>
  <si>
    <t>S-0170</t>
  </si>
  <si>
    <t>Qty Awal 2023</t>
  </si>
  <si>
    <t>Qty Akhir 2023</t>
  </si>
  <si>
    <t>Harga Beli</t>
  </si>
  <si>
    <t>Row Labels</t>
  </si>
  <si>
    <t>Grand Total</t>
  </si>
  <si>
    <t>Sum of Kuantitas</t>
  </si>
  <si>
    <t>Nilai</t>
  </si>
  <si>
    <t>Harga</t>
  </si>
  <si>
    <t>Nama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</si>
</sst>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1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uku Raja Irfan Radarma" refreshedDate="45370.677130902775" createdVersion="7" refreshedVersion="7" minRefreshableVersion="3" recordCount="169" xr:uid="{353B19AF-04CA-47F6-B74A-6446050B2658}">
  <cacheSource type="worksheet">
    <worksheetSource ref="A1:F170" sheet="Sales"/>
  </cacheSource>
  <cacheFields count="6">
    <cacheField name="Tanggal" numFmtId="15">
      <sharedItems containsSemiMixedTypes="0" containsNonDate="0" containsDate="1" containsString="0" minDate="2023-01-05T00:00:00" maxDate="2023-12-27T00:00:00"/>
    </cacheField>
    <cacheField name="Bulan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No_Dok" numFmtId="15">
      <sharedItems/>
    </cacheField>
    <cacheField name="Kode Barang" numFmtId="0">
      <sharedItems/>
    </cacheField>
    <cacheField name="Kuantitas" numFmtId="0">
      <sharedItems containsSemiMixedTypes="0" containsString="0" containsNumber="1" containsInteger="1" minValue="1" maxValue="5"/>
    </cacheField>
    <cacheField name="Employe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uku Raja Irfan Radarma" refreshedDate="45370.679993518519" createdVersion="7" refreshedVersion="7" minRefreshableVersion="3" recordCount="169" xr:uid="{68A3F83F-2FFB-4B0F-B0F0-38D90415EAF4}">
  <cacheSource type="worksheet">
    <worksheetSource ref="A1:I170" sheet="Sales"/>
  </cacheSource>
  <cacheFields count="11">
    <cacheField name="Tanggal" numFmtId="15">
      <sharedItems containsSemiMixedTypes="0" containsNonDate="0" containsDate="1" containsString="0" minDate="2023-01-05T00:00:00" maxDate="2023-12-27T00:00:00" count="138">
        <d v="2023-01-05T00:00:00"/>
        <d v="2023-01-07T00:00:00"/>
        <d v="2023-01-09T00:00:00"/>
        <d v="2023-01-10T00:00:00"/>
        <d v="2023-01-12T00:00:00"/>
        <d v="2023-01-15T00:00:00"/>
        <d v="2023-01-19T00:00:00"/>
        <d v="2023-01-21T00:00:00"/>
        <d v="2023-01-22T00:00:00"/>
        <d v="2023-01-25T00:00:00"/>
        <d v="2023-01-27T00:00:00"/>
        <d v="2023-02-01T00:00:00"/>
        <d v="2023-02-04T00:00:00"/>
        <d v="2023-02-06T00:00:00"/>
        <d v="2023-02-09T00:00:00"/>
        <d v="2023-02-10T00:00:00"/>
        <d v="2023-02-14T00:00:00"/>
        <d v="2023-02-15T00:00:00"/>
        <d v="2023-02-16T00:00:00"/>
        <d v="2023-02-18T00:00:00"/>
        <d v="2023-02-22T00:00:00"/>
        <d v="2023-02-23T00:00:00"/>
        <d v="2023-02-24T00:00:00"/>
        <d v="2023-02-27T00:00:00"/>
        <d v="2023-03-03T00:00:00"/>
        <d v="2023-03-08T00:00:00"/>
        <d v="2023-03-11T00:00:00"/>
        <d v="2023-03-13T00:00:00"/>
        <d v="2023-03-15T00:00:00"/>
        <d v="2023-03-20T00:00:00"/>
        <d v="2023-03-21T00:00:00"/>
        <d v="2023-03-26T00:00:00"/>
        <d v="2023-03-27T00:00:00"/>
        <d v="2023-03-29T00:00:00"/>
        <d v="2023-04-02T00:00:00"/>
        <d v="2023-04-06T00:00:00"/>
        <d v="2023-04-09T00:00:00"/>
        <d v="2023-04-10T00:00:00"/>
        <d v="2023-04-12T00:00:00"/>
        <d v="2023-04-17T00:00:00"/>
        <d v="2023-04-18T00:00:00"/>
        <d v="2023-04-19T00:00:00"/>
        <d v="2023-04-22T00:00:00"/>
        <d v="2023-04-26T00:00:00"/>
        <d v="2023-04-29T00:00:00"/>
        <d v="2023-05-03T00:00:00"/>
        <d v="2023-05-06T00:00:00"/>
        <d v="2023-05-10T00:00:00"/>
        <d v="2023-05-11T00:00:00"/>
        <d v="2023-05-12T00:00:00"/>
        <d v="2023-05-16T00:00:00"/>
        <d v="2023-05-21T00:00:00"/>
        <d v="2023-05-22T00:00:00"/>
        <d v="2023-05-23T00:00:00"/>
        <d v="2023-05-24T00:00:00"/>
        <d v="2023-05-27T00:00:00"/>
        <d v="2023-06-01T00:00:00"/>
        <d v="2023-06-02T00:00:00"/>
        <d v="2023-06-06T00:00:00"/>
        <d v="2023-06-11T00:00:00"/>
        <d v="2023-06-13T00:00:00"/>
        <d v="2023-06-15T00:00:00"/>
        <d v="2023-06-16T00:00:00"/>
        <d v="2023-06-18T00:00:00"/>
        <d v="2023-06-21T00:00:00"/>
        <d v="2023-06-24T00:00:00"/>
        <d v="2023-06-29T00:00:00"/>
        <d v="2023-07-01T00:00:00"/>
        <d v="2023-07-03T00:00:00"/>
        <d v="2023-07-07T00:00:00"/>
        <d v="2023-07-08T00:00:00"/>
        <d v="2023-07-12T00:00:00"/>
        <d v="2023-07-14T00:00:00"/>
        <d v="2023-07-18T00:00:00"/>
        <d v="2023-07-23T00:00:00"/>
        <d v="2023-07-27T00:00:00"/>
        <d v="2023-07-31T00:00:00"/>
        <d v="2023-08-04T00:00:00"/>
        <d v="2023-08-09T00:00:00"/>
        <d v="2023-08-12T00:00:00"/>
        <d v="2023-08-14T00:00:00"/>
        <d v="2023-08-16T00:00:00"/>
        <d v="2023-08-21T00:00:00"/>
        <d v="2023-08-24T00:00:00"/>
        <d v="2023-08-26T00:00:00"/>
        <d v="2023-08-29T00:00:00"/>
        <d v="2023-09-02T00:00:00"/>
        <d v="2023-09-07T00:00:00"/>
        <d v="2023-09-08T00:00:00"/>
        <d v="2023-09-10T00:00:00"/>
        <d v="2023-09-13T00:00:00"/>
        <d v="2023-09-15T00:00:00"/>
        <d v="2023-09-17T00:00:00"/>
        <d v="2023-09-22T00:00:00"/>
        <d v="2023-09-24T00:00:00"/>
        <d v="2023-09-25T00:00:00"/>
        <d v="2023-09-29T00:00:00"/>
        <d v="2023-10-01T00:00:00"/>
        <d v="2023-10-03T00:00:00"/>
        <d v="2023-10-04T00:00:00"/>
        <d v="2023-10-06T00:00:00"/>
        <d v="2023-10-09T00:00:00"/>
        <d v="2023-10-10T00:00:00"/>
        <d v="2023-10-13T00:00:00"/>
        <d v="2023-10-16T00:00:00"/>
        <d v="2023-10-17T00:00:00"/>
        <d v="2023-10-22T00:00:00"/>
        <d v="2023-10-26T00:00:00"/>
        <d v="2023-10-27T00:00:00"/>
        <d v="2023-10-30T00:00:00"/>
        <d v="2023-10-31T00:00:00"/>
        <d v="2023-11-01T00:00:00"/>
        <d v="2023-11-02T00:00:00"/>
        <d v="2023-11-05T00:00:00"/>
        <d v="2023-11-08T00:00:00"/>
        <d v="2023-11-10T00:00:00"/>
        <d v="2023-11-12T00:00:00"/>
        <d v="2023-11-16T00:00:00"/>
        <d v="2023-11-21T00:00:00"/>
        <d v="2023-11-22T00:00:00"/>
        <d v="2023-11-25T00:00:00"/>
        <d v="2023-11-27T00:00:00"/>
        <d v="2023-11-30T00:00:00"/>
        <d v="2023-12-03T00:00:00"/>
        <d v="2023-12-04T00:00:00"/>
        <d v="2023-12-06T00:00:00"/>
        <d v="2023-12-07T00:00:00"/>
        <d v="2023-12-10T00:00:00"/>
        <d v="2023-12-11T00:00:00"/>
        <d v="2023-12-13T00:00:00"/>
        <d v="2023-12-14T00:00:00"/>
        <d v="2023-12-15T00:00:00"/>
        <d v="2023-12-18T00:00:00"/>
        <d v="2023-12-19T00:00:00"/>
        <d v="2023-12-21T00:00:00"/>
        <d v="2023-12-23T00:00:00"/>
        <d v="2023-12-25T00:00:00"/>
        <d v="2023-12-26T00:00:00"/>
      </sharedItems>
      <fieldGroup par="10" base="0">
        <rangePr groupBy="days" startDate="2023-01-05T00:00:00" endDate="2023-12-27T00:00:00"/>
        <groupItems count="368">
          <s v="&lt;05/01/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7/12/2023"/>
        </groupItems>
      </fieldGroup>
    </cacheField>
    <cacheField name="Bulan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No_Dok" numFmtId="15">
      <sharedItems/>
    </cacheField>
    <cacheField name="Kode Barang" numFmtId="0">
      <sharedItems/>
    </cacheField>
    <cacheField name="Nama Barang" numFmtId="0">
      <sharedItems count="20">
        <s v="Huawei"/>
        <s v="One Plus"/>
        <s v="Google Pixel"/>
        <s v="Poco"/>
        <s v="Sony"/>
        <s v="Infinix"/>
        <s v="Xiaomi"/>
        <s v="Nothing"/>
        <s v="Motorola"/>
        <s v="Oppo"/>
        <s v="Iphone"/>
        <s v="ZTE"/>
        <s v="Lenovo"/>
        <s v="Razer"/>
        <s v="Vivo"/>
        <s v="LG"/>
        <s v="Nokia"/>
        <s v="Blackberry"/>
        <s v="Samsung"/>
        <s v="Realme"/>
      </sharedItems>
    </cacheField>
    <cacheField name="Kuantitas" numFmtId="0">
      <sharedItems containsSemiMixedTypes="0" containsString="0" containsNumber="1" containsInteger="1" minValue="1" maxValue="5"/>
    </cacheField>
    <cacheField name="Employee" numFmtId="0">
      <sharedItems/>
    </cacheField>
    <cacheField name="Nama Pegawai" numFmtId="0">
      <sharedItems/>
    </cacheField>
    <cacheField name="Harga" numFmtId="0">
      <sharedItems containsSemiMixedTypes="0" containsString="0" containsNumber="1" containsInteger="1" minValue="10" maxValue="24"/>
    </cacheField>
    <cacheField name="Nilai" numFmtId="0">
      <sharedItems containsSemiMixedTypes="0" containsString="0" containsNumber="1" containsInteger="1" minValue="10" maxValue="120"/>
    </cacheField>
    <cacheField name="Months" numFmtId="0" databaseField="0">
      <fieldGroup base="0">
        <rangePr groupBy="months" startDate="2023-01-05T00:00:00" endDate="2023-12-27T00:00:00"/>
        <groupItems count="14">
          <s v="&lt;05/0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">
  <r>
    <d v="2023-01-05T00:00:00"/>
    <x v="0"/>
    <s v="S-0001"/>
    <s v="006"/>
    <n v="3"/>
    <s v="89003"/>
  </r>
  <r>
    <d v="2023-01-07T00:00:00"/>
    <x v="0"/>
    <s v="S-0002"/>
    <s v="015"/>
    <n v="4"/>
    <s v="69025"/>
  </r>
  <r>
    <d v="2023-01-09T00:00:00"/>
    <x v="0"/>
    <s v="S-0003"/>
    <s v="017"/>
    <n v="2"/>
    <s v="68019"/>
  </r>
  <r>
    <d v="2023-01-10T00:00:00"/>
    <x v="0"/>
    <s v="S-0004"/>
    <s v="013"/>
    <n v="5"/>
    <s v="47021"/>
  </r>
  <r>
    <d v="2023-01-12T00:00:00"/>
    <x v="0"/>
    <s v="S-0005"/>
    <s v="007"/>
    <n v="3"/>
    <s v="89003"/>
  </r>
  <r>
    <d v="2023-01-15T00:00:00"/>
    <x v="0"/>
    <s v="S-0006"/>
    <s v="019"/>
    <n v="2"/>
    <s v="82001"/>
  </r>
  <r>
    <d v="2023-01-15T00:00:00"/>
    <x v="0"/>
    <s v="S-0007"/>
    <s v="002"/>
    <n v="3"/>
    <s v="68019"/>
  </r>
  <r>
    <d v="2023-01-19T00:00:00"/>
    <x v="0"/>
    <s v="S-0008"/>
    <s v="007"/>
    <n v="2"/>
    <s v="73022"/>
  </r>
  <r>
    <d v="2023-01-21T00:00:00"/>
    <x v="0"/>
    <s v="S-0009"/>
    <s v="018"/>
    <n v="4"/>
    <s v="68019"/>
  </r>
  <r>
    <d v="2023-01-22T00:00:00"/>
    <x v="0"/>
    <s v="S-0010"/>
    <s v="009"/>
    <n v="1"/>
    <s v="69025"/>
  </r>
  <r>
    <d v="2023-01-22T00:00:00"/>
    <x v="0"/>
    <s v="S-0011"/>
    <s v="002"/>
    <n v="3"/>
    <s v="12006"/>
  </r>
  <r>
    <d v="2023-01-25T00:00:00"/>
    <x v="0"/>
    <s v="S-0012"/>
    <s v="004"/>
    <n v="2"/>
    <s v="73022"/>
  </r>
  <r>
    <d v="2023-01-25T00:00:00"/>
    <x v="0"/>
    <s v="S-0013"/>
    <s v="002"/>
    <n v="1"/>
    <s v="68019"/>
  </r>
  <r>
    <d v="2023-01-27T00:00:00"/>
    <x v="0"/>
    <s v="S-0014"/>
    <s v="003"/>
    <n v="4"/>
    <s v="69025"/>
  </r>
  <r>
    <d v="2023-02-01T00:00:00"/>
    <x v="1"/>
    <s v="S-0015"/>
    <s v="008"/>
    <n v="3"/>
    <s v="82001"/>
  </r>
  <r>
    <d v="2023-02-01T00:00:00"/>
    <x v="1"/>
    <s v="S-0016"/>
    <s v="015"/>
    <n v="4"/>
    <s v="12006"/>
  </r>
  <r>
    <d v="2023-02-04T00:00:00"/>
    <x v="1"/>
    <s v="S-0017"/>
    <s v="006"/>
    <n v="1"/>
    <s v="12006"/>
  </r>
  <r>
    <d v="2023-02-06T00:00:00"/>
    <x v="1"/>
    <s v="S-0018"/>
    <s v="004"/>
    <n v="4"/>
    <s v="89003"/>
  </r>
  <r>
    <d v="2023-02-09T00:00:00"/>
    <x v="1"/>
    <s v="S-0019"/>
    <s v="011"/>
    <n v="3"/>
    <s v="82001"/>
  </r>
  <r>
    <d v="2023-02-10T00:00:00"/>
    <x v="1"/>
    <s v="S-0020"/>
    <s v="014"/>
    <n v="1"/>
    <s v="69025"/>
  </r>
  <r>
    <d v="2023-02-14T00:00:00"/>
    <x v="1"/>
    <s v="S-0021"/>
    <s v="005"/>
    <n v="3"/>
    <s v="69025"/>
  </r>
  <r>
    <d v="2023-02-14T00:00:00"/>
    <x v="1"/>
    <s v="S-0022"/>
    <s v="015"/>
    <n v="3"/>
    <s v="68019"/>
  </r>
  <r>
    <d v="2023-02-14T00:00:00"/>
    <x v="1"/>
    <s v="S-0023"/>
    <s v="010"/>
    <n v="3"/>
    <s v="69025"/>
  </r>
  <r>
    <d v="2023-02-14T00:00:00"/>
    <x v="1"/>
    <s v="S-0024"/>
    <s v="019"/>
    <n v="1"/>
    <s v="73022"/>
  </r>
  <r>
    <d v="2023-02-15T00:00:00"/>
    <x v="1"/>
    <s v="S-0025"/>
    <s v="007"/>
    <n v="1"/>
    <s v="47021"/>
  </r>
  <r>
    <d v="2023-02-16T00:00:00"/>
    <x v="1"/>
    <s v="S-0026"/>
    <s v="005"/>
    <n v="5"/>
    <s v="89003"/>
  </r>
  <r>
    <d v="2023-02-18T00:00:00"/>
    <x v="1"/>
    <s v="S-0027"/>
    <s v="012"/>
    <n v="5"/>
    <s v="47021"/>
  </r>
  <r>
    <d v="2023-02-22T00:00:00"/>
    <x v="1"/>
    <s v="S-0028"/>
    <s v="013"/>
    <n v="4"/>
    <s v="89003"/>
  </r>
  <r>
    <d v="2023-02-23T00:00:00"/>
    <x v="1"/>
    <s v="S-0029"/>
    <s v="016"/>
    <n v="3"/>
    <s v="47021"/>
  </r>
  <r>
    <d v="2023-02-24T00:00:00"/>
    <x v="1"/>
    <s v="S-0030"/>
    <s v="001"/>
    <n v="5"/>
    <s v="73022"/>
  </r>
  <r>
    <d v="2023-02-27T00:00:00"/>
    <x v="1"/>
    <s v="S-0031"/>
    <s v="020"/>
    <n v="4"/>
    <s v="47021"/>
  </r>
  <r>
    <d v="2023-03-03T00:00:00"/>
    <x v="2"/>
    <s v="S-0032"/>
    <s v="019"/>
    <n v="4"/>
    <s v="68019"/>
  </r>
  <r>
    <d v="2023-03-08T00:00:00"/>
    <x v="2"/>
    <s v="S-0033"/>
    <s v="007"/>
    <n v="1"/>
    <s v="89003"/>
  </r>
  <r>
    <d v="2023-03-11T00:00:00"/>
    <x v="2"/>
    <s v="S-0034"/>
    <s v="011"/>
    <n v="1"/>
    <s v="12006"/>
  </r>
  <r>
    <d v="2023-03-13T00:00:00"/>
    <x v="2"/>
    <s v="S-0035"/>
    <s v="010"/>
    <n v="4"/>
    <s v="69025"/>
  </r>
  <r>
    <d v="2023-03-13T00:00:00"/>
    <x v="2"/>
    <s v="S-0036"/>
    <s v="002"/>
    <n v="2"/>
    <s v="12006"/>
  </r>
  <r>
    <d v="2023-03-15T00:00:00"/>
    <x v="2"/>
    <s v="S-0037"/>
    <s v="006"/>
    <n v="5"/>
    <s v="47021"/>
  </r>
  <r>
    <d v="2023-03-15T00:00:00"/>
    <x v="2"/>
    <s v="S-0038"/>
    <s v="010"/>
    <n v="2"/>
    <s v="12006"/>
  </r>
  <r>
    <d v="2023-03-20T00:00:00"/>
    <x v="2"/>
    <s v="S-0039"/>
    <s v="007"/>
    <n v="4"/>
    <s v="69025"/>
  </r>
  <r>
    <d v="2023-03-21T00:00:00"/>
    <x v="2"/>
    <s v="S-0040"/>
    <s v="013"/>
    <n v="2"/>
    <s v="82001"/>
  </r>
  <r>
    <d v="2023-03-26T00:00:00"/>
    <x v="2"/>
    <s v="S-0041"/>
    <s v="007"/>
    <n v="1"/>
    <s v="47021"/>
  </r>
  <r>
    <d v="2023-03-27T00:00:00"/>
    <x v="2"/>
    <s v="S-0042"/>
    <s v="020"/>
    <n v="5"/>
    <s v="12006"/>
  </r>
  <r>
    <d v="2023-03-29T00:00:00"/>
    <x v="2"/>
    <s v="S-0043"/>
    <s v="007"/>
    <n v="5"/>
    <s v="73022"/>
  </r>
  <r>
    <d v="2023-04-02T00:00:00"/>
    <x v="3"/>
    <s v="S-0044"/>
    <s v="016"/>
    <n v="3"/>
    <s v="69025"/>
  </r>
  <r>
    <d v="2023-04-06T00:00:00"/>
    <x v="3"/>
    <s v="S-0045"/>
    <s v="012"/>
    <n v="1"/>
    <s v="33029"/>
  </r>
  <r>
    <d v="2023-04-09T00:00:00"/>
    <x v="3"/>
    <s v="S-0046"/>
    <s v="014"/>
    <n v="3"/>
    <s v="82001"/>
  </r>
  <r>
    <d v="2023-04-10T00:00:00"/>
    <x v="3"/>
    <s v="S-0047"/>
    <s v="001"/>
    <n v="3"/>
    <s v="68019"/>
  </r>
  <r>
    <d v="2023-04-12T00:00:00"/>
    <x v="3"/>
    <s v="S-0048"/>
    <s v="018"/>
    <n v="2"/>
    <s v="89003"/>
  </r>
  <r>
    <d v="2023-04-17T00:00:00"/>
    <x v="3"/>
    <s v="S-0049"/>
    <s v="003"/>
    <n v="5"/>
    <s v="12006"/>
  </r>
  <r>
    <d v="2023-04-18T00:00:00"/>
    <x v="3"/>
    <s v="S-0050"/>
    <s v="009"/>
    <n v="5"/>
    <s v="73022"/>
  </r>
  <r>
    <d v="2023-04-19T00:00:00"/>
    <x v="3"/>
    <s v="S-0051"/>
    <s v="007"/>
    <n v="4"/>
    <s v="69025"/>
  </r>
  <r>
    <d v="2023-04-22T00:00:00"/>
    <x v="3"/>
    <s v="S-0052"/>
    <s v="018"/>
    <n v="1"/>
    <s v="82001"/>
  </r>
  <r>
    <d v="2023-04-26T00:00:00"/>
    <x v="3"/>
    <s v="S-0053"/>
    <s v="009"/>
    <n v="2"/>
    <s v="73022"/>
  </r>
  <r>
    <d v="2023-04-26T00:00:00"/>
    <x v="3"/>
    <s v="S-0054"/>
    <s v="008"/>
    <n v="1"/>
    <s v="12006"/>
  </r>
  <r>
    <d v="2023-04-29T00:00:00"/>
    <x v="3"/>
    <s v="S-0055"/>
    <s v="020"/>
    <n v="2"/>
    <s v="82001"/>
  </r>
  <r>
    <d v="2023-04-29T00:00:00"/>
    <x v="3"/>
    <s v="S-0056"/>
    <s v="018"/>
    <n v="3"/>
    <s v="33029"/>
  </r>
  <r>
    <d v="2023-05-03T00:00:00"/>
    <x v="4"/>
    <s v="S-0057"/>
    <s v="009"/>
    <n v="2"/>
    <s v="82001"/>
  </r>
  <r>
    <d v="2023-05-06T00:00:00"/>
    <x v="4"/>
    <s v="S-0058"/>
    <s v="016"/>
    <n v="2"/>
    <s v="33029"/>
  </r>
  <r>
    <d v="2023-05-10T00:00:00"/>
    <x v="4"/>
    <s v="S-0059"/>
    <s v="018"/>
    <n v="1"/>
    <s v="47021"/>
  </r>
  <r>
    <d v="2023-05-11T00:00:00"/>
    <x v="4"/>
    <s v="S-0060"/>
    <s v="003"/>
    <n v="5"/>
    <s v="69025"/>
  </r>
  <r>
    <d v="2023-05-12T00:00:00"/>
    <x v="4"/>
    <s v="S-0061"/>
    <s v="011"/>
    <n v="5"/>
    <s v="68019"/>
  </r>
  <r>
    <d v="2023-05-16T00:00:00"/>
    <x v="4"/>
    <s v="S-0062"/>
    <s v="011"/>
    <n v="5"/>
    <s v="73022"/>
  </r>
  <r>
    <d v="2023-05-21T00:00:00"/>
    <x v="4"/>
    <s v="S-0063"/>
    <s v="019"/>
    <n v="3"/>
    <s v="33029"/>
  </r>
  <r>
    <d v="2023-05-22T00:00:00"/>
    <x v="4"/>
    <s v="S-0064"/>
    <s v="013"/>
    <n v="1"/>
    <s v="69025"/>
  </r>
  <r>
    <d v="2023-05-23T00:00:00"/>
    <x v="4"/>
    <s v="S-0065"/>
    <s v="018"/>
    <n v="3"/>
    <s v="82001"/>
  </r>
  <r>
    <d v="2023-05-24T00:00:00"/>
    <x v="4"/>
    <s v="S-0066"/>
    <s v="015"/>
    <n v="2"/>
    <s v="89003"/>
  </r>
  <r>
    <d v="2023-05-27T00:00:00"/>
    <x v="4"/>
    <s v="S-0067"/>
    <s v="013"/>
    <n v="1"/>
    <s v="12006"/>
  </r>
  <r>
    <d v="2023-06-01T00:00:00"/>
    <x v="5"/>
    <s v="S-0068"/>
    <s v="012"/>
    <n v="3"/>
    <s v="68019"/>
  </r>
  <r>
    <d v="2023-06-01T00:00:00"/>
    <x v="5"/>
    <s v="S-0069"/>
    <s v="015"/>
    <n v="2"/>
    <s v="82001"/>
  </r>
  <r>
    <d v="2023-06-02T00:00:00"/>
    <x v="5"/>
    <s v="S-0070"/>
    <s v="015"/>
    <n v="5"/>
    <s v="12006"/>
  </r>
  <r>
    <d v="2023-06-06T00:00:00"/>
    <x v="5"/>
    <s v="S-0071"/>
    <s v="020"/>
    <n v="2"/>
    <s v="68019"/>
  </r>
  <r>
    <d v="2023-06-06T00:00:00"/>
    <x v="5"/>
    <s v="S-0072"/>
    <s v="016"/>
    <n v="5"/>
    <s v="47021"/>
  </r>
  <r>
    <d v="2023-06-11T00:00:00"/>
    <x v="5"/>
    <s v="S-0073"/>
    <s v="002"/>
    <n v="5"/>
    <s v="73022"/>
  </r>
  <r>
    <d v="2023-06-13T00:00:00"/>
    <x v="5"/>
    <s v="S-0074"/>
    <s v="015"/>
    <n v="5"/>
    <s v="89003"/>
  </r>
  <r>
    <d v="2023-06-15T00:00:00"/>
    <x v="5"/>
    <s v="S-0075"/>
    <s v="020"/>
    <n v="3"/>
    <s v="33029"/>
  </r>
  <r>
    <d v="2023-06-16T00:00:00"/>
    <x v="5"/>
    <s v="S-0076"/>
    <s v="006"/>
    <n v="3"/>
    <s v="47021"/>
  </r>
  <r>
    <d v="2023-06-18T00:00:00"/>
    <x v="5"/>
    <s v="S-0077"/>
    <s v="018"/>
    <n v="4"/>
    <s v="73022"/>
  </r>
  <r>
    <d v="2023-06-21T00:00:00"/>
    <x v="5"/>
    <s v="S-0078"/>
    <s v="004"/>
    <n v="1"/>
    <s v="47021"/>
  </r>
  <r>
    <d v="2023-06-24T00:00:00"/>
    <x v="5"/>
    <s v="S-0079"/>
    <s v="006"/>
    <n v="3"/>
    <s v="68019"/>
  </r>
  <r>
    <d v="2023-06-29T00:00:00"/>
    <x v="5"/>
    <s v="S-0080"/>
    <s v="004"/>
    <n v="1"/>
    <s v="82001"/>
  </r>
  <r>
    <d v="2023-07-01T00:00:00"/>
    <x v="6"/>
    <s v="S-0081"/>
    <s v="016"/>
    <n v="4"/>
    <s v="33029"/>
  </r>
  <r>
    <d v="2023-07-03T00:00:00"/>
    <x v="6"/>
    <s v="S-0082"/>
    <s v="013"/>
    <n v="5"/>
    <s v="47021"/>
  </r>
  <r>
    <d v="2023-07-07T00:00:00"/>
    <x v="6"/>
    <s v="S-0083"/>
    <s v="003"/>
    <n v="2"/>
    <s v="82001"/>
  </r>
  <r>
    <d v="2023-07-08T00:00:00"/>
    <x v="6"/>
    <s v="S-0084"/>
    <s v="008"/>
    <n v="5"/>
    <s v="73022"/>
  </r>
  <r>
    <d v="2023-07-12T00:00:00"/>
    <x v="6"/>
    <s v="S-0085"/>
    <s v="012"/>
    <n v="4"/>
    <s v="47021"/>
  </r>
  <r>
    <d v="2023-07-14T00:00:00"/>
    <x v="6"/>
    <s v="S-0086"/>
    <s v="018"/>
    <n v="4"/>
    <s v="82001"/>
  </r>
  <r>
    <d v="2023-07-18T00:00:00"/>
    <x v="6"/>
    <s v="S-0087"/>
    <s v="020"/>
    <n v="3"/>
    <s v="47021"/>
  </r>
  <r>
    <d v="2023-07-23T00:00:00"/>
    <x v="6"/>
    <s v="S-0088"/>
    <s v="019"/>
    <n v="5"/>
    <s v="47021"/>
  </r>
  <r>
    <d v="2023-07-27T00:00:00"/>
    <x v="6"/>
    <s v="S-0089"/>
    <s v="005"/>
    <n v="4"/>
    <s v="69025"/>
  </r>
  <r>
    <d v="2023-07-31T00:00:00"/>
    <x v="6"/>
    <s v="S-0090"/>
    <s v="003"/>
    <n v="4"/>
    <s v="12013"/>
  </r>
  <r>
    <d v="2023-08-04T00:00:00"/>
    <x v="7"/>
    <s v="S-0091"/>
    <s v="007"/>
    <n v="5"/>
    <s v="33029"/>
  </r>
  <r>
    <d v="2023-08-04T00:00:00"/>
    <x v="7"/>
    <s v="S-0092"/>
    <s v="007"/>
    <n v="1"/>
    <s v="69025"/>
  </r>
  <r>
    <d v="2023-08-09T00:00:00"/>
    <x v="7"/>
    <s v="S-0093"/>
    <s v="004"/>
    <n v="2"/>
    <s v="89003"/>
  </r>
  <r>
    <d v="2023-08-12T00:00:00"/>
    <x v="7"/>
    <s v="S-0094"/>
    <s v="020"/>
    <n v="1"/>
    <s v="12006"/>
  </r>
  <r>
    <d v="2023-08-12T00:00:00"/>
    <x v="7"/>
    <s v="S-0095"/>
    <s v="006"/>
    <n v="3"/>
    <s v="33029"/>
  </r>
  <r>
    <d v="2023-08-14T00:00:00"/>
    <x v="7"/>
    <s v="S-0096"/>
    <s v="009"/>
    <n v="4"/>
    <s v="33029"/>
  </r>
  <r>
    <d v="2023-08-16T00:00:00"/>
    <x v="7"/>
    <s v="S-0097"/>
    <s v="002"/>
    <n v="4"/>
    <s v="33029"/>
  </r>
  <r>
    <d v="2023-08-21T00:00:00"/>
    <x v="7"/>
    <s v="S-0098"/>
    <s v="001"/>
    <n v="3"/>
    <s v="89003"/>
  </r>
  <r>
    <d v="2023-08-24T00:00:00"/>
    <x v="7"/>
    <s v="S-0099"/>
    <s v="006"/>
    <n v="3"/>
    <s v="82001"/>
  </r>
  <r>
    <d v="2023-08-24T00:00:00"/>
    <x v="7"/>
    <s v="S-0100"/>
    <s v="019"/>
    <n v="3"/>
    <s v="47021"/>
  </r>
  <r>
    <d v="2023-08-24T00:00:00"/>
    <x v="7"/>
    <s v="S-0101"/>
    <s v="016"/>
    <n v="1"/>
    <s v="69025"/>
  </r>
  <r>
    <d v="2023-08-26T00:00:00"/>
    <x v="7"/>
    <s v="S-0102"/>
    <s v="002"/>
    <n v="2"/>
    <s v="68019"/>
  </r>
  <r>
    <d v="2023-08-29T00:00:00"/>
    <x v="7"/>
    <s v="S-0103"/>
    <s v="016"/>
    <n v="2"/>
    <s v="33029"/>
  </r>
  <r>
    <d v="2023-09-02T00:00:00"/>
    <x v="8"/>
    <s v="S-0104"/>
    <s v="008"/>
    <n v="5"/>
    <s v="12006"/>
  </r>
  <r>
    <d v="2023-09-02T00:00:00"/>
    <x v="8"/>
    <s v="S-0105"/>
    <s v="003"/>
    <n v="2"/>
    <s v="47021"/>
  </r>
  <r>
    <d v="2023-09-07T00:00:00"/>
    <x v="8"/>
    <s v="S-0106"/>
    <s v="019"/>
    <n v="3"/>
    <s v="12006"/>
  </r>
  <r>
    <d v="2023-09-07T00:00:00"/>
    <x v="8"/>
    <s v="S-0107"/>
    <s v="009"/>
    <n v="1"/>
    <s v="33029"/>
  </r>
  <r>
    <d v="2023-09-07T00:00:00"/>
    <x v="8"/>
    <s v="S-0108"/>
    <s v="003"/>
    <n v="3"/>
    <s v="69025"/>
  </r>
  <r>
    <d v="2023-09-08T00:00:00"/>
    <x v="8"/>
    <s v="S-0109"/>
    <s v="006"/>
    <n v="4"/>
    <s v="33029"/>
  </r>
  <r>
    <d v="2023-09-10T00:00:00"/>
    <x v="8"/>
    <s v="S-0110"/>
    <s v="010"/>
    <n v="2"/>
    <s v="82001"/>
  </r>
  <r>
    <d v="2023-09-10T00:00:00"/>
    <x v="8"/>
    <s v="S-0111"/>
    <s v="001"/>
    <n v="1"/>
    <s v="69025"/>
  </r>
  <r>
    <d v="2023-09-13T00:00:00"/>
    <x v="8"/>
    <s v="S-0112"/>
    <s v="010"/>
    <n v="1"/>
    <s v="89003"/>
  </r>
  <r>
    <d v="2023-09-15T00:00:00"/>
    <x v="8"/>
    <s v="S-0113"/>
    <s v="005"/>
    <n v="5"/>
    <s v="82001"/>
  </r>
  <r>
    <d v="2023-09-17T00:00:00"/>
    <x v="8"/>
    <s v="S-0114"/>
    <s v="009"/>
    <n v="5"/>
    <s v="82001"/>
  </r>
  <r>
    <d v="2023-09-22T00:00:00"/>
    <x v="8"/>
    <s v="S-0115"/>
    <s v="006"/>
    <n v="2"/>
    <s v="68019"/>
  </r>
  <r>
    <d v="2023-09-24T00:00:00"/>
    <x v="8"/>
    <s v="S-0116"/>
    <s v="013"/>
    <n v="4"/>
    <s v="12006"/>
  </r>
  <r>
    <d v="2023-09-25T00:00:00"/>
    <x v="8"/>
    <s v="S-0117"/>
    <s v="002"/>
    <n v="1"/>
    <s v="68019"/>
  </r>
  <r>
    <d v="2023-09-29T00:00:00"/>
    <x v="8"/>
    <s v="S-0118"/>
    <s v="009"/>
    <n v="3"/>
    <s v="69025"/>
  </r>
  <r>
    <d v="2023-10-01T00:00:00"/>
    <x v="9"/>
    <s v="S-0119"/>
    <s v="013"/>
    <n v="2"/>
    <s v="69025"/>
  </r>
  <r>
    <d v="2023-10-03T00:00:00"/>
    <x v="9"/>
    <s v="S-0120"/>
    <s v="007"/>
    <n v="4"/>
    <s v="47021"/>
  </r>
  <r>
    <d v="2023-10-04T00:00:00"/>
    <x v="9"/>
    <s v="S-0121"/>
    <s v="005"/>
    <n v="4"/>
    <s v="33029"/>
  </r>
  <r>
    <d v="2023-10-06T00:00:00"/>
    <x v="9"/>
    <s v="S-0122"/>
    <s v="004"/>
    <n v="3"/>
    <s v="12006"/>
  </r>
  <r>
    <d v="2023-10-09T00:00:00"/>
    <x v="9"/>
    <s v="S-0123"/>
    <s v="012"/>
    <n v="1"/>
    <s v="33029"/>
  </r>
  <r>
    <d v="2023-10-10T00:00:00"/>
    <x v="9"/>
    <s v="S-0124"/>
    <s v="006"/>
    <n v="2"/>
    <s v="47021"/>
  </r>
  <r>
    <d v="2023-10-13T00:00:00"/>
    <x v="9"/>
    <s v="S-0125"/>
    <s v="020"/>
    <n v="4"/>
    <s v="89003"/>
  </r>
  <r>
    <d v="2023-10-16T00:00:00"/>
    <x v="9"/>
    <s v="S-0126"/>
    <s v="017"/>
    <n v="2"/>
    <s v="12006"/>
  </r>
  <r>
    <d v="2023-10-16T00:00:00"/>
    <x v="9"/>
    <s v="S-0127"/>
    <s v="015"/>
    <n v="5"/>
    <s v="68019"/>
  </r>
  <r>
    <d v="2023-10-17T00:00:00"/>
    <x v="9"/>
    <s v="S-0128"/>
    <s v="004"/>
    <n v="4"/>
    <s v="47021"/>
  </r>
  <r>
    <d v="2023-10-22T00:00:00"/>
    <x v="9"/>
    <s v="S-0129"/>
    <s v="010"/>
    <n v="3"/>
    <s v="68019"/>
  </r>
  <r>
    <d v="2023-10-26T00:00:00"/>
    <x v="9"/>
    <s v="S-0130"/>
    <s v="004"/>
    <n v="4"/>
    <s v="69025"/>
  </r>
  <r>
    <d v="2023-10-27T00:00:00"/>
    <x v="9"/>
    <s v="S-0131"/>
    <s v="014"/>
    <n v="1"/>
    <s v="73022"/>
  </r>
  <r>
    <d v="2023-10-30T00:00:00"/>
    <x v="9"/>
    <s v="S-0132"/>
    <s v="003"/>
    <n v="2"/>
    <s v="33029"/>
  </r>
  <r>
    <d v="2023-10-31T00:00:00"/>
    <x v="9"/>
    <s v="S-0133"/>
    <s v="016"/>
    <n v="4"/>
    <s v="68019"/>
  </r>
  <r>
    <d v="2023-11-01T00:00:00"/>
    <x v="10"/>
    <s v="S-0134"/>
    <s v="003"/>
    <n v="1"/>
    <s v="89003"/>
  </r>
  <r>
    <d v="2023-11-02T00:00:00"/>
    <x v="10"/>
    <s v="S-0135"/>
    <s v="005"/>
    <n v="2"/>
    <s v="33029"/>
  </r>
  <r>
    <d v="2023-11-05T00:00:00"/>
    <x v="10"/>
    <s v="S-0136"/>
    <s v="018"/>
    <n v="4"/>
    <s v="12006"/>
  </r>
  <r>
    <d v="2023-11-08T00:00:00"/>
    <x v="10"/>
    <s v="S-0137"/>
    <s v="007"/>
    <n v="4"/>
    <s v="69025"/>
  </r>
  <r>
    <d v="2023-11-10T00:00:00"/>
    <x v="10"/>
    <s v="S-0139"/>
    <s v="005"/>
    <n v="1"/>
    <s v="73022"/>
  </r>
  <r>
    <d v="2023-11-12T00:00:00"/>
    <x v="10"/>
    <s v="S-0140"/>
    <s v="006"/>
    <n v="1"/>
    <s v="33029"/>
  </r>
  <r>
    <d v="2023-11-12T00:00:00"/>
    <x v="10"/>
    <s v="S-0141"/>
    <s v="008"/>
    <n v="3"/>
    <s v="33029"/>
  </r>
  <r>
    <d v="2023-11-12T00:00:00"/>
    <x v="10"/>
    <s v="S-0142"/>
    <s v="007"/>
    <n v="3"/>
    <s v="33029"/>
  </r>
  <r>
    <d v="2023-11-12T00:00:00"/>
    <x v="10"/>
    <s v="S-0143"/>
    <s v="008"/>
    <n v="2"/>
    <s v="47021"/>
  </r>
  <r>
    <d v="2023-11-16T00:00:00"/>
    <x v="10"/>
    <s v="S-0144"/>
    <s v="003"/>
    <n v="1"/>
    <s v="47021"/>
  </r>
  <r>
    <d v="2023-11-21T00:00:00"/>
    <x v="10"/>
    <s v="S-0145"/>
    <s v="004"/>
    <n v="1"/>
    <s v="73022"/>
  </r>
  <r>
    <d v="2023-11-22T00:00:00"/>
    <x v="10"/>
    <s v="S-0146"/>
    <s v="014"/>
    <n v="3"/>
    <s v="12006"/>
  </r>
  <r>
    <d v="2023-11-25T00:00:00"/>
    <x v="10"/>
    <s v="S-0147"/>
    <s v="018"/>
    <n v="1"/>
    <s v="82001"/>
  </r>
  <r>
    <d v="2023-11-27T00:00:00"/>
    <x v="10"/>
    <s v="S-0148"/>
    <s v="008"/>
    <n v="2"/>
    <s v="73022"/>
  </r>
  <r>
    <d v="2023-11-30T00:00:00"/>
    <x v="10"/>
    <s v="S-0149"/>
    <s v="001"/>
    <n v="3"/>
    <s v="69025"/>
  </r>
  <r>
    <d v="2023-12-03T00:00:00"/>
    <x v="11"/>
    <s v="S-0150"/>
    <s v="019"/>
    <n v="2"/>
    <s v="69025"/>
  </r>
  <r>
    <d v="2023-12-04T00:00:00"/>
    <x v="11"/>
    <s v="S-0151"/>
    <s v="013"/>
    <n v="4"/>
    <s v="73022"/>
  </r>
  <r>
    <d v="2023-12-06T00:00:00"/>
    <x v="11"/>
    <s v="S-0152"/>
    <s v="007"/>
    <n v="2"/>
    <s v="69025"/>
  </r>
  <r>
    <d v="2023-12-07T00:00:00"/>
    <x v="11"/>
    <s v="S-0153"/>
    <s v="003"/>
    <n v="2"/>
    <s v="68019"/>
  </r>
  <r>
    <d v="2023-12-10T00:00:00"/>
    <x v="11"/>
    <s v="S-0154"/>
    <s v="008"/>
    <n v="3"/>
    <s v="12013"/>
  </r>
  <r>
    <d v="2023-12-11T00:00:00"/>
    <x v="11"/>
    <s v="S-0155"/>
    <s v="019"/>
    <n v="1"/>
    <s v="82001"/>
  </r>
  <r>
    <d v="2023-12-13T00:00:00"/>
    <x v="11"/>
    <s v="S-0156"/>
    <s v="005"/>
    <n v="2"/>
    <s v="12006"/>
  </r>
  <r>
    <d v="2023-12-14T00:00:00"/>
    <x v="11"/>
    <s v="S-0157"/>
    <s v="013"/>
    <n v="5"/>
    <s v="33029"/>
  </r>
  <r>
    <d v="2023-12-14T00:00:00"/>
    <x v="11"/>
    <s v="S-0158"/>
    <s v="016"/>
    <n v="4"/>
    <s v="73022"/>
  </r>
  <r>
    <d v="2023-12-15T00:00:00"/>
    <x v="11"/>
    <s v="S-0159"/>
    <s v="001"/>
    <n v="4"/>
    <s v="12006"/>
  </r>
  <r>
    <d v="2023-12-18T00:00:00"/>
    <x v="11"/>
    <s v="S-0160"/>
    <s v="017"/>
    <n v="1"/>
    <s v="89003"/>
  </r>
  <r>
    <d v="2023-12-18T00:00:00"/>
    <x v="11"/>
    <s v="S-0161"/>
    <s v="017"/>
    <n v="3"/>
    <s v="47021"/>
  </r>
  <r>
    <d v="2023-12-18T00:00:00"/>
    <x v="11"/>
    <s v="S-0162"/>
    <s v="019"/>
    <n v="1"/>
    <s v="12013"/>
  </r>
  <r>
    <d v="2023-12-19T00:00:00"/>
    <x v="11"/>
    <s v="S-0163"/>
    <s v="004"/>
    <n v="2"/>
    <s v="82001"/>
  </r>
  <r>
    <d v="2023-12-21T00:00:00"/>
    <x v="11"/>
    <s v="S-0164"/>
    <s v="020"/>
    <n v="4"/>
    <s v="47021"/>
  </r>
  <r>
    <d v="2023-12-21T00:00:00"/>
    <x v="11"/>
    <s v="S-0165"/>
    <s v="004"/>
    <n v="1"/>
    <s v="33029"/>
  </r>
  <r>
    <d v="2023-12-21T00:00:00"/>
    <x v="11"/>
    <s v="S-0166"/>
    <s v="005"/>
    <n v="4"/>
    <s v="69025"/>
  </r>
  <r>
    <d v="2023-12-23T00:00:00"/>
    <x v="11"/>
    <s v="S-0167"/>
    <s v="001"/>
    <n v="2"/>
    <s v="47021"/>
  </r>
  <r>
    <d v="2023-12-25T00:00:00"/>
    <x v="11"/>
    <s v="S-0168"/>
    <s v="012"/>
    <n v="5"/>
    <s v="82001"/>
  </r>
  <r>
    <d v="2023-12-26T00:00:00"/>
    <x v="11"/>
    <s v="S-0169"/>
    <s v="018"/>
    <n v="4"/>
    <s v="82001"/>
  </r>
  <r>
    <d v="2023-12-26T00:00:00"/>
    <x v="11"/>
    <s v="S-0170"/>
    <s v="013"/>
    <n v="3"/>
    <s v="890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">
  <r>
    <x v="0"/>
    <x v="0"/>
    <s v="S-0001"/>
    <s v="006"/>
    <x v="0"/>
    <n v="3"/>
    <s v="89003"/>
    <s v="Michelle Summers"/>
    <n v="11"/>
    <n v="33"/>
  </r>
  <r>
    <x v="1"/>
    <x v="0"/>
    <s v="S-0002"/>
    <s v="015"/>
    <x v="1"/>
    <n v="4"/>
    <s v="69025"/>
    <s v="Rosa Johnson"/>
    <n v="12"/>
    <n v="48"/>
  </r>
  <r>
    <x v="2"/>
    <x v="0"/>
    <s v="S-0003"/>
    <s v="017"/>
    <x v="2"/>
    <n v="2"/>
    <s v="68019"/>
    <s v="Leigh Singleton"/>
    <n v="24"/>
    <n v="48"/>
  </r>
  <r>
    <x v="3"/>
    <x v="0"/>
    <s v="S-0004"/>
    <s v="013"/>
    <x v="3"/>
    <n v="5"/>
    <s v="47021"/>
    <s v="Neil Garza"/>
    <n v="12"/>
    <n v="60"/>
  </r>
  <r>
    <x v="4"/>
    <x v="0"/>
    <s v="S-0005"/>
    <s v="007"/>
    <x v="4"/>
    <n v="3"/>
    <s v="89003"/>
    <s v="Michelle Summers"/>
    <n v="24"/>
    <n v="72"/>
  </r>
  <r>
    <x v="5"/>
    <x v="0"/>
    <s v="S-0006"/>
    <s v="019"/>
    <x v="5"/>
    <n v="2"/>
    <s v="82001"/>
    <s v="Desiree Todd"/>
    <n v="18"/>
    <n v="36"/>
  </r>
  <r>
    <x v="5"/>
    <x v="0"/>
    <s v="S-0007"/>
    <s v="002"/>
    <x v="6"/>
    <n v="3"/>
    <s v="68019"/>
    <s v="Leigh Singleton"/>
    <n v="12"/>
    <n v="36"/>
  </r>
  <r>
    <x v="6"/>
    <x v="0"/>
    <s v="S-0008"/>
    <s v="007"/>
    <x v="4"/>
    <n v="2"/>
    <s v="73022"/>
    <s v="Dolores Spears"/>
    <n v="24"/>
    <n v="48"/>
  </r>
  <r>
    <x v="7"/>
    <x v="0"/>
    <s v="S-0009"/>
    <s v="018"/>
    <x v="7"/>
    <n v="4"/>
    <s v="68019"/>
    <s v="Leigh Singleton"/>
    <n v="17"/>
    <n v="68"/>
  </r>
  <r>
    <x v="8"/>
    <x v="0"/>
    <s v="S-0010"/>
    <s v="009"/>
    <x v="8"/>
    <n v="1"/>
    <s v="69025"/>
    <s v="Rosa Johnson"/>
    <n v="18"/>
    <n v="18"/>
  </r>
  <r>
    <x v="8"/>
    <x v="0"/>
    <s v="S-0011"/>
    <s v="002"/>
    <x v="6"/>
    <n v="3"/>
    <s v="12006"/>
    <s v="Alvin Maynard"/>
    <n v="12"/>
    <n v="36"/>
  </r>
  <r>
    <x v="9"/>
    <x v="0"/>
    <s v="S-0012"/>
    <s v="004"/>
    <x v="9"/>
    <n v="2"/>
    <s v="73022"/>
    <s v="Dolores Spears"/>
    <n v="16"/>
    <n v="32"/>
  </r>
  <r>
    <x v="9"/>
    <x v="0"/>
    <s v="S-0013"/>
    <s v="002"/>
    <x v="6"/>
    <n v="1"/>
    <s v="68019"/>
    <s v="Leigh Singleton"/>
    <n v="12"/>
    <n v="12"/>
  </r>
  <r>
    <x v="10"/>
    <x v="0"/>
    <s v="S-0014"/>
    <s v="003"/>
    <x v="10"/>
    <n v="4"/>
    <s v="69025"/>
    <s v="Rosa Johnson"/>
    <n v="19"/>
    <n v="76"/>
  </r>
  <r>
    <x v="11"/>
    <x v="1"/>
    <s v="S-0015"/>
    <s v="008"/>
    <x v="11"/>
    <n v="3"/>
    <s v="82001"/>
    <s v="Desiree Todd"/>
    <n v="21"/>
    <n v="63"/>
  </r>
  <r>
    <x v="11"/>
    <x v="1"/>
    <s v="S-0016"/>
    <s v="015"/>
    <x v="1"/>
    <n v="4"/>
    <s v="12006"/>
    <s v="Alvin Maynard"/>
    <n v="12"/>
    <n v="48"/>
  </r>
  <r>
    <x v="12"/>
    <x v="1"/>
    <s v="S-0017"/>
    <s v="006"/>
    <x v="0"/>
    <n v="1"/>
    <s v="12006"/>
    <s v="Alvin Maynard"/>
    <n v="11"/>
    <n v="11"/>
  </r>
  <r>
    <x v="13"/>
    <x v="1"/>
    <s v="S-0018"/>
    <s v="004"/>
    <x v="9"/>
    <n v="4"/>
    <s v="89003"/>
    <s v="Michelle Summers"/>
    <n v="16"/>
    <n v="64"/>
  </r>
  <r>
    <x v="14"/>
    <x v="1"/>
    <s v="S-0019"/>
    <s v="011"/>
    <x v="12"/>
    <n v="3"/>
    <s v="82001"/>
    <s v="Desiree Todd"/>
    <n v="23"/>
    <n v="69"/>
  </r>
  <r>
    <x v="15"/>
    <x v="1"/>
    <s v="S-0020"/>
    <s v="014"/>
    <x v="13"/>
    <n v="1"/>
    <s v="69025"/>
    <s v="Rosa Johnson"/>
    <n v="19"/>
    <n v="19"/>
  </r>
  <r>
    <x v="16"/>
    <x v="1"/>
    <s v="S-0021"/>
    <s v="005"/>
    <x v="14"/>
    <n v="3"/>
    <s v="69025"/>
    <s v="Rosa Johnson"/>
    <n v="24"/>
    <n v="72"/>
  </r>
  <r>
    <x v="16"/>
    <x v="1"/>
    <s v="S-0022"/>
    <s v="015"/>
    <x v="1"/>
    <n v="3"/>
    <s v="68019"/>
    <s v="Leigh Singleton"/>
    <n v="12"/>
    <n v="36"/>
  </r>
  <r>
    <x v="16"/>
    <x v="1"/>
    <s v="S-0023"/>
    <s v="010"/>
    <x v="15"/>
    <n v="3"/>
    <s v="69025"/>
    <s v="Rosa Johnson"/>
    <n v="19"/>
    <n v="57"/>
  </r>
  <r>
    <x v="16"/>
    <x v="1"/>
    <s v="S-0024"/>
    <s v="019"/>
    <x v="5"/>
    <n v="1"/>
    <s v="73022"/>
    <s v="Dolores Spears"/>
    <n v="18"/>
    <n v="18"/>
  </r>
  <r>
    <x v="17"/>
    <x v="1"/>
    <s v="S-0025"/>
    <s v="007"/>
    <x v="4"/>
    <n v="1"/>
    <s v="47021"/>
    <s v="Neil Garza"/>
    <n v="24"/>
    <n v="24"/>
  </r>
  <r>
    <x v="18"/>
    <x v="1"/>
    <s v="S-0026"/>
    <s v="005"/>
    <x v="14"/>
    <n v="5"/>
    <s v="89003"/>
    <s v="Michelle Summers"/>
    <n v="24"/>
    <n v="120"/>
  </r>
  <r>
    <x v="19"/>
    <x v="1"/>
    <s v="S-0027"/>
    <s v="012"/>
    <x v="16"/>
    <n v="5"/>
    <s v="47021"/>
    <s v="Neil Garza"/>
    <n v="17"/>
    <n v="85"/>
  </r>
  <r>
    <x v="20"/>
    <x v="1"/>
    <s v="S-0028"/>
    <s v="013"/>
    <x v="3"/>
    <n v="4"/>
    <s v="89003"/>
    <s v="Michelle Summers"/>
    <n v="12"/>
    <n v="48"/>
  </r>
  <r>
    <x v="21"/>
    <x v="1"/>
    <s v="S-0029"/>
    <s v="016"/>
    <x v="17"/>
    <n v="3"/>
    <s v="47021"/>
    <s v="Neil Garza"/>
    <n v="16"/>
    <n v="48"/>
  </r>
  <r>
    <x v="22"/>
    <x v="1"/>
    <s v="S-0030"/>
    <s v="001"/>
    <x v="18"/>
    <n v="5"/>
    <s v="73022"/>
    <s v="Dolores Spears"/>
    <n v="18"/>
    <n v="90"/>
  </r>
  <r>
    <x v="23"/>
    <x v="1"/>
    <s v="S-0031"/>
    <s v="020"/>
    <x v="19"/>
    <n v="4"/>
    <s v="47021"/>
    <s v="Neil Garza"/>
    <n v="10"/>
    <n v="40"/>
  </r>
  <r>
    <x v="24"/>
    <x v="2"/>
    <s v="S-0032"/>
    <s v="019"/>
    <x v="5"/>
    <n v="4"/>
    <s v="68019"/>
    <s v="Leigh Singleton"/>
    <n v="18"/>
    <n v="72"/>
  </r>
  <r>
    <x v="25"/>
    <x v="2"/>
    <s v="S-0033"/>
    <s v="007"/>
    <x v="4"/>
    <n v="1"/>
    <s v="89003"/>
    <s v="Michelle Summers"/>
    <n v="24"/>
    <n v="24"/>
  </r>
  <r>
    <x v="26"/>
    <x v="2"/>
    <s v="S-0034"/>
    <s v="011"/>
    <x v="12"/>
    <n v="1"/>
    <s v="12006"/>
    <s v="Alvin Maynard"/>
    <n v="23"/>
    <n v="23"/>
  </r>
  <r>
    <x v="27"/>
    <x v="2"/>
    <s v="S-0035"/>
    <s v="010"/>
    <x v="15"/>
    <n v="4"/>
    <s v="69025"/>
    <s v="Rosa Johnson"/>
    <n v="19"/>
    <n v="76"/>
  </r>
  <r>
    <x v="27"/>
    <x v="2"/>
    <s v="S-0036"/>
    <s v="002"/>
    <x v="6"/>
    <n v="2"/>
    <s v="12006"/>
    <s v="Alvin Maynard"/>
    <n v="12"/>
    <n v="24"/>
  </r>
  <r>
    <x v="28"/>
    <x v="2"/>
    <s v="S-0037"/>
    <s v="006"/>
    <x v="0"/>
    <n v="5"/>
    <s v="47021"/>
    <s v="Neil Garza"/>
    <n v="11"/>
    <n v="55"/>
  </r>
  <r>
    <x v="28"/>
    <x v="2"/>
    <s v="S-0038"/>
    <s v="010"/>
    <x v="15"/>
    <n v="2"/>
    <s v="12006"/>
    <s v="Alvin Maynard"/>
    <n v="19"/>
    <n v="38"/>
  </r>
  <r>
    <x v="29"/>
    <x v="2"/>
    <s v="S-0039"/>
    <s v="007"/>
    <x v="4"/>
    <n v="4"/>
    <s v="69025"/>
    <s v="Rosa Johnson"/>
    <n v="24"/>
    <n v="96"/>
  </r>
  <r>
    <x v="30"/>
    <x v="2"/>
    <s v="S-0040"/>
    <s v="013"/>
    <x v="3"/>
    <n v="2"/>
    <s v="82001"/>
    <s v="Desiree Todd"/>
    <n v="12"/>
    <n v="24"/>
  </r>
  <r>
    <x v="31"/>
    <x v="2"/>
    <s v="S-0041"/>
    <s v="007"/>
    <x v="4"/>
    <n v="1"/>
    <s v="47021"/>
    <s v="Neil Garza"/>
    <n v="24"/>
    <n v="24"/>
  </r>
  <r>
    <x v="32"/>
    <x v="2"/>
    <s v="S-0042"/>
    <s v="020"/>
    <x v="19"/>
    <n v="5"/>
    <s v="12006"/>
    <s v="Alvin Maynard"/>
    <n v="10"/>
    <n v="50"/>
  </r>
  <r>
    <x v="33"/>
    <x v="2"/>
    <s v="S-0043"/>
    <s v="007"/>
    <x v="4"/>
    <n v="5"/>
    <s v="73022"/>
    <s v="Dolores Spears"/>
    <n v="24"/>
    <n v="120"/>
  </r>
  <r>
    <x v="34"/>
    <x v="3"/>
    <s v="S-0044"/>
    <s v="016"/>
    <x v="17"/>
    <n v="3"/>
    <s v="69025"/>
    <s v="Rosa Johnson"/>
    <n v="16"/>
    <n v="48"/>
  </r>
  <r>
    <x v="35"/>
    <x v="3"/>
    <s v="S-0045"/>
    <s v="012"/>
    <x v="16"/>
    <n v="1"/>
    <s v="33029"/>
    <s v="Vickie Edwards"/>
    <n v="17"/>
    <n v="17"/>
  </r>
  <r>
    <x v="36"/>
    <x v="3"/>
    <s v="S-0046"/>
    <s v="014"/>
    <x v="13"/>
    <n v="3"/>
    <s v="82001"/>
    <s v="Desiree Todd"/>
    <n v="19"/>
    <n v="57"/>
  </r>
  <r>
    <x v="37"/>
    <x v="3"/>
    <s v="S-0047"/>
    <s v="001"/>
    <x v="18"/>
    <n v="3"/>
    <s v="68019"/>
    <s v="Leigh Singleton"/>
    <n v="18"/>
    <n v="54"/>
  </r>
  <r>
    <x v="38"/>
    <x v="3"/>
    <s v="S-0048"/>
    <s v="018"/>
    <x v="7"/>
    <n v="2"/>
    <s v="89003"/>
    <s v="Michelle Summers"/>
    <n v="17"/>
    <n v="34"/>
  </r>
  <r>
    <x v="39"/>
    <x v="3"/>
    <s v="S-0049"/>
    <s v="003"/>
    <x v="10"/>
    <n v="5"/>
    <s v="12006"/>
    <s v="Alvin Maynard"/>
    <n v="19"/>
    <n v="95"/>
  </r>
  <r>
    <x v="40"/>
    <x v="3"/>
    <s v="S-0050"/>
    <s v="009"/>
    <x v="8"/>
    <n v="5"/>
    <s v="73022"/>
    <s v="Dolores Spears"/>
    <n v="18"/>
    <n v="90"/>
  </r>
  <r>
    <x v="41"/>
    <x v="3"/>
    <s v="S-0051"/>
    <s v="007"/>
    <x v="4"/>
    <n v="4"/>
    <s v="69025"/>
    <s v="Rosa Johnson"/>
    <n v="24"/>
    <n v="96"/>
  </r>
  <r>
    <x v="42"/>
    <x v="3"/>
    <s v="S-0052"/>
    <s v="018"/>
    <x v="7"/>
    <n v="1"/>
    <s v="82001"/>
    <s v="Desiree Todd"/>
    <n v="17"/>
    <n v="17"/>
  </r>
  <r>
    <x v="43"/>
    <x v="3"/>
    <s v="S-0053"/>
    <s v="009"/>
    <x v="8"/>
    <n v="2"/>
    <s v="73022"/>
    <s v="Dolores Spears"/>
    <n v="18"/>
    <n v="36"/>
  </r>
  <r>
    <x v="43"/>
    <x v="3"/>
    <s v="S-0054"/>
    <s v="008"/>
    <x v="11"/>
    <n v="1"/>
    <s v="12006"/>
    <s v="Alvin Maynard"/>
    <n v="21"/>
    <n v="21"/>
  </r>
  <r>
    <x v="44"/>
    <x v="3"/>
    <s v="S-0055"/>
    <s v="020"/>
    <x v="19"/>
    <n v="2"/>
    <s v="82001"/>
    <s v="Desiree Todd"/>
    <n v="10"/>
    <n v="20"/>
  </r>
  <r>
    <x v="44"/>
    <x v="3"/>
    <s v="S-0056"/>
    <s v="018"/>
    <x v="7"/>
    <n v="3"/>
    <s v="33029"/>
    <s v="Vickie Edwards"/>
    <n v="17"/>
    <n v="51"/>
  </r>
  <r>
    <x v="45"/>
    <x v="4"/>
    <s v="S-0057"/>
    <s v="009"/>
    <x v="8"/>
    <n v="2"/>
    <s v="82001"/>
    <s v="Desiree Todd"/>
    <n v="18"/>
    <n v="36"/>
  </r>
  <r>
    <x v="46"/>
    <x v="4"/>
    <s v="S-0058"/>
    <s v="016"/>
    <x v="17"/>
    <n v="2"/>
    <s v="33029"/>
    <s v="Vickie Edwards"/>
    <n v="16"/>
    <n v="32"/>
  </r>
  <r>
    <x v="47"/>
    <x v="4"/>
    <s v="S-0059"/>
    <s v="018"/>
    <x v="7"/>
    <n v="1"/>
    <s v="47021"/>
    <s v="Neil Garza"/>
    <n v="17"/>
    <n v="17"/>
  </r>
  <r>
    <x v="48"/>
    <x v="4"/>
    <s v="S-0060"/>
    <s v="003"/>
    <x v="10"/>
    <n v="5"/>
    <s v="69025"/>
    <s v="Rosa Johnson"/>
    <n v="19"/>
    <n v="95"/>
  </r>
  <r>
    <x v="49"/>
    <x v="4"/>
    <s v="S-0061"/>
    <s v="011"/>
    <x v="12"/>
    <n v="5"/>
    <s v="68019"/>
    <s v="Leigh Singleton"/>
    <n v="23"/>
    <n v="115"/>
  </r>
  <r>
    <x v="50"/>
    <x v="4"/>
    <s v="S-0062"/>
    <s v="011"/>
    <x v="12"/>
    <n v="5"/>
    <s v="73022"/>
    <s v="Dolores Spears"/>
    <n v="23"/>
    <n v="115"/>
  </r>
  <r>
    <x v="51"/>
    <x v="4"/>
    <s v="S-0063"/>
    <s v="019"/>
    <x v="5"/>
    <n v="3"/>
    <s v="33029"/>
    <s v="Vickie Edwards"/>
    <n v="18"/>
    <n v="54"/>
  </r>
  <r>
    <x v="52"/>
    <x v="4"/>
    <s v="S-0064"/>
    <s v="013"/>
    <x v="3"/>
    <n v="1"/>
    <s v="69025"/>
    <s v="Rosa Johnson"/>
    <n v="12"/>
    <n v="12"/>
  </r>
  <r>
    <x v="53"/>
    <x v="4"/>
    <s v="S-0065"/>
    <s v="018"/>
    <x v="7"/>
    <n v="3"/>
    <s v="82001"/>
    <s v="Desiree Todd"/>
    <n v="17"/>
    <n v="51"/>
  </r>
  <r>
    <x v="54"/>
    <x v="4"/>
    <s v="S-0066"/>
    <s v="015"/>
    <x v="1"/>
    <n v="2"/>
    <s v="89003"/>
    <s v="Michelle Summers"/>
    <n v="12"/>
    <n v="24"/>
  </r>
  <r>
    <x v="55"/>
    <x v="4"/>
    <s v="S-0067"/>
    <s v="013"/>
    <x v="3"/>
    <n v="1"/>
    <s v="12006"/>
    <s v="Alvin Maynard"/>
    <n v="12"/>
    <n v="12"/>
  </r>
  <r>
    <x v="56"/>
    <x v="5"/>
    <s v="S-0068"/>
    <s v="012"/>
    <x v="16"/>
    <n v="3"/>
    <s v="68019"/>
    <s v="Leigh Singleton"/>
    <n v="17"/>
    <n v="51"/>
  </r>
  <r>
    <x v="56"/>
    <x v="5"/>
    <s v="S-0069"/>
    <s v="015"/>
    <x v="1"/>
    <n v="2"/>
    <s v="82001"/>
    <s v="Desiree Todd"/>
    <n v="12"/>
    <n v="24"/>
  </r>
  <r>
    <x v="57"/>
    <x v="5"/>
    <s v="S-0070"/>
    <s v="015"/>
    <x v="1"/>
    <n v="5"/>
    <s v="12006"/>
    <s v="Alvin Maynard"/>
    <n v="12"/>
    <n v="60"/>
  </r>
  <r>
    <x v="58"/>
    <x v="5"/>
    <s v="S-0071"/>
    <s v="020"/>
    <x v="19"/>
    <n v="2"/>
    <s v="68019"/>
    <s v="Leigh Singleton"/>
    <n v="10"/>
    <n v="20"/>
  </r>
  <r>
    <x v="58"/>
    <x v="5"/>
    <s v="S-0072"/>
    <s v="016"/>
    <x v="17"/>
    <n v="5"/>
    <s v="47021"/>
    <s v="Neil Garza"/>
    <n v="16"/>
    <n v="80"/>
  </r>
  <r>
    <x v="59"/>
    <x v="5"/>
    <s v="S-0073"/>
    <s v="002"/>
    <x v="6"/>
    <n v="5"/>
    <s v="73022"/>
    <s v="Dolores Spears"/>
    <n v="12"/>
    <n v="60"/>
  </r>
  <r>
    <x v="60"/>
    <x v="5"/>
    <s v="S-0074"/>
    <s v="015"/>
    <x v="1"/>
    <n v="5"/>
    <s v="89003"/>
    <s v="Michelle Summers"/>
    <n v="12"/>
    <n v="60"/>
  </r>
  <r>
    <x v="61"/>
    <x v="5"/>
    <s v="S-0075"/>
    <s v="020"/>
    <x v="19"/>
    <n v="3"/>
    <s v="33029"/>
    <s v="Vickie Edwards"/>
    <n v="10"/>
    <n v="30"/>
  </r>
  <r>
    <x v="62"/>
    <x v="5"/>
    <s v="S-0076"/>
    <s v="006"/>
    <x v="0"/>
    <n v="3"/>
    <s v="47021"/>
    <s v="Neil Garza"/>
    <n v="11"/>
    <n v="33"/>
  </r>
  <r>
    <x v="63"/>
    <x v="5"/>
    <s v="S-0077"/>
    <s v="018"/>
    <x v="7"/>
    <n v="4"/>
    <s v="73022"/>
    <s v="Dolores Spears"/>
    <n v="17"/>
    <n v="68"/>
  </r>
  <r>
    <x v="64"/>
    <x v="5"/>
    <s v="S-0078"/>
    <s v="004"/>
    <x v="9"/>
    <n v="1"/>
    <s v="47021"/>
    <s v="Neil Garza"/>
    <n v="16"/>
    <n v="16"/>
  </r>
  <r>
    <x v="65"/>
    <x v="5"/>
    <s v="S-0079"/>
    <s v="006"/>
    <x v="0"/>
    <n v="3"/>
    <s v="68019"/>
    <s v="Leigh Singleton"/>
    <n v="11"/>
    <n v="33"/>
  </r>
  <r>
    <x v="66"/>
    <x v="5"/>
    <s v="S-0080"/>
    <s v="004"/>
    <x v="9"/>
    <n v="1"/>
    <s v="82001"/>
    <s v="Desiree Todd"/>
    <n v="16"/>
    <n v="16"/>
  </r>
  <r>
    <x v="67"/>
    <x v="6"/>
    <s v="S-0081"/>
    <s v="016"/>
    <x v="17"/>
    <n v="4"/>
    <s v="33029"/>
    <s v="Vickie Edwards"/>
    <n v="16"/>
    <n v="64"/>
  </r>
  <r>
    <x v="68"/>
    <x v="6"/>
    <s v="S-0082"/>
    <s v="013"/>
    <x v="3"/>
    <n v="5"/>
    <s v="47021"/>
    <s v="Neil Garza"/>
    <n v="12"/>
    <n v="60"/>
  </r>
  <r>
    <x v="69"/>
    <x v="6"/>
    <s v="S-0083"/>
    <s v="003"/>
    <x v="10"/>
    <n v="2"/>
    <s v="82001"/>
    <s v="Desiree Todd"/>
    <n v="19"/>
    <n v="38"/>
  </r>
  <r>
    <x v="70"/>
    <x v="6"/>
    <s v="S-0084"/>
    <s v="008"/>
    <x v="11"/>
    <n v="5"/>
    <s v="73022"/>
    <s v="Dolores Spears"/>
    <n v="21"/>
    <n v="105"/>
  </r>
  <r>
    <x v="71"/>
    <x v="6"/>
    <s v="S-0085"/>
    <s v="012"/>
    <x v="16"/>
    <n v="4"/>
    <s v="47021"/>
    <s v="Neil Garza"/>
    <n v="17"/>
    <n v="68"/>
  </r>
  <r>
    <x v="72"/>
    <x v="6"/>
    <s v="S-0086"/>
    <s v="018"/>
    <x v="7"/>
    <n v="4"/>
    <s v="82001"/>
    <s v="Desiree Todd"/>
    <n v="17"/>
    <n v="68"/>
  </r>
  <r>
    <x v="73"/>
    <x v="6"/>
    <s v="S-0087"/>
    <s v="020"/>
    <x v="19"/>
    <n v="3"/>
    <s v="47021"/>
    <s v="Neil Garza"/>
    <n v="10"/>
    <n v="30"/>
  </r>
  <r>
    <x v="74"/>
    <x v="6"/>
    <s v="S-0088"/>
    <s v="019"/>
    <x v="5"/>
    <n v="5"/>
    <s v="47021"/>
    <s v="Neil Garza"/>
    <n v="18"/>
    <n v="90"/>
  </r>
  <r>
    <x v="75"/>
    <x v="6"/>
    <s v="S-0089"/>
    <s v="005"/>
    <x v="14"/>
    <n v="4"/>
    <s v="69025"/>
    <s v="Rosa Johnson"/>
    <n v="24"/>
    <n v="96"/>
  </r>
  <r>
    <x v="76"/>
    <x v="6"/>
    <s v="S-0090"/>
    <s v="003"/>
    <x v="10"/>
    <n v="4"/>
    <s v="12013"/>
    <s v="Marjorie Pearson"/>
    <n v="19"/>
    <n v="76"/>
  </r>
  <r>
    <x v="77"/>
    <x v="7"/>
    <s v="S-0091"/>
    <s v="007"/>
    <x v="4"/>
    <n v="5"/>
    <s v="33029"/>
    <s v="Vickie Edwards"/>
    <n v="24"/>
    <n v="120"/>
  </r>
  <r>
    <x v="77"/>
    <x v="7"/>
    <s v="S-0092"/>
    <s v="007"/>
    <x v="4"/>
    <n v="1"/>
    <s v="69025"/>
    <s v="Rosa Johnson"/>
    <n v="24"/>
    <n v="24"/>
  </r>
  <r>
    <x v="78"/>
    <x v="7"/>
    <s v="S-0093"/>
    <s v="004"/>
    <x v="9"/>
    <n v="2"/>
    <s v="89003"/>
    <s v="Michelle Summers"/>
    <n v="16"/>
    <n v="32"/>
  </r>
  <r>
    <x v="79"/>
    <x v="7"/>
    <s v="S-0094"/>
    <s v="020"/>
    <x v="19"/>
    <n v="1"/>
    <s v="12006"/>
    <s v="Alvin Maynard"/>
    <n v="10"/>
    <n v="10"/>
  </r>
  <r>
    <x v="79"/>
    <x v="7"/>
    <s v="S-0095"/>
    <s v="006"/>
    <x v="0"/>
    <n v="3"/>
    <s v="33029"/>
    <s v="Vickie Edwards"/>
    <n v="11"/>
    <n v="33"/>
  </r>
  <r>
    <x v="80"/>
    <x v="7"/>
    <s v="S-0096"/>
    <s v="009"/>
    <x v="8"/>
    <n v="4"/>
    <s v="33029"/>
    <s v="Vickie Edwards"/>
    <n v="18"/>
    <n v="72"/>
  </r>
  <r>
    <x v="81"/>
    <x v="7"/>
    <s v="S-0097"/>
    <s v="002"/>
    <x v="6"/>
    <n v="4"/>
    <s v="33029"/>
    <s v="Vickie Edwards"/>
    <n v="12"/>
    <n v="48"/>
  </r>
  <r>
    <x v="82"/>
    <x v="7"/>
    <s v="S-0098"/>
    <s v="001"/>
    <x v="18"/>
    <n v="3"/>
    <s v="89003"/>
    <s v="Michelle Summers"/>
    <n v="18"/>
    <n v="54"/>
  </r>
  <r>
    <x v="83"/>
    <x v="7"/>
    <s v="S-0099"/>
    <s v="006"/>
    <x v="0"/>
    <n v="3"/>
    <s v="82001"/>
    <s v="Desiree Todd"/>
    <n v="11"/>
    <n v="33"/>
  </r>
  <r>
    <x v="83"/>
    <x v="7"/>
    <s v="S-0100"/>
    <s v="019"/>
    <x v="5"/>
    <n v="3"/>
    <s v="47021"/>
    <s v="Neil Garza"/>
    <n v="18"/>
    <n v="54"/>
  </r>
  <r>
    <x v="83"/>
    <x v="7"/>
    <s v="S-0101"/>
    <s v="016"/>
    <x v="17"/>
    <n v="1"/>
    <s v="69025"/>
    <s v="Rosa Johnson"/>
    <n v="16"/>
    <n v="16"/>
  </r>
  <r>
    <x v="84"/>
    <x v="7"/>
    <s v="S-0102"/>
    <s v="002"/>
    <x v="6"/>
    <n v="2"/>
    <s v="68019"/>
    <s v="Leigh Singleton"/>
    <n v="12"/>
    <n v="24"/>
  </r>
  <r>
    <x v="85"/>
    <x v="7"/>
    <s v="S-0103"/>
    <s v="016"/>
    <x v="17"/>
    <n v="2"/>
    <s v="33029"/>
    <s v="Vickie Edwards"/>
    <n v="16"/>
    <n v="32"/>
  </r>
  <r>
    <x v="86"/>
    <x v="8"/>
    <s v="S-0104"/>
    <s v="008"/>
    <x v="11"/>
    <n v="5"/>
    <s v="12006"/>
    <s v="Alvin Maynard"/>
    <n v="21"/>
    <n v="105"/>
  </r>
  <r>
    <x v="86"/>
    <x v="8"/>
    <s v="S-0105"/>
    <s v="003"/>
    <x v="10"/>
    <n v="2"/>
    <s v="47021"/>
    <s v="Neil Garza"/>
    <n v="19"/>
    <n v="38"/>
  </r>
  <r>
    <x v="87"/>
    <x v="8"/>
    <s v="S-0106"/>
    <s v="019"/>
    <x v="5"/>
    <n v="3"/>
    <s v="12006"/>
    <s v="Alvin Maynard"/>
    <n v="18"/>
    <n v="54"/>
  </r>
  <r>
    <x v="87"/>
    <x v="8"/>
    <s v="S-0107"/>
    <s v="009"/>
    <x v="8"/>
    <n v="1"/>
    <s v="33029"/>
    <s v="Vickie Edwards"/>
    <n v="18"/>
    <n v="18"/>
  </r>
  <r>
    <x v="87"/>
    <x v="8"/>
    <s v="S-0108"/>
    <s v="003"/>
    <x v="10"/>
    <n v="3"/>
    <s v="69025"/>
    <s v="Rosa Johnson"/>
    <n v="19"/>
    <n v="57"/>
  </r>
  <r>
    <x v="88"/>
    <x v="8"/>
    <s v="S-0109"/>
    <s v="006"/>
    <x v="0"/>
    <n v="4"/>
    <s v="33029"/>
    <s v="Vickie Edwards"/>
    <n v="11"/>
    <n v="44"/>
  </r>
  <r>
    <x v="89"/>
    <x v="8"/>
    <s v="S-0110"/>
    <s v="010"/>
    <x v="15"/>
    <n v="2"/>
    <s v="82001"/>
    <s v="Desiree Todd"/>
    <n v="19"/>
    <n v="38"/>
  </r>
  <r>
    <x v="89"/>
    <x v="8"/>
    <s v="S-0111"/>
    <s v="001"/>
    <x v="18"/>
    <n v="1"/>
    <s v="69025"/>
    <s v="Rosa Johnson"/>
    <n v="18"/>
    <n v="18"/>
  </r>
  <r>
    <x v="90"/>
    <x v="8"/>
    <s v="S-0112"/>
    <s v="010"/>
    <x v="15"/>
    <n v="1"/>
    <s v="89003"/>
    <s v="Michelle Summers"/>
    <n v="19"/>
    <n v="19"/>
  </r>
  <r>
    <x v="91"/>
    <x v="8"/>
    <s v="S-0113"/>
    <s v="005"/>
    <x v="14"/>
    <n v="5"/>
    <s v="82001"/>
    <s v="Desiree Todd"/>
    <n v="24"/>
    <n v="120"/>
  </r>
  <r>
    <x v="92"/>
    <x v="8"/>
    <s v="S-0114"/>
    <s v="009"/>
    <x v="8"/>
    <n v="5"/>
    <s v="82001"/>
    <s v="Desiree Todd"/>
    <n v="18"/>
    <n v="90"/>
  </r>
  <r>
    <x v="93"/>
    <x v="8"/>
    <s v="S-0115"/>
    <s v="006"/>
    <x v="0"/>
    <n v="2"/>
    <s v="68019"/>
    <s v="Leigh Singleton"/>
    <n v="11"/>
    <n v="22"/>
  </r>
  <r>
    <x v="94"/>
    <x v="8"/>
    <s v="S-0116"/>
    <s v="013"/>
    <x v="3"/>
    <n v="4"/>
    <s v="12006"/>
    <s v="Alvin Maynard"/>
    <n v="12"/>
    <n v="48"/>
  </r>
  <r>
    <x v="95"/>
    <x v="8"/>
    <s v="S-0117"/>
    <s v="002"/>
    <x v="6"/>
    <n v="1"/>
    <s v="68019"/>
    <s v="Leigh Singleton"/>
    <n v="12"/>
    <n v="12"/>
  </r>
  <r>
    <x v="96"/>
    <x v="8"/>
    <s v="S-0118"/>
    <s v="009"/>
    <x v="8"/>
    <n v="3"/>
    <s v="69025"/>
    <s v="Rosa Johnson"/>
    <n v="18"/>
    <n v="54"/>
  </r>
  <r>
    <x v="97"/>
    <x v="9"/>
    <s v="S-0119"/>
    <s v="013"/>
    <x v="3"/>
    <n v="2"/>
    <s v="69025"/>
    <s v="Rosa Johnson"/>
    <n v="12"/>
    <n v="24"/>
  </r>
  <r>
    <x v="98"/>
    <x v="9"/>
    <s v="S-0120"/>
    <s v="007"/>
    <x v="4"/>
    <n v="4"/>
    <s v="47021"/>
    <s v="Neil Garza"/>
    <n v="24"/>
    <n v="96"/>
  </r>
  <r>
    <x v="99"/>
    <x v="9"/>
    <s v="S-0121"/>
    <s v="005"/>
    <x v="14"/>
    <n v="4"/>
    <s v="33029"/>
    <s v="Vickie Edwards"/>
    <n v="24"/>
    <n v="96"/>
  </r>
  <r>
    <x v="100"/>
    <x v="9"/>
    <s v="S-0122"/>
    <s v="004"/>
    <x v="9"/>
    <n v="3"/>
    <s v="12006"/>
    <s v="Alvin Maynard"/>
    <n v="16"/>
    <n v="48"/>
  </r>
  <r>
    <x v="101"/>
    <x v="9"/>
    <s v="S-0123"/>
    <s v="012"/>
    <x v="16"/>
    <n v="1"/>
    <s v="33029"/>
    <s v="Vickie Edwards"/>
    <n v="17"/>
    <n v="17"/>
  </r>
  <r>
    <x v="102"/>
    <x v="9"/>
    <s v="S-0124"/>
    <s v="006"/>
    <x v="0"/>
    <n v="2"/>
    <s v="47021"/>
    <s v="Neil Garza"/>
    <n v="11"/>
    <n v="22"/>
  </r>
  <r>
    <x v="103"/>
    <x v="9"/>
    <s v="S-0125"/>
    <s v="020"/>
    <x v="19"/>
    <n v="4"/>
    <s v="89003"/>
    <s v="Michelle Summers"/>
    <n v="10"/>
    <n v="40"/>
  </r>
  <r>
    <x v="104"/>
    <x v="9"/>
    <s v="S-0126"/>
    <s v="017"/>
    <x v="2"/>
    <n v="2"/>
    <s v="12006"/>
    <s v="Alvin Maynard"/>
    <n v="24"/>
    <n v="48"/>
  </r>
  <r>
    <x v="104"/>
    <x v="9"/>
    <s v="S-0127"/>
    <s v="015"/>
    <x v="1"/>
    <n v="5"/>
    <s v="68019"/>
    <s v="Leigh Singleton"/>
    <n v="12"/>
    <n v="60"/>
  </r>
  <r>
    <x v="105"/>
    <x v="9"/>
    <s v="S-0128"/>
    <s v="004"/>
    <x v="9"/>
    <n v="4"/>
    <s v="47021"/>
    <s v="Neil Garza"/>
    <n v="16"/>
    <n v="64"/>
  </r>
  <r>
    <x v="106"/>
    <x v="9"/>
    <s v="S-0129"/>
    <s v="010"/>
    <x v="15"/>
    <n v="3"/>
    <s v="68019"/>
    <s v="Leigh Singleton"/>
    <n v="19"/>
    <n v="57"/>
  </r>
  <r>
    <x v="107"/>
    <x v="9"/>
    <s v="S-0130"/>
    <s v="004"/>
    <x v="9"/>
    <n v="4"/>
    <s v="69025"/>
    <s v="Rosa Johnson"/>
    <n v="16"/>
    <n v="64"/>
  </r>
  <r>
    <x v="108"/>
    <x v="9"/>
    <s v="S-0131"/>
    <s v="014"/>
    <x v="13"/>
    <n v="1"/>
    <s v="73022"/>
    <s v="Dolores Spears"/>
    <n v="19"/>
    <n v="19"/>
  </r>
  <r>
    <x v="109"/>
    <x v="9"/>
    <s v="S-0132"/>
    <s v="003"/>
    <x v="10"/>
    <n v="2"/>
    <s v="33029"/>
    <s v="Vickie Edwards"/>
    <n v="19"/>
    <n v="38"/>
  </r>
  <r>
    <x v="110"/>
    <x v="9"/>
    <s v="S-0133"/>
    <s v="016"/>
    <x v="17"/>
    <n v="4"/>
    <s v="68019"/>
    <s v="Leigh Singleton"/>
    <n v="16"/>
    <n v="64"/>
  </r>
  <r>
    <x v="111"/>
    <x v="10"/>
    <s v="S-0134"/>
    <s v="003"/>
    <x v="10"/>
    <n v="1"/>
    <s v="89003"/>
    <s v="Michelle Summers"/>
    <n v="19"/>
    <n v="19"/>
  </r>
  <r>
    <x v="112"/>
    <x v="10"/>
    <s v="S-0135"/>
    <s v="005"/>
    <x v="14"/>
    <n v="2"/>
    <s v="33029"/>
    <s v="Vickie Edwards"/>
    <n v="24"/>
    <n v="48"/>
  </r>
  <r>
    <x v="113"/>
    <x v="10"/>
    <s v="S-0136"/>
    <s v="018"/>
    <x v="7"/>
    <n v="4"/>
    <s v="12006"/>
    <s v="Alvin Maynard"/>
    <n v="17"/>
    <n v="68"/>
  </r>
  <r>
    <x v="114"/>
    <x v="10"/>
    <s v="S-0137"/>
    <s v="007"/>
    <x v="4"/>
    <n v="4"/>
    <s v="69025"/>
    <s v="Rosa Johnson"/>
    <n v="24"/>
    <n v="96"/>
  </r>
  <r>
    <x v="115"/>
    <x v="10"/>
    <s v="S-0139"/>
    <s v="005"/>
    <x v="14"/>
    <n v="1"/>
    <s v="73022"/>
    <s v="Dolores Spears"/>
    <n v="24"/>
    <n v="24"/>
  </r>
  <r>
    <x v="116"/>
    <x v="10"/>
    <s v="S-0140"/>
    <s v="006"/>
    <x v="0"/>
    <n v="1"/>
    <s v="33029"/>
    <s v="Vickie Edwards"/>
    <n v="11"/>
    <n v="11"/>
  </r>
  <r>
    <x v="116"/>
    <x v="10"/>
    <s v="S-0141"/>
    <s v="008"/>
    <x v="11"/>
    <n v="3"/>
    <s v="33029"/>
    <s v="Vickie Edwards"/>
    <n v="21"/>
    <n v="63"/>
  </r>
  <r>
    <x v="116"/>
    <x v="10"/>
    <s v="S-0142"/>
    <s v="007"/>
    <x v="4"/>
    <n v="3"/>
    <s v="33029"/>
    <s v="Vickie Edwards"/>
    <n v="24"/>
    <n v="72"/>
  </r>
  <r>
    <x v="116"/>
    <x v="10"/>
    <s v="S-0143"/>
    <s v="008"/>
    <x v="11"/>
    <n v="2"/>
    <s v="47021"/>
    <s v="Neil Garza"/>
    <n v="21"/>
    <n v="42"/>
  </r>
  <r>
    <x v="117"/>
    <x v="10"/>
    <s v="S-0144"/>
    <s v="003"/>
    <x v="10"/>
    <n v="1"/>
    <s v="47021"/>
    <s v="Neil Garza"/>
    <n v="19"/>
    <n v="19"/>
  </r>
  <r>
    <x v="118"/>
    <x v="10"/>
    <s v="S-0145"/>
    <s v="004"/>
    <x v="9"/>
    <n v="1"/>
    <s v="73022"/>
    <s v="Dolores Spears"/>
    <n v="16"/>
    <n v="16"/>
  </r>
  <r>
    <x v="119"/>
    <x v="10"/>
    <s v="S-0146"/>
    <s v="014"/>
    <x v="13"/>
    <n v="3"/>
    <s v="12006"/>
    <s v="Alvin Maynard"/>
    <n v="19"/>
    <n v="57"/>
  </r>
  <r>
    <x v="120"/>
    <x v="10"/>
    <s v="S-0147"/>
    <s v="018"/>
    <x v="7"/>
    <n v="1"/>
    <s v="82001"/>
    <s v="Desiree Todd"/>
    <n v="17"/>
    <n v="17"/>
  </r>
  <r>
    <x v="121"/>
    <x v="10"/>
    <s v="S-0148"/>
    <s v="008"/>
    <x v="11"/>
    <n v="2"/>
    <s v="73022"/>
    <s v="Dolores Spears"/>
    <n v="21"/>
    <n v="42"/>
  </r>
  <r>
    <x v="122"/>
    <x v="10"/>
    <s v="S-0149"/>
    <s v="001"/>
    <x v="18"/>
    <n v="3"/>
    <s v="69025"/>
    <s v="Rosa Johnson"/>
    <n v="18"/>
    <n v="54"/>
  </r>
  <r>
    <x v="123"/>
    <x v="11"/>
    <s v="S-0150"/>
    <s v="019"/>
    <x v="5"/>
    <n v="2"/>
    <s v="69025"/>
    <s v="Rosa Johnson"/>
    <n v="18"/>
    <n v="36"/>
  </r>
  <r>
    <x v="124"/>
    <x v="11"/>
    <s v="S-0151"/>
    <s v="013"/>
    <x v="3"/>
    <n v="4"/>
    <s v="73022"/>
    <s v="Dolores Spears"/>
    <n v="12"/>
    <n v="48"/>
  </r>
  <r>
    <x v="125"/>
    <x v="11"/>
    <s v="S-0152"/>
    <s v="007"/>
    <x v="4"/>
    <n v="2"/>
    <s v="69025"/>
    <s v="Rosa Johnson"/>
    <n v="24"/>
    <n v="48"/>
  </r>
  <r>
    <x v="126"/>
    <x v="11"/>
    <s v="S-0153"/>
    <s v="003"/>
    <x v="10"/>
    <n v="2"/>
    <s v="68019"/>
    <s v="Leigh Singleton"/>
    <n v="19"/>
    <n v="38"/>
  </r>
  <r>
    <x v="127"/>
    <x v="11"/>
    <s v="S-0154"/>
    <s v="008"/>
    <x v="11"/>
    <n v="3"/>
    <s v="12013"/>
    <s v="Marjorie Pearson"/>
    <n v="21"/>
    <n v="63"/>
  </r>
  <r>
    <x v="128"/>
    <x v="11"/>
    <s v="S-0155"/>
    <s v="019"/>
    <x v="5"/>
    <n v="1"/>
    <s v="82001"/>
    <s v="Desiree Todd"/>
    <n v="18"/>
    <n v="18"/>
  </r>
  <r>
    <x v="129"/>
    <x v="11"/>
    <s v="S-0156"/>
    <s v="005"/>
    <x v="14"/>
    <n v="2"/>
    <s v="12006"/>
    <s v="Alvin Maynard"/>
    <n v="24"/>
    <n v="48"/>
  </r>
  <r>
    <x v="130"/>
    <x v="11"/>
    <s v="S-0157"/>
    <s v="013"/>
    <x v="3"/>
    <n v="5"/>
    <s v="33029"/>
    <s v="Vickie Edwards"/>
    <n v="12"/>
    <n v="60"/>
  </r>
  <r>
    <x v="130"/>
    <x v="11"/>
    <s v="S-0158"/>
    <s v="016"/>
    <x v="17"/>
    <n v="4"/>
    <s v="73022"/>
    <s v="Dolores Spears"/>
    <n v="16"/>
    <n v="64"/>
  </r>
  <r>
    <x v="131"/>
    <x v="11"/>
    <s v="S-0159"/>
    <s v="001"/>
    <x v="18"/>
    <n v="4"/>
    <s v="12006"/>
    <s v="Alvin Maynard"/>
    <n v="18"/>
    <n v="72"/>
  </r>
  <r>
    <x v="132"/>
    <x v="11"/>
    <s v="S-0160"/>
    <s v="017"/>
    <x v="2"/>
    <n v="1"/>
    <s v="89003"/>
    <s v="Michelle Summers"/>
    <n v="24"/>
    <n v="24"/>
  </r>
  <r>
    <x v="132"/>
    <x v="11"/>
    <s v="S-0161"/>
    <s v="017"/>
    <x v="2"/>
    <n v="3"/>
    <s v="47021"/>
    <s v="Neil Garza"/>
    <n v="24"/>
    <n v="72"/>
  </r>
  <r>
    <x v="132"/>
    <x v="11"/>
    <s v="S-0162"/>
    <s v="019"/>
    <x v="5"/>
    <n v="1"/>
    <s v="12013"/>
    <s v="Marjorie Pearson"/>
    <n v="18"/>
    <n v="18"/>
  </r>
  <r>
    <x v="133"/>
    <x v="11"/>
    <s v="S-0163"/>
    <s v="004"/>
    <x v="9"/>
    <n v="2"/>
    <s v="82001"/>
    <s v="Desiree Todd"/>
    <n v="16"/>
    <n v="32"/>
  </r>
  <r>
    <x v="134"/>
    <x v="11"/>
    <s v="S-0164"/>
    <s v="020"/>
    <x v="19"/>
    <n v="4"/>
    <s v="47021"/>
    <s v="Neil Garza"/>
    <n v="10"/>
    <n v="40"/>
  </r>
  <r>
    <x v="134"/>
    <x v="11"/>
    <s v="S-0165"/>
    <s v="004"/>
    <x v="9"/>
    <n v="1"/>
    <s v="33029"/>
    <s v="Vickie Edwards"/>
    <n v="16"/>
    <n v="16"/>
  </r>
  <r>
    <x v="134"/>
    <x v="11"/>
    <s v="S-0166"/>
    <s v="005"/>
    <x v="14"/>
    <n v="4"/>
    <s v="69025"/>
    <s v="Rosa Johnson"/>
    <n v="24"/>
    <n v="96"/>
  </r>
  <r>
    <x v="135"/>
    <x v="11"/>
    <s v="S-0167"/>
    <s v="001"/>
    <x v="18"/>
    <n v="2"/>
    <s v="47021"/>
    <s v="Neil Garza"/>
    <n v="18"/>
    <n v="36"/>
  </r>
  <r>
    <x v="136"/>
    <x v="11"/>
    <s v="S-0168"/>
    <s v="012"/>
    <x v="16"/>
    <n v="5"/>
    <s v="82001"/>
    <s v="Desiree Todd"/>
    <n v="17"/>
    <n v="85"/>
  </r>
  <r>
    <x v="137"/>
    <x v="11"/>
    <s v="S-0169"/>
    <s v="018"/>
    <x v="7"/>
    <n v="4"/>
    <s v="82001"/>
    <s v="Desiree Todd"/>
    <n v="17"/>
    <n v="68"/>
  </r>
  <r>
    <x v="137"/>
    <x v="11"/>
    <s v="S-0170"/>
    <s v="013"/>
    <x v="3"/>
    <n v="3"/>
    <s v="89003"/>
    <s v="Michelle Summers"/>
    <n v="12"/>
    <n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42DA5-7CF4-4A14-BBAC-9E1B1971B4C2}" name="PivotTable4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/>
  <pivotFields count="6">
    <pivotField numFmtId="15" showAll="0"/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1"/>
  </rowFields>
  <rowItems count="13">
    <i>
      <x v="11"/>
    </i>
    <i>
      <x v="1"/>
    </i>
    <i>
      <x v="9"/>
    </i>
    <i>
      <x v="8"/>
    </i>
    <i>
      <x v="5"/>
    </i>
    <i>
      <x v="6"/>
    </i>
    <i>
      <x/>
    </i>
    <i>
      <x v="2"/>
    </i>
    <i>
      <x v="3"/>
    </i>
    <i>
      <x v="7"/>
    </i>
    <i>
      <x v="10"/>
    </i>
    <i>
      <x v="4"/>
    </i>
    <i t="grand">
      <x/>
    </i>
  </rowItems>
  <colItems count="1">
    <i/>
  </colItems>
  <dataFields count="1">
    <dataField name="Sum of Kuantita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BBC0FB-B27B-4A43-8C05-E60DE0348570}" name="PivotTable5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4" firstHeaderRow="1" firstDataRow="1" firstDataCol="1"/>
  <pivotFields count="11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axis="axisRow" showAll="0" sortType="descending">
      <items count="21">
        <item x="17"/>
        <item x="2"/>
        <item x="0"/>
        <item x="5"/>
        <item x="10"/>
        <item x="12"/>
        <item x="15"/>
        <item x="8"/>
        <item x="16"/>
        <item x="7"/>
        <item x="1"/>
        <item x="9"/>
        <item x="3"/>
        <item x="13"/>
        <item x="19"/>
        <item x="18"/>
        <item x="4"/>
        <item x="14"/>
        <item x="6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21">
    <i>
      <x v="16"/>
    </i>
    <i>
      <x v="12"/>
    </i>
    <i>
      <x v="4"/>
    </i>
    <i>
      <x v="9"/>
    </i>
    <i>
      <x v="17"/>
    </i>
    <i>
      <x v="2"/>
    </i>
    <i>
      <x v="10"/>
    </i>
    <i>
      <x/>
    </i>
    <i>
      <x v="14"/>
    </i>
    <i>
      <x v="3"/>
    </i>
    <i>
      <x v="11"/>
    </i>
    <i>
      <x v="19"/>
    </i>
    <i>
      <x v="7"/>
    </i>
    <i>
      <x v="18"/>
    </i>
    <i>
      <x v="15"/>
    </i>
    <i>
      <x v="8"/>
    </i>
    <i>
      <x v="6"/>
    </i>
    <i>
      <x v="5"/>
    </i>
    <i>
      <x v="1"/>
    </i>
    <i>
      <x v="13"/>
    </i>
    <i t="grand">
      <x/>
    </i>
  </rowItems>
  <colItems count="1">
    <i/>
  </colItems>
  <dataFields count="1">
    <dataField name="Sum of Kuantita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7DD8B9-BBD5-4705-8DAB-69934FAD15C1}" name="PivotTable6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11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6709-0837-48B3-836D-2D38C1FB117B}">
  <dimension ref="A1:C36"/>
  <sheetViews>
    <sheetView tabSelected="1" zoomScaleNormal="100" workbookViewId="0">
      <selection activeCell="D1" sqref="D1"/>
    </sheetView>
  </sheetViews>
  <sheetFormatPr defaultRowHeight="14.6" x14ac:dyDescent="0.4"/>
  <cols>
    <col min="2" max="2" width="17.61328125" bestFit="1" customWidth="1"/>
    <col min="3" max="3" width="10.84375" bestFit="1" customWidth="1"/>
  </cols>
  <sheetData>
    <row r="1" spans="1:3" x14ac:dyDescent="0.4">
      <c r="A1" t="s">
        <v>35</v>
      </c>
      <c r="B1" t="s">
        <v>36</v>
      </c>
      <c r="C1" t="s">
        <v>37</v>
      </c>
    </row>
    <row r="2" spans="1:3" x14ac:dyDescent="0.4">
      <c r="A2" s="1" t="s">
        <v>38</v>
      </c>
      <c r="B2" t="s">
        <v>0</v>
      </c>
      <c r="C2" t="s">
        <v>73</v>
      </c>
    </row>
    <row r="3" spans="1:3" x14ac:dyDescent="0.4">
      <c r="A3" s="1" t="s">
        <v>39</v>
      </c>
      <c r="B3" t="s">
        <v>1</v>
      </c>
      <c r="C3" t="s">
        <v>74</v>
      </c>
    </row>
    <row r="4" spans="1:3" x14ac:dyDescent="0.4">
      <c r="A4" s="1" t="s">
        <v>40</v>
      </c>
      <c r="B4" t="s">
        <v>2</v>
      </c>
      <c r="C4" t="s">
        <v>73</v>
      </c>
    </row>
    <row r="5" spans="1:3" x14ac:dyDescent="0.4">
      <c r="A5" s="1" t="s">
        <v>41</v>
      </c>
      <c r="B5" t="s">
        <v>3</v>
      </c>
      <c r="C5" t="s">
        <v>76</v>
      </c>
    </row>
    <row r="6" spans="1:3" x14ac:dyDescent="0.4">
      <c r="A6" s="1" t="s">
        <v>42</v>
      </c>
      <c r="B6" t="s">
        <v>4</v>
      </c>
      <c r="C6" t="s">
        <v>75</v>
      </c>
    </row>
    <row r="7" spans="1:3" x14ac:dyDescent="0.4">
      <c r="A7" s="1" t="s">
        <v>43</v>
      </c>
      <c r="B7" t="s">
        <v>5</v>
      </c>
      <c r="C7" t="s">
        <v>73</v>
      </c>
    </row>
    <row r="8" spans="1:3" x14ac:dyDescent="0.4">
      <c r="A8" s="1" t="s">
        <v>44</v>
      </c>
      <c r="B8" t="s">
        <v>6</v>
      </c>
      <c r="C8" t="s">
        <v>76</v>
      </c>
    </row>
    <row r="9" spans="1:3" x14ac:dyDescent="0.4">
      <c r="A9" s="1" t="s">
        <v>45</v>
      </c>
      <c r="B9" t="s">
        <v>7</v>
      </c>
      <c r="C9" t="s">
        <v>76</v>
      </c>
    </row>
    <row r="10" spans="1:3" x14ac:dyDescent="0.4">
      <c r="A10" s="1" t="s">
        <v>46</v>
      </c>
      <c r="B10" t="s">
        <v>8</v>
      </c>
      <c r="C10" t="s">
        <v>76</v>
      </c>
    </row>
    <row r="11" spans="1:3" x14ac:dyDescent="0.4">
      <c r="A11" s="1" t="s">
        <v>47</v>
      </c>
      <c r="B11" t="s">
        <v>9</v>
      </c>
      <c r="C11" t="s">
        <v>76</v>
      </c>
    </row>
    <row r="12" spans="1:3" x14ac:dyDescent="0.4">
      <c r="A12" s="1" t="s">
        <v>48</v>
      </c>
      <c r="B12" t="s">
        <v>10</v>
      </c>
      <c r="C12" t="s">
        <v>75</v>
      </c>
    </row>
    <row r="13" spans="1:3" x14ac:dyDescent="0.4">
      <c r="A13" s="1" t="s">
        <v>49</v>
      </c>
      <c r="B13" t="s">
        <v>11</v>
      </c>
      <c r="C13" t="s">
        <v>75</v>
      </c>
    </row>
    <row r="14" spans="1:3" x14ac:dyDescent="0.4">
      <c r="A14" s="1" t="s">
        <v>50</v>
      </c>
      <c r="B14" t="s">
        <v>12</v>
      </c>
      <c r="C14" t="s">
        <v>75</v>
      </c>
    </row>
    <row r="15" spans="1:3" x14ac:dyDescent="0.4">
      <c r="A15" s="1" t="s">
        <v>51</v>
      </c>
      <c r="B15" t="s">
        <v>13</v>
      </c>
      <c r="C15" t="s">
        <v>74</v>
      </c>
    </row>
    <row r="16" spans="1:3" x14ac:dyDescent="0.4">
      <c r="A16" s="1" t="s">
        <v>52</v>
      </c>
      <c r="B16" t="s">
        <v>14</v>
      </c>
      <c r="C16" t="s">
        <v>74</v>
      </c>
    </row>
    <row r="17" spans="1:3" x14ac:dyDescent="0.4">
      <c r="A17" s="1" t="s">
        <v>53</v>
      </c>
      <c r="B17" t="s">
        <v>15</v>
      </c>
      <c r="C17" t="s">
        <v>74</v>
      </c>
    </row>
    <row r="18" spans="1:3" x14ac:dyDescent="0.4">
      <c r="A18" s="1" t="s">
        <v>54</v>
      </c>
      <c r="B18" t="s">
        <v>16</v>
      </c>
      <c r="C18" t="s">
        <v>76</v>
      </c>
    </row>
    <row r="19" spans="1:3" x14ac:dyDescent="0.4">
      <c r="A19" s="1" t="s">
        <v>55</v>
      </c>
      <c r="B19" t="s">
        <v>17</v>
      </c>
      <c r="C19" t="s">
        <v>76</v>
      </c>
    </row>
    <row r="20" spans="1:3" x14ac:dyDescent="0.4">
      <c r="A20" s="1" t="s">
        <v>56</v>
      </c>
      <c r="B20" t="s">
        <v>18</v>
      </c>
      <c r="C20" t="s">
        <v>73</v>
      </c>
    </row>
    <row r="21" spans="1:3" x14ac:dyDescent="0.4">
      <c r="A21" s="1" t="s">
        <v>57</v>
      </c>
      <c r="B21" t="s">
        <v>19</v>
      </c>
      <c r="C21" t="s">
        <v>74</v>
      </c>
    </row>
    <row r="22" spans="1:3" x14ac:dyDescent="0.4">
      <c r="A22" s="1" t="s">
        <v>58</v>
      </c>
      <c r="B22" t="s">
        <v>20</v>
      </c>
      <c r="C22" t="s">
        <v>73</v>
      </c>
    </row>
    <row r="23" spans="1:3" x14ac:dyDescent="0.4">
      <c r="A23" s="1" t="s">
        <v>59</v>
      </c>
      <c r="B23" t="s">
        <v>21</v>
      </c>
      <c r="C23" t="s">
        <v>73</v>
      </c>
    </row>
    <row r="24" spans="1:3" x14ac:dyDescent="0.4">
      <c r="A24" s="1" t="s">
        <v>60</v>
      </c>
      <c r="B24" t="s">
        <v>22</v>
      </c>
      <c r="C24" t="s">
        <v>75</v>
      </c>
    </row>
    <row r="25" spans="1:3" x14ac:dyDescent="0.4">
      <c r="A25" s="1" t="s">
        <v>61</v>
      </c>
      <c r="B25" t="s">
        <v>23</v>
      </c>
      <c r="C25" t="s">
        <v>76</v>
      </c>
    </row>
    <row r="26" spans="1:3" x14ac:dyDescent="0.4">
      <c r="A26" s="1" t="s">
        <v>62</v>
      </c>
      <c r="B26" t="s">
        <v>24</v>
      </c>
      <c r="C26" t="s">
        <v>73</v>
      </c>
    </row>
    <row r="27" spans="1:3" x14ac:dyDescent="0.4">
      <c r="A27" s="1" t="s">
        <v>63</v>
      </c>
      <c r="B27" t="s">
        <v>25</v>
      </c>
      <c r="C27" t="s">
        <v>75</v>
      </c>
    </row>
    <row r="28" spans="1:3" x14ac:dyDescent="0.4">
      <c r="A28" s="1" t="s">
        <v>64</v>
      </c>
      <c r="B28" t="s">
        <v>26</v>
      </c>
      <c r="C28" t="s">
        <v>74</v>
      </c>
    </row>
    <row r="29" spans="1:3" x14ac:dyDescent="0.4">
      <c r="A29" s="1" t="s">
        <v>65</v>
      </c>
      <c r="B29" t="s">
        <v>27</v>
      </c>
      <c r="C29" t="s">
        <v>76</v>
      </c>
    </row>
    <row r="30" spans="1:3" x14ac:dyDescent="0.4">
      <c r="A30" s="1" t="s">
        <v>66</v>
      </c>
      <c r="B30" t="s">
        <v>28</v>
      </c>
      <c r="C30" t="s">
        <v>73</v>
      </c>
    </row>
    <row r="31" spans="1:3" x14ac:dyDescent="0.4">
      <c r="A31" s="1" t="s">
        <v>67</v>
      </c>
      <c r="B31" t="s">
        <v>29</v>
      </c>
      <c r="C31" t="s">
        <v>76</v>
      </c>
    </row>
    <row r="32" spans="1:3" x14ac:dyDescent="0.4">
      <c r="A32" s="1" t="s">
        <v>68</v>
      </c>
      <c r="B32" t="s">
        <v>30</v>
      </c>
      <c r="C32" t="s">
        <v>75</v>
      </c>
    </row>
    <row r="33" spans="1:3" x14ac:dyDescent="0.4">
      <c r="A33" s="1" t="s">
        <v>69</v>
      </c>
      <c r="B33" t="s">
        <v>31</v>
      </c>
      <c r="C33" t="s">
        <v>76</v>
      </c>
    </row>
    <row r="34" spans="1:3" x14ac:dyDescent="0.4">
      <c r="A34" s="1" t="s">
        <v>70</v>
      </c>
      <c r="B34" t="s">
        <v>32</v>
      </c>
      <c r="C34" t="s">
        <v>76</v>
      </c>
    </row>
    <row r="35" spans="1:3" x14ac:dyDescent="0.4">
      <c r="A35" s="1" t="s">
        <v>71</v>
      </c>
      <c r="B35" t="s">
        <v>33</v>
      </c>
      <c r="C35" t="s">
        <v>74</v>
      </c>
    </row>
    <row r="36" spans="1:3" x14ac:dyDescent="0.4">
      <c r="A36" s="1" t="s">
        <v>72</v>
      </c>
      <c r="B36" t="s">
        <v>34</v>
      </c>
      <c r="C36" t="s">
        <v>76</v>
      </c>
    </row>
  </sheetData>
  <autoFilter ref="A1:C36" xr:uid="{05B66709-0837-48B3-836D-2D38C1FB117B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D4C6-9A93-4982-B26E-B11B574560F3}">
  <dimension ref="A1:E85"/>
  <sheetViews>
    <sheetView zoomScaleNormal="100" workbookViewId="0">
      <selection activeCell="D1" sqref="D1:D1048576"/>
    </sheetView>
  </sheetViews>
  <sheetFormatPr defaultRowHeight="14.6" x14ac:dyDescent="0.4"/>
  <cols>
    <col min="1" max="1" width="10.69140625" customWidth="1"/>
    <col min="2" max="2" width="11.15234375" bestFit="1" customWidth="1"/>
    <col min="4" max="4" width="11" bestFit="1" customWidth="1"/>
  </cols>
  <sheetData>
    <row r="1" spans="1:5" x14ac:dyDescent="0.4">
      <c r="A1" t="s">
        <v>100</v>
      </c>
      <c r="B1" t="s">
        <v>78</v>
      </c>
      <c r="C1" t="s">
        <v>101</v>
      </c>
      <c r="D1" t="s">
        <v>295</v>
      </c>
      <c r="E1" t="s">
        <v>122</v>
      </c>
    </row>
    <row r="2" spans="1:5" x14ac:dyDescent="0.4">
      <c r="A2" s="2">
        <v>44927</v>
      </c>
      <c r="B2" t="s">
        <v>94</v>
      </c>
      <c r="C2">
        <v>10</v>
      </c>
      <c r="D2">
        <v>99</v>
      </c>
      <c r="E2" t="s">
        <v>55</v>
      </c>
    </row>
    <row r="3" spans="1:5" x14ac:dyDescent="0.4">
      <c r="A3" s="2">
        <v>44930</v>
      </c>
      <c r="B3" t="s">
        <v>84</v>
      </c>
      <c r="C3">
        <v>29</v>
      </c>
      <c r="D3">
        <v>198</v>
      </c>
      <c r="E3" t="s">
        <v>45</v>
      </c>
    </row>
    <row r="4" spans="1:5" x14ac:dyDescent="0.4">
      <c r="A4" s="2">
        <v>44932</v>
      </c>
      <c r="B4" t="s">
        <v>81</v>
      </c>
      <c r="C4">
        <v>26</v>
      </c>
      <c r="D4">
        <v>301</v>
      </c>
      <c r="E4" t="s">
        <v>70</v>
      </c>
    </row>
    <row r="5" spans="1:5" x14ac:dyDescent="0.4">
      <c r="A5" s="2">
        <v>44934</v>
      </c>
      <c r="B5" t="s">
        <v>82</v>
      </c>
      <c r="C5">
        <v>18</v>
      </c>
      <c r="D5">
        <v>216</v>
      </c>
      <c r="E5" t="s">
        <v>61</v>
      </c>
    </row>
    <row r="6" spans="1:5" x14ac:dyDescent="0.4">
      <c r="A6" s="2">
        <v>44937</v>
      </c>
      <c r="B6" t="s">
        <v>91</v>
      </c>
      <c r="C6">
        <v>17</v>
      </c>
      <c r="D6">
        <v>149</v>
      </c>
      <c r="E6" t="s">
        <v>69</v>
      </c>
    </row>
    <row r="7" spans="1:5" x14ac:dyDescent="0.4">
      <c r="A7" s="2">
        <v>44941</v>
      </c>
      <c r="B7" t="s">
        <v>98</v>
      </c>
      <c r="C7">
        <v>12</v>
      </c>
      <c r="D7">
        <v>82</v>
      </c>
      <c r="E7" t="s">
        <v>65</v>
      </c>
    </row>
    <row r="8" spans="1:5" x14ac:dyDescent="0.4">
      <c r="A8" s="2">
        <v>44947</v>
      </c>
      <c r="B8" t="s">
        <v>96</v>
      </c>
      <c r="C8">
        <v>20</v>
      </c>
      <c r="D8">
        <v>258</v>
      </c>
      <c r="E8" t="s">
        <v>47</v>
      </c>
    </row>
    <row r="9" spans="1:5" x14ac:dyDescent="0.4">
      <c r="A9" s="2">
        <v>44950</v>
      </c>
      <c r="B9" t="s">
        <v>87</v>
      </c>
      <c r="C9">
        <v>24</v>
      </c>
      <c r="D9">
        <v>337</v>
      </c>
      <c r="E9" t="s">
        <v>44</v>
      </c>
    </row>
    <row r="10" spans="1:5" x14ac:dyDescent="0.4">
      <c r="A10" s="2">
        <v>44953</v>
      </c>
      <c r="B10" t="s">
        <v>98</v>
      </c>
      <c r="C10">
        <v>16</v>
      </c>
      <c r="D10">
        <v>122</v>
      </c>
      <c r="E10" t="s">
        <v>44</v>
      </c>
    </row>
    <row r="11" spans="1:5" x14ac:dyDescent="0.4">
      <c r="A11" s="2">
        <v>44956</v>
      </c>
      <c r="B11" t="s">
        <v>89</v>
      </c>
      <c r="C11">
        <v>25</v>
      </c>
      <c r="D11">
        <v>426</v>
      </c>
      <c r="E11" t="s">
        <v>44</v>
      </c>
    </row>
    <row r="12" spans="1:5" x14ac:dyDescent="0.4">
      <c r="A12" s="2">
        <v>44960</v>
      </c>
      <c r="B12" t="s">
        <v>85</v>
      </c>
      <c r="C12">
        <v>29</v>
      </c>
      <c r="D12">
        <v>466</v>
      </c>
      <c r="E12" t="s">
        <v>69</v>
      </c>
    </row>
    <row r="13" spans="1:5" x14ac:dyDescent="0.4">
      <c r="A13" s="2">
        <v>44964</v>
      </c>
      <c r="B13" t="s">
        <v>92</v>
      </c>
      <c r="C13">
        <v>21</v>
      </c>
      <c r="D13">
        <v>311</v>
      </c>
      <c r="E13" t="s">
        <v>47</v>
      </c>
    </row>
    <row r="14" spans="1:5" x14ac:dyDescent="0.4">
      <c r="A14" s="2">
        <v>44970</v>
      </c>
      <c r="B14" t="s">
        <v>97</v>
      </c>
      <c r="C14">
        <v>26</v>
      </c>
      <c r="D14">
        <v>295</v>
      </c>
      <c r="E14" t="s">
        <v>69</v>
      </c>
    </row>
    <row r="15" spans="1:5" x14ac:dyDescent="0.4">
      <c r="A15" s="2">
        <v>44977</v>
      </c>
      <c r="B15" t="s">
        <v>82</v>
      </c>
      <c r="C15">
        <v>21</v>
      </c>
      <c r="D15">
        <v>259</v>
      </c>
      <c r="E15" t="s">
        <v>65</v>
      </c>
    </row>
    <row r="16" spans="1:5" x14ac:dyDescent="0.4">
      <c r="A16" s="2">
        <v>44983</v>
      </c>
      <c r="B16" t="s">
        <v>82</v>
      </c>
      <c r="C16">
        <v>10</v>
      </c>
      <c r="D16">
        <v>123</v>
      </c>
      <c r="E16" t="s">
        <v>55</v>
      </c>
    </row>
    <row r="17" spans="1:5" x14ac:dyDescent="0.4">
      <c r="A17" s="2">
        <v>44988</v>
      </c>
      <c r="B17" t="s">
        <v>89</v>
      </c>
      <c r="C17">
        <v>11</v>
      </c>
      <c r="D17">
        <v>197</v>
      </c>
      <c r="E17" t="s">
        <v>46</v>
      </c>
    </row>
    <row r="18" spans="1:5" x14ac:dyDescent="0.4">
      <c r="A18" s="2">
        <v>44992</v>
      </c>
      <c r="B18" t="s">
        <v>79</v>
      </c>
      <c r="C18">
        <v>21</v>
      </c>
      <c r="D18">
        <v>249</v>
      </c>
      <c r="E18" t="s">
        <v>65</v>
      </c>
    </row>
    <row r="19" spans="1:5" x14ac:dyDescent="0.4">
      <c r="A19" s="2">
        <v>44996</v>
      </c>
      <c r="B19" t="s">
        <v>84</v>
      </c>
      <c r="C19">
        <v>28</v>
      </c>
      <c r="D19">
        <v>222</v>
      </c>
      <c r="E19" t="s">
        <v>70</v>
      </c>
    </row>
    <row r="20" spans="1:5" x14ac:dyDescent="0.4">
      <c r="A20" s="2">
        <v>45001</v>
      </c>
      <c r="B20" t="s">
        <v>82</v>
      </c>
      <c r="C20">
        <v>15</v>
      </c>
      <c r="D20">
        <v>146</v>
      </c>
      <c r="E20" t="s">
        <v>61</v>
      </c>
    </row>
    <row r="21" spans="1:5" x14ac:dyDescent="0.4">
      <c r="A21" s="2">
        <v>45004</v>
      </c>
      <c r="B21" t="s">
        <v>90</v>
      </c>
      <c r="C21">
        <v>18</v>
      </c>
      <c r="D21">
        <v>211</v>
      </c>
      <c r="E21" t="s">
        <v>55</v>
      </c>
    </row>
    <row r="22" spans="1:5" x14ac:dyDescent="0.4">
      <c r="A22" s="2">
        <v>45011</v>
      </c>
      <c r="B22" t="s">
        <v>97</v>
      </c>
      <c r="C22">
        <v>25</v>
      </c>
      <c r="D22">
        <v>338</v>
      </c>
      <c r="E22" t="s">
        <v>70</v>
      </c>
    </row>
    <row r="23" spans="1:5" x14ac:dyDescent="0.4">
      <c r="A23" s="2">
        <v>45013</v>
      </c>
      <c r="B23" t="s">
        <v>93</v>
      </c>
      <c r="C23">
        <v>27</v>
      </c>
      <c r="D23">
        <v>204</v>
      </c>
      <c r="E23" t="s">
        <v>45</v>
      </c>
    </row>
    <row r="24" spans="1:5" x14ac:dyDescent="0.4">
      <c r="A24" s="2">
        <v>45020</v>
      </c>
      <c r="B24" t="s">
        <v>93</v>
      </c>
      <c r="C24">
        <v>10</v>
      </c>
      <c r="D24">
        <v>92</v>
      </c>
      <c r="E24" t="s">
        <v>47</v>
      </c>
    </row>
    <row r="25" spans="1:5" x14ac:dyDescent="0.4">
      <c r="A25" s="2">
        <v>45024</v>
      </c>
      <c r="B25" t="s">
        <v>90</v>
      </c>
      <c r="C25">
        <v>23</v>
      </c>
      <c r="D25">
        <v>239</v>
      </c>
      <c r="E25" t="s">
        <v>45</v>
      </c>
    </row>
    <row r="26" spans="1:5" x14ac:dyDescent="0.4">
      <c r="A26" s="2">
        <v>45027</v>
      </c>
      <c r="B26" t="s">
        <v>90</v>
      </c>
      <c r="C26">
        <v>20</v>
      </c>
      <c r="D26">
        <v>248</v>
      </c>
      <c r="E26" t="s">
        <v>65</v>
      </c>
    </row>
    <row r="27" spans="1:5" x14ac:dyDescent="0.4">
      <c r="A27" s="2">
        <v>45029</v>
      </c>
      <c r="B27" t="s">
        <v>97</v>
      </c>
      <c r="C27">
        <v>16</v>
      </c>
      <c r="D27">
        <v>173</v>
      </c>
      <c r="E27" t="s">
        <v>67</v>
      </c>
    </row>
    <row r="28" spans="1:5" x14ac:dyDescent="0.4">
      <c r="A28" s="2">
        <v>45032</v>
      </c>
      <c r="B28" t="s">
        <v>98</v>
      </c>
      <c r="C28">
        <v>27</v>
      </c>
      <c r="D28">
        <v>203</v>
      </c>
      <c r="E28" t="s">
        <v>67</v>
      </c>
    </row>
    <row r="29" spans="1:5" x14ac:dyDescent="0.4">
      <c r="A29" s="2">
        <v>45035</v>
      </c>
      <c r="B29" t="s">
        <v>90</v>
      </c>
      <c r="C29">
        <v>10</v>
      </c>
      <c r="D29">
        <v>128</v>
      </c>
      <c r="E29" t="s">
        <v>69</v>
      </c>
    </row>
    <row r="30" spans="1:5" x14ac:dyDescent="0.4">
      <c r="A30" s="2">
        <v>45039</v>
      </c>
      <c r="B30" t="s">
        <v>92</v>
      </c>
      <c r="C30">
        <v>10</v>
      </c>
      <c r="D30">
        <v>139</v>
      </c>
      <c r="E30" t="s">
        <v>46</v>
      </c>
    </row>
    <row r="31" spans="1:5" x14ac:dyDescent="0.4">
      <c r="A31" s="2">
        <v>45042</v>
      </c>
      <c r="B31" t="s">
        <v>82</v>
      </c>
      <c r="C31">
        <v>10</v>
      </c>
      <c r="D31">
        <v>96</v>
      </c>
      <c r="E31" t="s">
        <v>70</v>
      </c>
    </row>
    <row r="32" spans="1:5" x14ac:dyDescent="0.4">
      <c r="A32" s="2">
        <v>45045</v>
      </c>
      <c r="B32" t="s">
        <v>93</v>
      </c>
      <c r="C32">
        <v>14</v>
      </c>
      <c r="D32">
        <v>118</v>
      </c>
      <c r="E32" t="s">
        <v>70</v>
      </c>
    </row>
    <row r="33" spans="1:5" x14ac:dyDescent="0.4">
      <c r="A33" s="2">
        <v>45050</v>
      </c>
      <c r="B33" t="s">
        <v>94</v>
      </c>
      <c r="C33">
        <v>26</v>
      </c>
      <c r="D33">
        <v>283</v>
      </c>
      <c r="E33" t="s">
        <v>45</v>
      </c>
    </row>
    <row r="34" spans="1:5" x14ac:dyDescent="0.4">
      <c r="A34" s="2">
        <v>45056</v>
      </c>
      <c r="B34" t="s">
        <v>85</v>
      </c>
      <c r="C34">
        <v>12</v>
      </c>
      <c r="D34">
        <v>225</v>
      </c>
      <c r="E34" t="s">
        <v>54</v>
      </c>
    </row>
    <row r="35" spans="1:5" x14ac:dyDescent="0.4">
      <c r="A35" s="2">
        <v>45059</v>
      </c>
      <c r="B35" t="s">
        <v>94</v>
      </c>
      <c r="C35">
        <v>23</v>
      </c>
      <c r="D35">
        <v>254</v>
      </c>
      <c r="E35" t="s">
        <v>61</v>
      </c>
    </row>
    <row r="36" spans="1:5" x14ac:dyDescent="0.4">
      <c r="A36" s="2">
        <v>45065</v>
      </c>
      <c r="B36" t="s">
        <v>83</v>
      </c>
      <c r="C36">
        <v>30</v>
      </c>
      <c r="D36">
        <v>562</v>
      </c>
      <c r="E36" t="s">
        <v>67</v>
      </c>
    </row>
    <row r="37" spans="1:5" x14ac:dyDescent="0.4">
      <c r="A37" s="2">
        <v>45069</v>
      </c>
      <c r="B37" t="s">
        <v>81</v>
      </c>
      <c r="C37">
        <v>14</v>
      </c>
      <c r="D37">
        <v>189</v>
      </c>
      <c r="E37" t="s">
        <v>67</v>
      </c>
    </row>
    <row r="38" spans="1:5" x14ac:dyDescent="0.4">
      <c r="A38" s="2">
        <v>45075</v>
      </c>
      <c r="B38" t="s">
        <v>94</v>
      </c>
      <c r="C38">
        <v>21</v>
      </c>
      <c r="D38">
        <v>259</v>
      </c>
      <c r="E38" t="s">
        <v>41</v>
      </c>
    </row>
    <row r="39" spans="1:5" x14ac:dyDescent="0.4">
      <c r="A39" s="2">
        <v>45080</v>
      </c>
      <c r="B39" t="s">
        <v>96</v>
      </c>
      <c r="C39">
        <v>16</v>
      </c>
      <c r="D39">
        <v>215</v>
      </c>
      <c r="E39" t="s">
        <v>67</v>
      </c>
    </row>
    <row r="40" spans="1:5" x14ac:dyDescent="0.4">
      <c r="A40" s="2">
        <v>45084</v>
      </c>
      <c r="B40" t="s">
        <v>92</v>
      </c>
      <c r="C40">
        <v>11</v>
      </c>
      <c r="D40">
        <v>140</v>
      </c>
      <c r="E40" t="s">
        <v>61</v>
      </c>
    </row>
    <row r="41" spans="1:5" x14ac:dyDescent="0.4">
      <c r="A41" s="2">
        <v>45091</v>
      </c>
      <c r="B41" t="s">
        <v>86</v>
      </c>
      <c r="C41">
        <v>30</v>
      </c>
      <c r="D41">
        <v>410</v>
      </c>
      <c r="E41" t="s">
        <v>70</v>
      </c>
    </row>
    <row r="42" spans="1:5" x14ac:dyDescent="0.4">
      <c r="A42" s="2">
        <v>45097</v>
      </c>
      <c r="B42" t="s">
        <v>79</v>
      </c>
      <c r="C42">
        <v>14</v>
      </c>
      <c r="D42">
        <v>164</v>
      </c>
      <c r="E42" t="s">
        <v>47</v>
      </c>
    </row>
    <row r="43" spans="1:5" x14ac:dyDescent="0.4">
      <c r="A43" s="2">
        <v>45102</v>
      </c>
      <c r="B43" t="s">
        <v>89</v>
      </c>
      <c r="C43">
        <v>27</v>
      </c>
      <c r="D43">
        <v>422</v>
      </c>
      <c r="E43" t="s">
        <v>55</v>
      </c>
    </row>
    <row r="44" spans="1:5" x14ac:dyDescent="0.4">
      <c r="A44" s="2">
        <v>45106</v>
      </c>
      <c r="B44" t="s">
        <v>79</v>
      </c>
      <c r="C44">
        <v>26</v>
      </c>
      <c r="D44">
        <v>374</v>
      </c>
      <c r="E44" t="s">
        <v>70</v>
      </c>
    </row>
    <row r="45" spans="1:5" x14ac:dyDescent="0.4">
      <c r="A45" s="2">
        <v>45111</v>
      </c>
      <c r="B45" t="s">
        <v>95</v>
      </c>
      <c r="C45">
        <v>18</v>
      </c>
      <c r="D45">
        <v>272</v>
      </c>
      <c r="E45" t="s">
        <v>65</v>
      </c>
    </row>
    <row r="46" spans="1:5" x14ac:dyDescent="0.4">
      <c r="A46" s="2">
        <v>45116</v>
      </c>
      <c r="B46" t="s">
        <v>87</v>
      </c>
      <c r="C46">
        <v>11</v>
      </c>
      <c r="D46">
        <v>156</v>
      </c>
      <c r="E46" t="s">
        <v>54</v>
      </c>
    </row>
    <row r="47" spans="1:5" x14ac:dyDescent="0.4">
      <c r="A47" s="2">
        <v>45120</v>
      </c>
      <c r="B47" t="s">
        <v>94</v>
      </c>
      <c r="C47">
        <v>22</v>
      </c>
      <c r="D47">
        <v>260</v>
      </c>
      <c r="E47" t="s">
        <v>47</v>
      </c>
    </row>
    <row r="48" spans="1:5" x14ac:dyDescent="0.4">
      <c r="A48" s="2">
        <v>45122</v>
      </c>
      <c r="B48" t="s">
        <v>89</v>
      </c>
      <c r="C48">
        <v>10</v>
      </c>
      <c r="D48">
        <v>163</v>
      </c>
      <c r="E48" t="s">
        <v>55</v>
      </c>
    </row>
    <row r="49" spans="1:5" x14ac:dyDescent="0.4">
      <c r="A49" s="2">
        <v>45128</v>
      </c>
      <c r="B49" t="s">
        <v>88</v>
      </c>
      <c r="C49">
        <v>10</v>
      </c>
      <c r="D49">
        <v>133</v>
      </c>
      <c r="E49" t="s">
        <v>61</v>
      </c>
    </row>
    <row r="50" spans="1:5" x14ac:dyDescent="0.4">
      <c r="A50" s="2">
        <v>45130</v>
      </c>
      <c r="B50" t="s">
        <v>81</v>
      </c>
      <c r="C50">
        <v>28</v>
      </c>
      <c r="D50">
        <v>426</v>
      </c>
      <c r="E50" t="s">
        <v>69</v>
      </c>
    </row>
    <row r="51" spans="1:5" x14ac:dyDescent="0.4">
      <c r="A51" s="2">
        <v>45132</v>
      </c>
      <c r="B51" t="s">
        <v>97</v>
      </c>
      <c r="C51">
        <v>21</v>
      </c>
      <c r="D51">
        <v>295</v>
      </c>
      <c r="E51" t="s">
        <v>55</v>
      </c>
    </row>
    <row r="52" spans="1:5" x14ac:dyDescent="0.4">
      <c r="A52" s="2">
        <v>45139</v>
      </c>
      <c r="B52" t="s">
        <v>90</v>
      </c>
      <c r="C52">
        <v>15</v>
      </c>
      <c r="D52">
        <v>184</v>
      </c>
      <c r="E52" t="s">
        <v>69</v>
      </c>
    </row>
    <row r="53" spans="1:5" x14ac:dyDescent="0.4">
      <c r="A53" s="2">
        <v>45143</v>
      </c>
      <c r="B53" t="s">
        <v>84</v>
      </c>
      <c r="C53">
        <v>18</v>
      </c>
      <c r="D53">
        <v>141</v>
      </c>
      <c r="E53" t="s">
        <v>69</v>
      </c>
    </row>
    <row r="54" spans="1:5" x14ac:dyDescent="0.4">
      <c r="A54" s="2">
        <v>45147</v>
      </c>
      <c r="B54" t="s">
        <v>93</v>
      </c>
      <c r="C54">
        <v>24</v>
      </c>
      <c r="D54">
        <v>179</v>
      </c>
      <c r="E54" t="s">
        <v>70</v>
      </c>
    </row>
    <row r="55" spans="1:5" x14ac:dyDescent="0.4">
      <c r="A55" s="2">
        <v>45151</v>
      </c>
      <c r="B55" t="s">
        <v>94</v>
      </c>
      <c r="C55">
        <v>10</v>
      </c>
      <c r="D55">
        <v>106</v>
      </c>
      <c r="E55" t="s">
        <v>69</v>
      </c>
    </row>
    <row r="56" spans="1:5" x14ac:dyDescent="0.4">
      <c r="A56" s="2">
        <v>45154</v>
      </c>
      <c r="B56" t="s">
        <v>92</v>
      </c>
      <c r="C56">
        <v>20</v>
      </c>
      <c r="D56">
        <v>281</v>
      </c>
      <c r="E56" t="s">
        <v>47</v>
      </c>
    </row>
    <row r="57" spans="1:5" x14ac:dyDescent="0.4">
      <c r="A57" s="2">
        <v>45161</v>
      </c>
      <c r="B57" t="s">
        <v>96</v>
      </c>
      <c r="C57">
        <v>24</v>
      </c>
      <c r="D57">
        <v>245</v>
      </c>
      <c r="E57" t="s">
        <v>65</v>
      </c>
    </row>
    <row r="58" spans="1:5" x14ac:dyDescent="0.4">
      <c r="A58" s="2">
        <v>45163</v>
      </c>
      <c r="B58" t="s">
        <v>95</v>
      </c>
      <c r="C58">
        <v>23</v>
      </c>
      <c r="D58">
        <v>370</v>
      </c>
      <c r="E58" t="s">
        <v>67</v>
      </c>
    </row>
    <row r="59" spans="1:5" x14ac:dyDescent="0.4">
      <c r="A59" s="2">
        <v>45165</v>
      </c>
      <c r="B59" t="s">
        <v>98</v>
      </c>
      <c r="C59">
        <v>10</v>
      </c>
      <c r="D59">
        <v>71</v>
      </c>
      <c r="E59" t="s">
        <v>70</v>
      </c>
    </row>
    <row r="60" spans="1:5" x14ac:dyDescent="0.4">
      <c r="A60" s="2">
        <v>45171</v>
      </c>
      <c r="B60" t="s">
        <v>83</v>
      </c>
      <c r="C60">
        <v>29</v>
      </c>
      <c r="D60">
        <v>522</v>
      </c>
      <c r="E60" t="s">
        <v>55</v>
      </c>
    </row>
    <row r="61" spans="1:5" x14ac:dyDescent="0.4">
      <c r="A61" s="2">
        <v>45177</v>
      </c>
      <c r="B61" t="s">
        <v>83</v>
      </c>
      <c r="C61">
        <v>14</v>
      </c>
      <c r="D61">
        <v>222</v>
      </c>
      <c r="E61" t="s">
        <v>61</v>
      </c>
    </row>
    <row r="62" spans="1:5" x14ac:dyDescent="0.4">
      <c r="A62" s="2">
        <v>45183</v>
      </c>
      <c r="B62" t="s">
        <v>86</v>
      </c>
      <c r="C62">
        <v>24</v>
      </c>
      <c r="D62">
        <v>343</v>
      </c>
      <c r="E62" t="s">
        <v>41</v>
      </c>
    </row>
    <row r="63" spans="1:5" x14ac:dyDescent="0.4">
      <c r="A63" s="2">
        <v>45189</v>
      </c>
      <c r="B63" t="s">
        <v>94</v>
      </c>
      <c r="C63">
        <v>18</v>
      </c>
      <c r="D63">
        <v>196</v>
      </c>
      <c r="E63" t="s">
        <v>47</v>
      </c>
    </row>
    <row r="64" spans="1:5" x14ac:dyDescent="0.4">
      <c r="A64" s="2">
        <v>45195</v>
      </c>
      <c r="B64" t="s">
        <v>95</v>
      </c>
      <c r="C64">
        <v>16</v>
      </c>
      <c r="D64">
        <v>288</v>
      </c>
      <c r="E64" t="s">
        <v>54</v>
      </c>
    </row>
    <row r="65" spans="1:5" x14ac:dyDescent="0.4">
      <c r="A65" s="2">
        <v>45199</v>
      </c>
      <c r="B65" t="s">
        <v>97</v>
      </c>
      <c r="C65">
        <v>17</v>
      </c>
      <c r="D65">
        <v>193</v>
      </c>
      <c r="E65" t="s">
        <v>46</v>
      </c>
    </row>
    <row r="66" spans="1:5" x14ac:dyDescent="0.4">
      <c r="A66" s="2">
        <v>45204</v>
      </c>
      <c r="B66" t="s">
        <v>79</v>
      </c>
      <c r="C66">
        <v>21</v>
      </c>
      <c r="D66">
        <v>280</v>
      </c>
      <c r="E66" t="s">
        <v>55</v>
      </c>
    </row>
    <row r="67" spans="1:5" x14ac:dyDescent="0.4">
      <c r="A67" s="2">
        <v>45208</v>
      </c>
      <c r="B67" t="s">
        <v>92</v>
      </c>
      <c r="C67">
        <v>16</v>
      </c>
      <c r="D67">
        <v>243</v>
      </c>
      <c r="E67" t="s">
        <v>67</v>
      </c>
    </row>
    <row r="68" spans="1:5" x14ac:dyDescent="0.4">
      <c r="A68" s="2">
        <v>45214</v>
      </c>
      <c r="B68" t="s">
        <v>82</v>
      </c>
      <c r="C68">
        <v>14</v>
      </c>
      <c r="D68">
        <v>164</v>
      </c>
      <c r="E68" t="s">
        <v>54</v>
      </c>
    </row>
    <row r="69" spans="1:5" x14ac:dyDescent="0.4">
      <c r="A69" s="2">
        <v>45216</v>
      </c>
      <c r="B69" t="s">
        <v>88</v>
      </c>
      <c r="C69">
        <v>12</v>
      </c>
      <c r="D69">
        <v>169</v>
      </c>
      <c r="E69" t="s">
        <v>67</v>
      </c>
    </row>
    <row r="70" spans="1:5" x14ac:dyDescent="0.4">
      <c r="A70" s="2">
        <v>45218</v>
      </c>
      <c r="B70" t="s">
        <v>95</v>
      </c>
      <c r="C70">
        <v>17</v>
      </c>
      <c r="D70">
        <v>282</v>
      </c>
      <c r="E70" t="s">
        <v>45</v>
      </c>
    </row>
    <row r="71" spans="1:5" x14ac:dyDescent="0.4">
      <c r="A71" s="2">
        <v>45221</v>
      </c>
      <c r="B71" t="s">
        <v>84</v>
      </c>
      <c r="C71">
        <v>28</v>
      </c>
      <c r="D71">
        <v>191</v>
      </c>
      <c r="E71" t="s">
        <v>47</v>
      </c>
    </row>
    <row r="72" spans="1:5" x14ac:dyDescent="0.4">
      <c r="A72" s="2">
        <v>45224</v>
      </c>
      <c r="B72" t="s">
        <v>88</v>
      </c>
      <c r="C72">
        <v>14</v>
      </c>
      <c r="D72">
        <v>192</v>
      </c>
      <c r="E72" t="s">
        <v>72</v>
      </c>
    </row>
    <row r="73" spans="1:5" x14ac:dyDescent="0.4">
      <c r="A73" s="2">
        <v>45230</v>
      </c>
      <c r="B73" t="s">
        <v>93</v>
      </c>
      <c r="C73">
        <v>27</v>
      </c>
      <c r="D73">
        <v>249</v>
      </c>
      <c r="E73" s="1" t="s">
        <v>52</v>
      </c>
    </row>
    <row r="74" spans="1:5" x14ac:dyDescent="0.4">
      <c r="A74" s="2">
        <v>45235</v>
      </c>
      <c r="B74" t="s">
        <v>93</v>
      </c>
      <c r="C74">
        <v>24</v>
      </c>
      <c r="D74">
        <v>173</v>
      </c>
      <c r="E74" t="s">
        <v>44</v>
      </c>
    </row>
    <row r="75" spans="1:5" x14ac:dyDescent="0.4">
      <c r="A75" s="2">
        <v>45240</v>
      </c>
      <c r="B75" t="s">
        <v>97</v>
      </c>
      <c r="C75">
        <v>12</v>
      </c>
      <c r="D75">
        <v>130</v>
      </c>
      <c r="E75" t="s">
        <v>54</v>
      </c>
    </row>
    <row r="76" spans="1:5" x14ac:dyDescent="0.4">
      <c r="A76" s="2">
        <v>45247</v>
      </c>
      <c r="B76" t="s">
        <v>88</v>
      </c>
      <c r="C76">
        <v>23</v>
      </c>
      <c r="D76">
        <v>288</v>
      </c>
      <c r="E76" t="s">
        <v>45</v>
      </c>
    </row>
    <row r="77" spans="1:5" x14ac:dyDescent="0.4">
      <c r="A77" s="2">
        <v>45249</v>
      </c>
      <c r="B77" t="s">
        <v>82</v>
      </c>
      <c r="C77">
        <v>12</v>
      </c>
      <c r="D77">
        <v>152</v>
      </c>
      <c r="E77" t="s">
        <v>46</v>
      </c>
    </row>
    <row r="78" spans="1:5" x14ac:dyDescent="0.4">
      <c r="A78" s="2">
        <v>45252</v>
      </c>
      <c r="B78" t="s">
        <v>81</v>
      </c>
      <c r="C78">
        <v>11</v>
      </c>
      <c r="D78">
        <v>142</v>
      </c>
      <c r="E78" t="s">
        <v>61</v>
      </c>
    </row>
    <row r="79" spans="1:5" x14ac:dyDescent="0.4">
      <c r="A79" s="2">
        <v>45254</v>
      </c>
      <c r="B79" t="s">
        <v>95</v>
      </c>
      <c r="C79">
        <v>13</v>
      </c>
      <c r="D79">
        <v>231</v>
      </c>
      <c r="E79" t="s">
        <v>47</v>
      </c>
    </row>
    <row r="80" spans="1:5" x14ac:dyDescent="0.4">
      <c r="A80" s="2">
        <v>45257</v>
      </c>
      <c r="B80" t="s">
        <v>97</v>
      </c>
      <c r="C80">
        <v>27</v>
      </c>
      <c r="D80">
        <v>321</v>
      </c>
      <c r="E80" t="s">
        <v>47</v>
      </c>
    </row>
    <row r="81" spans="1:5" x14ac:dyDescent="0.4">
      <c r="A81" s="2">
        <v>45264</v>
      </c>
      <c r="B81" t="s">
        <v>90</v>
      </c>
      <c r="C81">
        <v>24</v>
      </c>
      <c r="D81">
        <v>253</v>
      </c>
      <c r="E81" t="s">
        <v>45</v>
      </c>
    </row>
    <row r="82" spans="1:5" x14ac:dyDescent="0.4">
      <c r="A82" s="2">
        <v>45271</v>
      </c>
      <c r="B82" t="s">
        <v>97</v>
      </c>
      <c r="C82">
        <v>22</v>
      </c>
      <c r="D82">
        <v>317</v>
      </c>
      <c r="E82" t="s">
        <v>65</v>
      </c>
    </row>
    <row r="83" spans="1:5" x14ac:dyDescent="0.4">
      <c r="A83" s="2">
        <v>45275</v>
      </c>
      <c r="B83" t="s">
        <v>93</v>
      </c>
      <c r="C83">
        <v>11</v>
      </c>
      <c r="D83">
        <v>102</v>
      </c>
      <c r="E83" t="s">
        <v>67</v>
      </c>
    </row>
    <row r="84" spans="1:5" x14ac:dyDescent="0.4">
      <c r="A84" s="2">
        <v>45277</v>
      </c>
      <c r="B84" t="s">
        <v>90</v>
      </c>
      <c r="C84">
        <v>12</v>
      </c>
      <c r="D84">
        <v>157</v>
      </c>
      <c r="E84" t="s">
        <v>44</v>
      </c>
    </row>
    <row r="85" spans="1:5" x14ac:dyDescent="0.4">
      <c r="A85" s="2">
        <v>45279</v>
      </c>
      <c r="B85" t="s">
        <v>89</v>
      </c>
      <c r="C85">
        <v>10</v>
      </c>
      <c r="D85">
        <v>140</v>
      </c>
      <c r="E8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07C9-E0BD-4C83-B021-ACD0501AE14D}">
  <dimension ref="A1:E21"/>
  <sheetViews>
    <sheetView zoomScaleNormal="100" workbookViewId="0">
      <selection activeCell="B2" sqref="B2"/>
    </sheetView>
  </sheetViews>
  <sheetFormatPr defaultRowHeight="14.6" x14ac:dyDescent="0.4"/>
  <cols>
    <col min="2" max="2" width="16.4609375" bestFit="1" customWidth="1"/>
    <col min="4" max="4" width="14.3046875" bestFit="1" customWidth="1"/>
    <col min="5" max="5" width="14.61328125" bestFit="1" customWidth="1"/>
  </cols>
  <sheetData>
    <row r="1" spans="1:5" x14ac:dyDescent="0.4">
      <c r="A1" t="s">
        <v>78</v>
      </c>
      <c r="B1" t="s">
        <v>77</v>
      </c>
      <c r="C1" t="s">
        <v>99</v>
      </c>
      <c r="D1" t="s">
        <v>293</v>
      </c>
      <c r="E1" t="s">
        <v>294</v>
      </c>
    </row>
    <row r="2" spans="1:5" x14ac:dyDescent="0.4">
      <c r="A2" s="1" t="s">
        <v>95</v>
      </c>
      <c r="B2" t="s">
        <v>118</v>
      </c>
      <c r="C2">
        <v>24</v>
      </c>
      <c r="D2">
        <v>282</v>
      </c>
    </row>
    <row r="3" spans="1:5" x14ac:dyDescent="0.4">
      <c r="A3" s="1" t="s">
        <v>80</v>
      </c>
      <c r="B3" t="s">
        <v>103</v>
      </c>
      <c r="C3">
        <v>12</v>
      </c>
      <c r="D3">
        <v>276</v>
      </c>
    </row>
    <row r="4" spans="1:5" x14ac:dyDescent="0.4">
      <c r="A4" s="1" t="s">
        <v>82</v>
      </c>
      <c r="B4" t="s">
        <v>105</v>
      </c>
      <c r="C4">
        <v>16</v>
      </c>
      <c r="D4">
        <v>272</v>
      </c>
    </row>
    <row r="5" spans="1:5" x14ac:dyDescent="0.4">
      <c r="A5" s="1" t="s">
        <v>88</v>
      </c>
      <c r="B5" t="s">
        <v>111</v>
      </c>
      <c r="C5">
        <v>19</v>
      </c>
      <c r="D5">
        <v>271</v>
      </c>
    </row>
    <row r="6" spans="1:5" x14ac:dyDescent="0.4">
      <c r="A6" s="1" t="s">
        <v>97</v>
      </c>
      <c r="B6" t="s">
        <v>120</v>
      </c>
      <c r="C6">
        <v>18</v>
      </c>
      <c r="D6">
        <v>259</v>
      </c>
    </row>
    <row r="7" spans="1:5" x14ac:dyDescent="0.4">
      <c r="A7" s="1" t="s">
        <v>83</v>
      </c>
      <c r="B7" t="s">
        <v>106</v>
      </c>
      <c r="C7">
        <v>24</v>
      </c>
      <c r="D7">
        <v>257</v>
      </c>
    </row>
    <row r="8" spans="1:5" x14ac:dyDescent="0.4">
      <c r="A8" s="1" t="s">
        <v>90</v>
      </c>
      <c r="B8" t="s">
        <v>113</v>
      </c>
      <c r="C8">
        <v>17</v>
      </c>
      <c r="D8">
        <v>255</v>
      </c>
    </row>
    <row r="9" spans="1:5" x14ac:dyDescent="0.4">
      <c r="A9" s="1" t="s">
        <v>85</v>
      </c>
      <c r="B9" t="s">
        <v>108</v>
      </c>
      <c r="C9">
        <v>24</v>
      </c>
      <c r="D9">
        <v>251</v>
      </c>
    </row>
    <row r="10" spans="1:5" x14ac:dyDescent="0.4">
      <c r="A10" s="1" t="s">
        <v>96</v>
      </c>
      <c r="B10" t="s">
        <v>119</v>
      </c>
      <c r="C10">
        <v>17</v>
      </c>
      <c r="D10">
        <v>249</v>
      </c>
    </row>
    <row r="11" spans="1:5" x14ac:dyDescent="0.4">
      <c r="A11" s="1" t="s">
        <v>91</v>
      </c>
      <c r="B11" t="s">
        <v>114</v>
      </c>
      <c r="C11">
        <v>12</v>
      </c>
      <c r="D11">
        <v>233</v>
      </c>
    </row>
    <row r="12" spans="1:5" x14ac:dyDescent="0.4">
      <c r="A12" s="1" t="s">
        <v>86</v>
      </c>
      <c r="B12" t="s">
        <v>109</v>
      </c>
      <c r="C12">
        <v>21</v>
      </c>
      <c r="D12">
        <v>231</v>
      </c>
    </row>
    <row r="13" spans="1:5" x14ac:dyDescent="0.4">
      <c r="A13" s="1" t="s">
        <v>98</v>
      </c>
      <c r="B13" t="s">
        <v>121</v>
      </c>
      <c r="C13">
        <v>10</v>
      </c>
      <c r="D13">
        <v>203</v>
      </c>
    </row>
    <row r="14" spans="1:5" x14ac:dyDescent="0.4">
      <c r="A14" s="1" t="s">
        <v>89</v>
      </c>
      <c r="B14" t="s">
        <v>112</v>
      </c>
      <c r="C14">
        <v>23</v>
      </c>
      <c r="D14">
        <v>198</v>
      </c>
    </row>
    <row r="15" spans="1:5" x14ac:dyDescent="0.4">
      <c r="A15" s="1" t="s">
        <v>94</v>
      </c>
      <c r="B15" t="s">
        <v>117</v>
      </c>
      <c r="C15">
        <v>16</v>
      </c>
      <c r="D15">
        <v>189</v>
      </c>
    </row>
    <row r="16" spans="1:5" x14ac:dyDescent="0.4">
      <c r="A16" s="1" t="s">
        <v>84</v>
      </c>
      <c r="B16" t="s">
        <v>107</v>
      </c>
      <c r="C16">
        <v>11</v>
      </c>
      <c r="D16">
        <v>182</v>
      </c>
    </row>
    <row r="17" spans="1:4" x14ac:dyDescent="0.4">
      <c r="A17" s="1" t="s">
        <v>81</v>
      </c>
      <c r="B17" t="s">
        <v>104</v>
      </c>
      <c r="C17">
        <v>19</v>
      </c>
      <c r="D17">
        <v>169</v>
      </c>
    </row>
    <row r="18" spans="1:4" x14ac:dyDescent="0.4">
      <c r="A18" s="1" t="s">
        <v>87</v>
      </c>
      <c r="B18" t="s">
        <v>110</v>
      </c>
      <c r="C18">
        <v>18</v>
      </c>
      <c r="D18">
        <v>166</v>
      </c>
    </row>
    <row r="19" spans="1:4" x14ac:dyDescent="0.4">
      <c r="A19" s="1" t="s">
        <v>79</v>
      </c>
      <c r="B19" t="s">
        <v>102</v>
      </c>
      <c r="C19">
        <v>18</v>
      </c>
      <c r="D19">
        <v>165</v>
      </c>
    </row>
    <row r="20" spans="1:4" x14ac:dyDescent="0.4">
      <c r="A20" s="1" t="s">
        <v>93</v>
      </c>
      <c r="B20" t="s">
        <v>116</v>
      </c>
      <c r="C20">
        <v>12</v>
      </c>
      <c r="D20">
        <v>156</v>
      </c>
    </row>
    <row r="21" spans="1:4" x14ac:dyDescent="0.4">
      <c r="A21" s="1" t="s">
        <v>92</v>
      </c>
      <c r="B21" t="s">
        <v>115</v>
      </c>
      <c r="C21">
        <v>19</v>
      </c>
      <c r="D21">
        <v>153</v>
      </c>
    </row>
  </sheetData>
  <autoFilter ref="A1:E21" xr:uid="{76CF07C9-E0BD-4C83-B021-ACD0501AE14D}">
    <sortState xmlns:xlrd2="http://schemas.microsoft.com/office/spreadsheetml/2017/richdata2" ref="A2:E21">
      <sortCondition descending="1" ref="D1:D2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FECF-67F3-4DFA-849E-B247C6A04946}">
  <dimension ref="A3:B16"/>
  <sheetViews>
    <sheetView workbookViewId="0">
      <selection activeCell="B4" sqref="B4"/>
    </sheetView>
  </sheetViews>
  <sheetFormatPr defaultRowHeight="14.6" x14ac:dyDescent="0.4"/>
  <cols>
    <col min="1" max="1" width="12.3828125" bestFit="1" customWidth="1"/>
    <col min="2" max="2" width="15" bestFit="1" customWidth="1"/>
  </cols>
  <sheetData>
    <row r="3" spans="1:2" x14ac:dyDescent="0.4">
      <c r="A3" s="12" t="s">
        <v>296</v>
      </c>
      <c r="B3" t="s">
        <v>298</v>
      </c>
    </row>
    <row r="4" spans="1:2" x14ac:dyDescent="0.4">
      <c r="A4" s="13">
        <v>12</v>
      </c>
      <c r="B4" s="14">
        <v>59</v>
      </c>
    </row>
    <row r="5" spans="1:2" x14ac:dyDescent="0.4">
      <c r="A5" s="13">
        <v>2</v>
      </c>
      <c r="B5" s="14">
        <v>53</v>
      </c>
    </row>
    <row r="6" spans="1:2" x14ac:dyDescent="0.4">
      <c r="A6" s="13">
        <v>10</v>
      </c>
      <c r="B6" s="14">
        <v>45</v>
      </c>
    </row>
    <row r="7" spans="1:2" x14ac:dyDescent="0.4">
      <c r="A7" s="13">
        <v>9</v>
      </c>
      <c r="B7" s="14">
        <v>42</v>
      </c>
    </row>
    <row r="8" spans="1:2" x14ac:dyDescent="0.4">
      <c r="A8" s="13">
        <v>6</v>
      </c>
      <c r="B8" s="14">
        <v>42</v>
      </c>
    </row>
    <row r="9" spans="1:2" x14ac:dyDescent="0.4">
      <c r="A9" s="13">
        <v>7</v>
      </c>
      <c r="B9" s="14">
        <v>40</v>
      </c>
    </row>
    <row r="10" spans="1:2" x14ac:dyDescent="0.4">
      <c r="A10" s="13">
        <v>1</v>
      </c>
      <c r="B10" s="14">
        <v>39</v>
      </c>
    </row>
    <row r="11" spans="1:2" x14ac:dyDescent="0.4">
      <c r="A11" s="13">
        <v>3</v>
      </c>
      <c r="B11" s="14">
        <v>36</v>
      </c>
    </row>
    <row r="12" spans="1:2" x14ac:dyDescent="0.4">
      <c r="A12" s="13">
        <v>4</v>
      </c>
      <c r="B12" s="14">
        <v>35</v>
      </c>
    </row>
    <row r="13" spans="1:2" x14ac:dyDescent="0.4">
      <c r="A13" s="13">
        <v>8</v>
      </c>
      <c r="B13" s="14">
        <v>34</v>
      </c>
    </row>
    <row r="14" spans="1:2" x14ac:dyDescent="0.4">
      <c r="A14" s="13">
        <v>11</v>
      </c>
      <c r="B14" s="14">
        <v>32</v>
      </c>
    </row>
    <row r="15" spans="1:2" x14ac:dyDescent="0.4">
      <c r="A15" s="13">
        <v>5</v>
      </c>
      <c r="B15" s="14">
        <v>30</v>
      </c>
    </row>
    <row r="16" spans="1:2" x14ac:dyDescent="0.4">
      <c r="A16" s="13" t="s">
        <v>297</v>
      </c>
      <c r="B16" s="14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C053-23DC-42DF-BC8E-3CCC0A9016C7}">
  <dimension ref="A3:B24"/>
  <sheetViews>
    <sheetView workbookViewId="0">
      <selection activeCell="B4" sqref="B4"/>
    </sheetView>
  </sheetViews>
  <sheetFormatPr defaultRowHeight="14.6" x14ac:dyDescent="0.4"/>
  <cols>
    <col min="1" max="1" width="12.3828125" bestFit="1" customWidth="1"/>
    <col min="2" max="2" width="15" bestFit="1" customWidth="1"/>
  </cols>
  <sheetData>
    <row r="3" spans="1:2" x14ac:dyDescent="0.4">
      <c r="A3" s="12" t="s">
        <v>296</v>
      </c>
      <c r="B3" t="s">
        <v>298</v>
      </c>
    </row>
    <row r="4" spans="1:2" x14ac:dyDescent="0.4">
      <c r="A4" s="13" t="s">
        <v>108</v>
      </c>
      <c r="B4" s="14">
        <v>40</v>
      </c>
    </row>
    <row r="5" spans="1:2" x14ac:dyDescent="0.4">
      <c r="A5" s="13" t="s">
        <v>114</v>
      </c>
      <c r="B5" s="14">
        <v>36</v>
      </c>
    </row>
    <row r="6" spans="1:2" x14ac:dyDescent="0.4">
      <c r="A6" s="13" t="s">
        <v>104</v>
      </c>
      <c r="B6" s="14">
        <v>31</v>
      </c>
    </row>
    <row r="7" spans="1:2" x14ac:dyDescent="0.4">
      <c r="A7" s="13" t="s">
        <v>119</v>
      </c>
      <c r="B7" s="14">
        <v>31</v>
      </c>
    </row>
    <row r="8" spans="1:2" x14ac:dyDescent="0.4">
      <c r="A8" s="13" t="s">
        <v>106</v>
      </c>
      <c r="B8" s="14">
        <v>30</v>
      </c>
    </row>
    <row r="9" spans="1:2" x14ac:dyDescent="0.4">
      <c r="A9" s="13" t="s">
        <v>107</v>
      </c>
      <c r="B9" s="14">
        <v>30</v>
      </c>
    </row>
    <row r="10" spans="1:2" x14ac:dyDescent="0.4">
      <c r="A10" s="13" t="s">
        <v>116</v>
      </c>
      <c r="B10" s="14">
        <v>30</v>
      </c>
    </row>
    <row r="11" spans="1:2" x14ac:dyDescent="0.4">
      <c r="A11" s="13" t="s">
        <v>117</v>
      </c>
      <c r="B11" s="14">
        <v>28</v>
      </c>
    </row>
    <row r="12" spans="1:2" x14ac:dyDescent="0.4">
      <c r="A12" s="13" t="s">
        <v>121</v>
      </c>
      <c r="B12" s="14">
        <v>28</v>
      </c>
    </row>
    <row r="13" spans="1:2" x14ac:dyDescent="0.4">
      <c r="A13" s="13" t="s">
        <v>120</v>
      </c>
      <c r="B13" s="14">
        <v>25</v>
      </c>
    </row>
    <row r="14" spans="1:2" x14ac:dyDescent="0.4">
      <c r="A14" s="13" t="s">
        <v>105</v>
      </c>
      <c r="B14" s="14">
        <v>25</v>
      </c>
    </row>
    <row r="15" spans="1:2" x14ac:dyDescent="0.4">
      <c r="A15" s="13" t="s">
        <v>109</v>
      </c>
      <c r="B15" s="14">
        <v>24</v>
      </c>
    </row>
    <row r="16" spans="1:2" x14ac:dyDescent="0.4">
      <c r="A16" s="13" t="s">
        <v>110</v>
      </c>
      <c r="B16" s="14">
        <v>23</v>
      </c>
    </row>
    <row r="17" spans="1:2" x14ac:dyDescent="0.4">
      <c r="A17" s="13" t="s">
        <v>103</v>
      </c>
      <c r="B17" s="14">
        <v>21</v>
      </c>
    </row>
    <row r="18" spans="1:2" x14ac:dyDescent="0.4">
      <c r="A18" s="13" t="s">
        <v>102</v>
      </c>
      <c r="B18" s="14">
        <v>21</v>
      </c>
    </row>
    <row r="19" spans="1:2" x14ac:dyDescent="0.4">
      <c r="A19" s="13" t="s">
        <v>113</v>
      </c>
      <c r="B19" s="14">
        <v>19</v>
      </c>
    </row>
    <row r="20" spans="1:2" x14ac:dyDescent="0.4">
      <c r="A20" s="13" t="s">
        <v>111</v>
      </c>
      <c r="B20" s="14">
        <v>15</v>
      </c>
    </row>
    <row r="21" spans="1:2" x14ac:dyDescent="0.4">
      <c r="A21" s="13" t="s">
        <v>112</v>
      </c>
      <c r="B21" s="14">
        <v>14</v>
      </c>
    </row>
    <row r="22" spans="1:2" x14ac:dyDescent="0.4">
      <c r="A22" s="13" t="s">
        <v>118</v>
      </c>
      <c r="B22" s="14">
        <v>8</v>
      </c>
    </row>
    <row r="23" spans="1:2" x14ac:dyDescent="0.4">
      <c r="A23" s="13" t="s">
        <v>115</v>
      </c>
      <c r="B23" s="14">
        <v>8</v>
      </c>
    </row>
    <row r="24" spans="1:2" x14ac:dyDescent="0.4">
      <c r="A24" s="13" t="s">
        <v>297</v>
      </c>
      <c r="B24" s="14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CC6D-EBF4-45DE-8BAC-E7A73ABAE805}">
  <dimension ref="A3:C20"/>
  <sheetViews>
    <sheetView workbookViewId="0">
      <selection activeCell="A4" sqref="A4"/>
    </sheetView>
  </sheetViews>
  <sheetFormatPr defaultRowHeight="14.6" x14ac:dyDescent="0.4"/>
  <cols>
    <col min="1" max="1" width="16.07421875" bestFit="1" customWidth="1"/>
    <col min="2" max="2" width="10.765625" bestFit="1" customWidth="1"/>
  </cols>
  <sheetData>
    <row r="3" spans="1:3" x14ac:dyDescent="0.4">
      <c r="A3" s="3"/>
      <c r="B3" s="4"/>
      <c r="C3" s="5"/>
    </row>
    <row r="4" spans="1:3" x14ac:dyDescent="0.4">
      <c r="A4" s="6"/>
      <c r="B4" s="7"/>
      <c r="C4" s="8"/>
    </row>
    <row r="5" spans="1:3" x14ac:dyDescent="0.4">
      <c r="A5" s="6"/>
      <c r="B5" s="7"/>
      <c r="C5" s="8"/>
    </row>
    <row r="6" spans="1:3" x14ac:dyDescent="0.4">
      <c r="A6" s="6"/>
      <c r="B6" s="7"/>
      <c r="C6" s="8"/>
    </row>
    <row r="7" spans="1:3" x14ac:dyDescent="0.4">
      <c r="A7" s="6"/>
      <c r="B7" s="7"/>
      <c r="C7" s="8"/>
    </row>
    <row r="8" spans="1:3" x14ac:dyDescent="0.4">
      <c r="A8" s="6"/>
      <c r="B8" s="7"/>
      <c r="C8" s="8"/>
    </row>
    <row r="9" spans="1:3" x14ac:dyDescent="0.4">
      <c r="A9" s="6"/>
      <c r="B9" s="7"/>
      <c r="C9" s="8"/>
    </row>
    <row r="10" spans="1:3" x14ac:dyDescent="0.4">
      <c r="A10" s="6"/>
      <c r="B10" s="7"/>
      <c r="C10" s="8"/>
    </row>
    <row r="11" spans="1:3" x14ac:dyDescent="0.4">
      <c r="A11" s="6"/>
      <c r="B11" s="7"/>
      <c r="C11" s="8"/>
    </row>
    <row r="12" spans="1:3" x14ac:dyDescent="0.4">
      <c r="A12" s="6"/>
      <c r="B12" s="7"/>
      <c r="C12" s="8"/>
    </row>
    <row r="13" spans="1:3" x14ac:dyDescent="0.4">
      <c r="A13" s="6"/>
      <c r="B13" s="7"/>
      <c r="C13" s="8"/>
    </row>
    <row r="14" spans="1:3" x14ac:dyDescent="0.4">
      <c r="A14" s="6"/>
      <c r="B14" s="7"/>
      <c r="C14" s="8"/>
    </row>
    <row r="15" spans="1:3" x14ac:dyDescent="0.4">
      <c r="A15" s="6"/>
      <c r="B15" s="7"/>
      <c r="C15" s="8"/>
    </row>
    <row r="16" spans="1:3" x14ac:dyDescent="0.4">
      <c r="A16" s="6"/>
      <c r="B16" s="7"/>
      <c r="C16" s="8"/>
    </row>
    <row r="17" spans="1:3" x14ac:dyDescent="0.4">
      <c r="A17" s="6"/>
      <c r="B17" s="7"/>
      <c r="C17" s="8"/>
    </row>
    <row r="18" spans="1:3" x14ac:dyDescent="0.4">
      <c r="A18" s="6"/>
      <c r="B18" s="7"/>
      <c r="C18" s="8"/>
    </row>
    <row r="19" spans="1:3" x14ac:dyDescent="0.4">
      <c r="A19" s="6"/>
      <c r="B19" s="7"/>
      <c r="C19" s="8"/>
    </row>
    <row r="20" spans="1:3" x14ac:dyDescent="0.4">
      <c r="A20" s="9"/>
      <c r="B20" s="10"/>
      <c r="C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350A-B250-4F37-8DD0-BDD1DA3E6063}">
  <dimension ref="A1:O170"/>
  <sheetViews>
    <sheetView zoomScaleNormal="100" workbookViewId="0">
      <selection activeCell="L4" sqref="L4"/>
    </sheetView>
  </sheetViews>
  <sheetFormatPr defaultRowHeight="14.6" x14ac:dyDescent="0.4"/>
  <cols>
    <col min="1" max="1" width="9.61328125" bestFit="1" customWidth="1"/>
    <col min="2" max="2" width="9.61328125" customWidth="1"/>
    <col min="3" max="3" width="11.15234375" bestFit="1" customWidth="1"/>
    <col min="4" max="4" width="11.15234375" customWidth="1"/>
    <col min="5" max="5" width="9.23046875" customWidth="1"/>
    <col min="12" max="12" width="12.3828125" bestFit="1" customWidth="1"/>
    <col min="17" max="37" width="9.23046875" customWidth="1"/>
  </cols>
  <sheetData>
    <row r="1" spans="1:15" x14ac:dyDescent="0.4">
      <c r="A1" t="s">
        <v>100</v>
      </c>
      <c r="B1" t="s">
        <v>123</v>
      </c>
      <c r="C1" t="s">
        <v>78</v>
      </c>
      <c r="D1" t="s">
        <v>77</v>
      </c>
      <c r="E1" t="s">
        <v>101</v>
      </c>
      <c r="F1" t="s">
        <v>122</v>
      </c>
      <c r="G1" t="s">
        <v>301</v>
      </c>
      <c r="H1" t="s">
        <v>300</v>
      </c>
      <c r="I1" t="s">
        <v>299</v>
      </c>
    </row>
    <row r="2" spans="1:15" x14ac:dyDescent="0.4">
      <c r="A2" s="2">
        <v>44931</v>
      </c>
      <c r="B2" s="2" t="s">
        <v>124</v>
      </c>
      <c r="C2" t="s">
        <v>84</v>
      </c>
      <c r="D2" t="str">
        <f>VLOOKUP(C2,Product!A:B,2,0)</f>
        <v>Huawei</v>
      </c>
      <c r="E2">
        <v>3</v>
      </c>
      <c r="F2" t="s">
        <v>40</v>
      </c>
      <c r="G2" t="str">
        <f>VLOOKUP(F2,Employee!A:B,2,0)</f>
        <v>Michelle Summers</v>
      </c>
      <c r="H2">
        <f>VLOOKUP(C2,Product!A:C,3,0)</f>
        <v>11</v>
      </c>
      <c r="I2">
        <f>E2*H2</f>
        <v>33</v>
      </c>
    </row>
    <row r="3" spans="1:15" x14ac:dyDescent="0.4">
      <c r="A3" s="2">
        <v>44933</v>
      </c>
      <c r="B3" s="2" t="s">
        <v>125</v>
      </c>
      <c r="C3" t="s">
        <v>93</v>
      </c>
      <c r="D3" t="str">
        <f>VLOOKUP(C3,Product!A:B,2,0)</f>
        <v>One Plus</v>
      </c>
      <c r="E3">
        <v>4</v>
      </c>
      <c r="F3" t="s">
        <v>62</v>
      </c>
      <c r="G3" t="str">
        <f>VLOOKUP(F3,Employee!A:B,2,0)</f>
        <v>Rosa Johnson</v>
      </c>
      <c r="H3">
        <f>VLOOKUP(C3,Product!A:C,3,0)</f>
        <v>12</v>
      </c>
      <c r="I3">
        <f t="shared" ref="I3:I66" si="0">E3*H3</f>
        <v>48</v>
      </c>
      <c r="O3" s="1"/>
    </row>
    <row r="4" spans="1:15" x14ac:dyDescent="0.4">
      <c r="A4" s="2">
        <v>44935</v>
      </c>
      <c r="B4" s="2" t="s">
        <v>126</v>
      </c>
      <c r="C4" t="s">
        <v>95</v>
      </c>
      <c r="D4" t="str">
        <f>VLOOKUP(C4,Product!A:B,2,0)</f>
        <v>Google Pixel</v>
      </c>
      <c r="E4">
        <v>2</v>
      </c>
      <c r="F4" t="s">
        <v>56</v>
      </c>
      <c r="G4" t="str">
        <f>VLOOKUP(F4,Employee!A:B,2,0)</f>
        <v>Leigh Singleton</v>
      </c>
      <c r="H4">
        <f>VLOOKUP(C4,Product!A:C,3,0)</f>
        <v>24</v>
      </c>
      <c r="I4">
        <f t="shared" si="0"/>
        <v>48</v>
      </c>
      <c r="O4" s="1"/>
    </row>
    <row r="5" spans="1:15" x14ac:dyDescent="0.4">
      <c r="A5" s="2">
        <v>44936</v>
      </c>
      <c r="B5" s="2" t="s">
        <v>127</v>
      </c>
      <c r="C5" t="s">
        <v>91</v>
      </c>
      <c r="D5" t="str">
        <f>VLOOKUP(C5,Product!A:B,2,0)</f>
        <v>Poco</v>
      </c>
      <c r="E5">
        <v>5</v>
      </c>
      <c r="F5" t="s">
        <v>58</v>
      </c>
      <c r="G5" t="str">
        <f>VLOOKUP(F5,Employee!A:B,2,0)</f>
        <v>Neil Garza</v>
      </c>
      <c r="H5">
        <f>VLOOKUP(C5,Product!A:C,3,0)</f>
        <v>12</v>
      </c>
      <c r="I5">
        <f t="shared" si="0"/>
        <v>60</v>
      </c>
      <c r="O5" s="1"/>
    </row>
    <row r="6" spans="1:15" x14ac:dyDescent="0.4">
      <c r="A6" s="2">
        <v>44938</v>
      </c>
      <c r="B6" s="2" t="s">
        <v>128</v>
      </c>
      <c r="C6" t="s">
        <v>85</v>
      </c>
      <c r="D6" t="str">
        <f>VLOOKUP(C6,Product!A:B,2,0)</f>
        <v>Sony</v>
      </c>
      <c r="E6">
        <v>3</v>
      </c>
      <c r="F6" t="s">
        <v>40</v>
      </c>
      <c r="G6" t="str">
        <f>VLOOKUP(F6,Employee!A:B,2,0)</f>
        <v>Michelle Summers</v>
      </c>
      <c r="H6">
        <f>VLOOKUP(C6,Product!A:C,3,0)</f>
        <v>24</v>
      </c>
      <c r="I6">
        <f t="shared" si="0"/>
        <v>72</v>
      </c>
      <c r="O6" s="1"/>
    </row>
    <row r="7" spans="1:15" x14ac:dyDescent="0.4">
      <c r="A7" s="2">
        <v>44941</v>
      </c>
      <c r="B7" s="2" t="s">
        <v>129</v>
      </c>
      <c r="C7" t="s">
        <v>97</v>
      </c>
      <c r="D7" t="str">
        <f>VLOOKUP(C7,Product!A:B,2,0)</f>
        <v>Infinix</v>
      </c>
      <c r="E7">
        <v>2</v>
      </c>
      <c r="F7" t="s">
        <v>38</v>
      </c>
      <c r="G7" t="str">
        <f>VLOOKUP(F7,Employee!A:B,2,0)</f>
        <v>Desiree Todd</v>
      </c>
      <c r="H7">
        <f>VLOOKUP(C7,Product!A:C,3,0)</f>
        <v>18</v>
      </c>
      <c r="I7">
        <f t="shared" si="0"/>
        <v>36</v>
      </c>
      <c r="O7" s="1"/>
    </row>
    <row r="8" spans="1:15" x14ac:dyDescent="0.4">
      <c r="A8" s="2">
        <v>44941</v>
      </c>
      <c r="B8" s="2" t="s">
        <v>130</v>
      </c>
      <c r="C8" t="s">
        <v>80</v>
      </c>
      <c r="D8" t="str">
        <f>VLOOKUP(C8,Product!A:B,2,0)</f>
        <v>Xiaomi</v>
      </c>
      <c r="E8">
        <v>3</v>
      </c>
      <c r="F8" t="s">
        <v>56</v>
      </c>
      <c r="G8" t="str">
        <f>VLOOKUP(F8,Employee!A:B,2,0)</f>
        <v>Leigh Singleton</v>
      </c>
      <c r="H8">
        <f>VLOOKUP(C8,Product!A:C,3,0)</f>
        <v>12</v>
      </c>
      <c r="I8">
        <f t="shared" si="0"/>
        <v>36</v>
      </c>
      <c r="O8" s="1"/>
    </row>
    <row r="9" spans="1:15" x14ac:dyDescent="0.4">
      <c r="A9" s="2">
        <v>44945</v>
      </c>
      <c r="B9" s="2" t="s">
        <v>131</v>
      </c>
      <c r="C9" t="s">
        <v>85</v>
      </c>
      <c r="D9" t="str">
        <f>VLOOKUP(C9,Product!A:B,2,0)</f>
        <v>Sony</v>
      </c>
      <c r="E9">
        <v>2</v>
      </c>
      <c r="F9" t="s">
        <v>59</v>
      </c>
      <c r="G9" t="str">
        <f>VLOOKUP(F9,Employee!A:B,2,0)</f>
        <v>Dolores Spears</v>
      </c>
      <c r="H9">
        <f>VLOOKUP(C9,Product!A:C,3,0)</f>
        <v>24</v>
      </c>
      <c r="I9">
        <f t="shared" si="0"/>
        <v>48</v>
      </c>
      <c r="O9" s="1"/>
    </row>
    <row r="10" spans="1:15" x14ac:dyDescent="0.4">
      <c r="A10" s="2">
        <v>44947</v>
      </c>
      <c r="B10" s="2" t="s">
        <v>132</v>
      </c>
      <c r="C10" t="s">
        <v>96</v>
      </c>
      <c r="D10" t="str">
        <f>VLOOKUP(C10,Product!A:B,2,0)</f>
        <v>Nothing</v>
      </c>
      <c r="E10">
        <v>4</v>
      </c>
      <c r="F10" t="s">
        <v>56</v>
      </c>
      <c r="G10" t="str">
        <f>VLOOKUP(F10,Employee!A:B,2,0)</f>
        <v>Leigh Singleton</v>
      </c>
      <c r="H10">
        <f>VLOOKUP(C10,Product!A:C,3,0)</f>
        <v>17</v>
      </c>
      <c r="I10">
        <f t="shared" si="0"/>
        <v>68</v>
      </c>
      <c r="O10" s="1"/>
    </row>
    <row r="11" spans="1:15" x14ac:dyDescent="0.4">
      <c r="A11" s="2">
        <v>44948</v>
      </c>
      <c r="B11" s="2" t="s">
        <v>133</v>
      </c>
      <c r="C11" t="s">
        <v>87</v>
      </c>
      <c r="D11" t="str">
        <f>VLOOKUP(C11,Product!A:B,2,0)</f>
        <v>Motorola</v>
      </c>
      <c r="E11">
        <v>1</v>
      </c>
      <c r="F11" t="s">
        <v>62</v>
      </c>
      <c r="G11" t="str">
        <f>VLOOKUP(F11,Employee!A:B,2,0)</f>
        <v>Rosa Johnson</v>
      </c>
      <c r="H11">
        <f>VLOOKUP(C11,Product!A:C,3,0)</f>
        <v>18</v>
      </c>
      <c r="I11">
        <f t="shared" si="0"/>
        <v>18</v>
      </c>
    </row>
    <row r="12" spans="1:15" x14ac:dyDescent="0.4">
      <c r="A12" s="2">
        <v>44948</v>
      </c>
      <c r="B12" s="2" t="s">
        <v>134</v>
      </c>
      <c r="C12" t="s">
        <v>80</v>
      </c>
      <c r="D12" t="str">
        <f>VLOOKUP(C12,Product!A:B,2,0)</f>
        <v>Xiaomi</v>
      </c>
      <c r="E12">
        <v>3</v>
      </c>
      <c r="F12" t="s">
        <v>43</v>
      </c>
      <c r="G12" t="str">
        <f>VLOOKUP(F12,Employee!A:B,2,0)</f>
        <v>Alvin Maynard</v>
      </c>
      <c r="H12">
        <f>VLOOKUP(C12,Product!A:C,3,0)</f>
        <v>12</v>
      </c>
      <c r="I12">
        <f t="shared" si="0"/>
        <v>36</v>
      </c>
    </row>
    <row r="13" spans="1:15" x14ac:dyDescent="0.4">
      <c r="A13" s="2">
        <v>44951</v>
      </c>
      <c r="B13" s="2" t="s">
        <v>135</v>
      </c>
      <c r="C13" t="s">
        <v>82</v>
      </c>
      <c r="D13" t="str">
        <f>VLOOKUP(C13,Product!A:B,2,0)</f>
        <v>Oppo</v>
      </c>
      <c r="E13">
        <v>2</v>
      </c>
      <c r="F13" t="s">
        <v>59</v>
      </c>
      <c r="G13" t="str">
        <f>VLOOKUP(F13,Employee!A:B,2,0)</f>
        <v>Dolores Spears</v>
      </c>
      <c r="H13">
        <f>VLOOKUP(C13,Product!A:C,3,0)</f>
        <v>16</v>
      </c>
      <c r="I13">
        <f t="shared" si="0"/>
        <v>32</v>
      </c>
    </row>
    <row r="14" spans="1:15" x14ac:dyDescent="0.4">
      <c r="A14" s="2">
        <v>44951</v>
      </c>
      <c r="B14" s="2" t="s">
        <v>136</v>
      </c>
      <c r="C14" t="s">
        <v>80</v>
      </c>
      <c r="D14" t="str">
        <f>VLOOKUP(C14,Product!A:B,2,0)</f>
        <v>Xiaomi</v>
      </c>
      <c r="E14">
        <v>1</v>
      </c>
      <c r="F14" t="s">
        <v>56</v>
      </c>
      <c r="G14" t="str">
        <f>VLOOKUP(F14,Employee!A:B,2,0)</f>
        <v>Leigh Singleton</v>
      </c>
      <c r="H14">
        <f>VLOOKUP(C14,Product!A:C,3,0)</f>
        <v>12</v>
      </c>
      <c r="I14">
        <f t="shared" si="0"/>
        <v>12</v>
      </c>
    </row>
    <row r="15" spans="1:15" x14ac:dyDescent="0.4">
      <c r="A15" s="2">
        <v>44953</v>
      </c>
      <c r="B15" s="2" t="s">
        <v>137</v>
      </c>
      <c r="C15" t="s">
        <v>81</v>
      </c>
      <c r="D15" t="str">
        <f>VLOOKUP(C15,Product!A:B,2,0)</f>
        <v>Iphone</v>
      </c>
      <c r="E15">
        <v>4</v>
      </c>
      <c r="F15" t="s">
        <v>62</v>
      </c>
      <c r="G15" t="str">
        <f>VLOOKUP(F15,Employee!A:B,2,0)</f>
        <v>Rosa Johnson</v>
      </c>
      <c r="H15">
        <f>VLOOKUP(C15,Product!A:C,3,0)</f>
        <v>19</v>
      </c>
      <c r="I15">
        <f t="shared" si="0"/>
        <v>76</v>
      </c>
    </row>
    <row r="16" spans="1:15" x14ac:dyDescent="0.4">
      <c r="A16" s="2">
        <v>44958</v>
      </c>
      <c r="B16" s="2" t="s">
        <v>138</v>
      </c>
      <c r="C16" t="s">
        <v>86</v>
      </c>
      <c r="D16" t="str">
        <f>VLOOKUP(C16,Product!A:B,2,0)</f>
        <v>ZTE</v>
      </c>
      <c r="E16">
        <v>3</v>
      </c>
      <c r="F16" t="s">
        <v>38</v>
      </c>
      <c r="G16" t="str">
        <f>VLOOKUP(F16,Employee!A:B,2,0)</f>
        <v>Desiree Todd</v>
      </c>
      <c r="H16">
        <f>VLOOKUP(C16,Product!A:C,3,0)</f>
        <v>21</v>
      </c>
      <c r="I16">
        <f t="shared" si="0"/>
        <v>63</v>
      </c>
    </row>
    <row r="17" spans="1:9" x14ac:dyDescent="0.4">
      <c r="A17" s="2">
        <v>44958</v>
      </c>
      <c r="B17" s="2" t="s">
        <v>139</v>
      </c>
      <c r="C17" t="s">
        <v>93</v>
      </c>
      <c r="D17" t="str">
        <f>VLOOKUP(C17,Product!A:B,2,0)</f>
        <v>One Plus</v>
      </c>
      <c r="E17">
        <v>4</v>
      </c>
      <c r="F17" t="s">
        <v>43</v>
      </c>
      <c r="G17" t="str">
        <f>VLOOKUP(F17,Employee!A:B,2,0)</f>
        <v>Alvin Maynard</v>
      </c>
      <c r="H17">
        <f>VLOOKUP(C17,Product!A:C,3,0)</f>
        <v>12</v>
      </c>
      <c r="I17">
        <f t="shared" si="0"/>
        <v>48</v>
      </c>
    </row>
    <row r="18" spans="1:9" x14ac:dyDescent="0.4">
      <c r="A18" s="2">
        <v>44961</v>
      </c>
      <c r="B18" s="2" t="s">
        <v>140</v>
      </c>
      <c r="C18" t="s">
        <v>84</v>
      </c>
      <c r="D18" t="str">
        <f>VLOOKUP(C18,Product!A:B,2,0)</f>
        <v>Huawei</v>
      </c>
      <c r="E18">
        <v>1</v>
      </c>
      <c r="F18" t="s">
        <v>43</v>
      </c>
      <c r="G18" t="str">
        <f>VLOOKUP(F18,Employee!A:B,2,0)</f>
        <v>Alvin Maynard</v>
      </c>
      <c r="H18">
        <f>VLOOKUP(C18,Product!A:C,3,0)</f>
        <v>11</v>
      </c>
      <c r="I18">
        <f t="shared" si="0"/>
        <v>11</v>
      </c>
    </row>
    <row r="19" spans="1:9" x14ac:dyDescent="0.4">
      <c r="A19" s="2">
        <v>44963</v>
      </c>
      <c r="B19" s="2" t="s">
        <v>141</v>
      </c>
      <c r="C19" t="s">
        <v>82</v>
      </c>
      <c r="D19" t="str">
        <f>VLOOKUP(C19,Product!A:B,2,0)</f>
        <v>Oppo</v>
      </c>
      <c r="E19">
        <v>4</v>
      </c>
      <c r="F19" t="s">
        <v>40</v>
      </c>
      <c r="G19" t="str">
        <f>VLOOKUP(F19,Employee!A:B,2,0)</f>
        <v>Michelle Summers</v>
      </c>
      <c r="H19">
        <f>VLOOKUP(C19,Product!A:C,3,0)</f>
        <v>16</v>
      </c>
      <c r="I19">
        <f t="shared" si="0"/>
        <v>64</v>
      </c>
    </row>
    <row r="20" spans="1:9" x14ac:dyDescent="0.4">
      <c r="A20" s="2">
        <v>44966</v>
      </c>
      <c r="B20" s="2" t="s">
        <v>142</v>
      </c>
      <c r="C20" t="s">
        <v>89</v>
      </c>
      <c r="D20" t="str">
        <f>VLOOKUP(C20,Product!A:B,2,0)</f>
        <v>Lenovo</v>
      </c>
      <c r="E20">
        <v>3</v>
      </c>
      <c r="F20" t="s">
        <v>38</v>
      </c>
      <c r="G20" t="str">
        <f>VLOOKUP(F20,Employee!A:B,2,0)</f>
        <v>Desiree Todd</v>
      </c>
      <c r="H20">
        <f>VLOOKUP(C20,Product!A:C,3,0)</f>
        <v>23</v>
      </c>
      <c r="I20">
        <f t="shared" si="0"/>
        <v>69</v>
      </c>
    </row>
    <row r="21" spans="1:9" x14ac:dyDescent="0.4">
      <c r="A21" s="2">
        <v>44967</v>
      </c>
      <c r="B21" s="2" t="s">
        <v>143</v>
      </c>
      <c r="C21" t="s">
        <v>92</v>
      </c>
      <c r="D21" t="str">
        <f>VLOOKUP(C21,Product!A:B,2,0)</f>
        <v>Razer</v>
      </c>
      <c r="E21">
        <v>1</v>
      </c>
      <c r="F21" t="s">
        <v>62</v>
      </c>
      <c r="G21" t="str">
        <f>VLOOKUP(F21,Employee!A:B,2,0)</f>
        <v>Rosa Johnson</v>
      </c>
      <c r="H21">
        <f>VLOOKUP(C21,Product!A:C,3,0)</f>
        <v>19</v>
      </c>
      <c r="I21">
        <f t="shared" si="0"/>
        <v>19</v>
      </c>
    </row>
    <row r="22" spans="1:9" x14ac:dyDescent="0.4">
      <c r="A22" s="2">
        <v>44971</v>
      </c>
      <c r="B22" s="2" t="s">
        <v>144</v>
      </c>
      <c r="C22" t="s">
        <v>83</v>
      </c>
      <c r="D22" t="str">
        <f>VLOOKUP(C22,Product!A:B,2,0)</f>
        <v>Vivo</v>
      </c>
      <c r="E22">
        <v>3</v>
      </c>
      <c r="F22" t="s">
        <v>62</v>
      </c>
      <c r="G22" t="str">
        <f>VLOOKUP(F22,Employee!A:B,2,0)</f>
        <v>Rosa Johnson</v>
      </c>
      <c r="H22">
        <f>VLOOKUP(C22,Product!A:C,3,0)</f>
        <v>24</v>
      </c>
      <c r="I22">
        <f t="shared" si="0"/>
        <v>72</v>
      </c>
    </row>
    <row r="23" spans="1:9" x14ac:dyDescent="0.4">
      <c r="A23" s="2">
        <v>44971</v>
      </c>
      <c r="B23" s="2" t="s">
        <v>145</v>
      </c>
      <c r="C23" t="s">
        <v>93</v>
      </c>
      <c r="D23" t="str">
        <f>VLOOKUP(C23,Product!A:B,2,0)</f>
        <v>One Plus</v>
      </c>
      <c r="E23">
        <v>3</v>
      </c>
      <c r="F23" t="s">
        <v>56</v>
      </c>
      <c r="G23" t="str">
        <f>VLOOKUP(F23,Employee!A:B,2,0)</f>
        <v>Leigh Singleton</v>
      </c>
      <c r="H23">
        <f>VLOOKUP(C23,Product!A:C,3,0)</f>
        <v>12</v>
      </c>
      <c r="I23">
        <f t="shared" si="0"/>
        <v>36</v>
      </c>
    </row>
    <row r="24" spans="1:9" x14ac:dyDescent="0.4">
      <c r="A24" s="2">
        <v>44971</v>
      </c>
      <c r="B24" s="2" t="s">
        <v>146</v>
      </c>
      <c r="C24" t="s">
        <v>88</v>
      </c>
      <c r="D24" t="str">
        <f>VLOOKUP(C24,Product!A:B,2,0)</f>
        <v>LG</v>
      </c>
      <c r="E24">
        <v>3</v>
      </c>
      <c r="F24" t="s">
        <v>62</v>
      </c>
      <c r="G24" t="str">
        <f>VLOOKUP(F24,Employee!A:B,2,0)</f>
        <v>Rosa Johnson</v>
      </c>
      <c r="H24">
        <f>VLOOKUP(C24,Product!A:C,3,0)</f>
        <v>19</v>
      </c>
      <c r="I24">
        <f t="shared" si="0"/>
        <v>57</v>
      </c>
    </row>
    <row r="25" spans="1:9" x14ac:dyDescent="0.4">
      <c r="A25" s="2">
        <v>44971</v>
      </c>
      <c r="B25" s="2" t="s">
        <v>147</v>
      </c>
      <c r="C25" t="s">
        <v>97</v>
      </c>
      <c r="D25" t="str">
        <f>VLOOKUP(C25,Product!A:B,2,0)</f>
        <v>Infinix</v>
      </c>
      <c r="E25">
        <v>1</v>
      </c>
      <c r="F25" t="s">
        <v>59</v>
      </c>
      <c r="G25" t="str">
        <f>VLOOKUP(F25,Employee!A:B,2,0)</f>
        <v>Dolores Spears</v>
      </c>
      <c r="H25">
        <f>VLOOKUP(C25,Product!A:C,3,0)</f>
        <v>18</v>
      </c>
      <c r="I25">
        <f t="shared" si="0"/>
        <v>18</v>
      </c>
    </row>
    <row r="26" spans="1:9" x14ac:dyDescent="0.4">
      <c r="A26" s="2">
        <v>44972</v>
      </c>
      <c r="B26" s="2" t="s">
        <v>148</v>
      </c>
      <c r="C26" t="s">
        <v>85</v>
      </c>
      <c r="D26" t="str">
        <f>VLOOKUP(C26,Product!A:B,2,0)</f>
        <v>Sony</v>
      </c>
      <c r="E26">
        <v>1</v>
      </c>
      <c r="F26" t="s">
        <v>58</v>
      </c>
      <c r="G26" t="str">
        <f>VLOOKUP(F26,Employee!A:B,2,0)</f>
        <v>Neil Garza</v>
      </c>
      <c r="H26">
        <f>VLOOKUP(C26,Product!A:C,3,0)</f>
        <v>24</v>
      </c>
      <c r="I26">
        <f t="shared" si="0"/>
        <v>24</v>
      </c>
    </row>
    <row r="27" spans="1:9" x14ac:dyDescent="0.4">
      <c r="A27" s="2">
        <v>44973</v>
      </c>
      <c r="B27" s="2" t="s">
        <v>149</v>
      </c>
      <c r="C27" t="s">
        <v>83</v>
      </c>
      <c r="D27" t="str">
        <f>VLOOKUP(C27,Product!A:B,2,0)</f>
        <v>Vivo</v>
      </c>
      <c r="E27">
        <v>5</v>
      </c>
      <c r="F27" t="s">
        <v>40</v>
      </c>
      <c r="G27" t="str">
        <f>VLOOKUP(F27,Employee!A:B,2,0)</f>
        <v>Michelle Summers</v>
      </c>
      <c r="H27">
        <f>VLOOKUP(C27,Product!A:C,3,0)</f>
        <v>24</v>
      </c>
      <c r="I27">
        <f t="shared" si="0"/>
        <v>120</v>
      </c>
    </row>
    <row r="28" spans="1:9" x14ac:dyDescent="0.4">
      <c r="A28" s="2">
        <v>44975</v>
      </c>
      <c r="B28" s="2" t="s">
        <v>150</v>
      </c>
      <c r="C28" t="s">
        <v>90</v>
      </c>
      <c r="D28" t="str">
        <f>VLOOKUP(C28,Product!A:B,2,0)</f>
        <v>Nokia</v>
      </c>
      <c r="E28">
        <v>5</v>
      </c>
      <c r="F28" t="s">
        <v>58</v>
      </c>
      <c r="G28" t="str">
        <f>VLOOKUP(F28,Employee!A:B,2,0)</f>
        <v>Neil Garza</v>
      </c>
      <c r="H28">
        <f>VLOOKUP(C28,Product!A:C,3,0)</f>
        <v>17</v>
      </c>
      <c r="I28">
        <f t="shared" si="0"/>
        <v>85</v>
      </c>
    </row>
    <row r="29" spans="1:9" x14ac:dyDescent="0.4">
      <c r="A29" s="2">
        <v>44979</v>
      </c>
      <c r="B29" s="2" t="s">
        <v>151</v>
      </c>
      <c r="C29" t="s">
        <v>91</v>
      </c>
      <c r="D29" t="str">
        <f>VLOOKUP(C29,Product!A:B,2,0)</f>
        <v>Poco</v>
      </c>
      <c r="E29">
        <v>4</v>
      </c>
      <c r="F29" t="s">
        <v>40</v>
      </c>
      <c r="G29" t="str">
        <f>VLOOKUP(F29,Employee!A:B,2,0)</f>
        <v>Michelle Summers</v>
      </c>
      <c r="H29">
        <f>VLOOKUP(C29,Product!A:C,3,0)</f>
        <v>12</v>
      </c>
      <c r="I29">
        <f t="shared" si="0"/>
        <v>48</v>
      </c>
    </row>
    <row r="30" spans="1:9" x14ac:dyDescent="0.4">
      <c r="A30" s="2">
        <v>44980</v>
      </c>
      <c r="B30" s="2" t="s">
        <v>152</v>
      </c>
      <c r="C30" t="s">
        <v>94</v>
      </c>
      <c r="D30" t="str">
        <f>VLOOKUP(C30,Product!A:B,2,0)</f>
        <v>Blackberry</v>
      </c>
      <c r="E30">
        <v>3</v>
      </c>
      <c r="F30" t="s">
        <v>58</v>
      </c>
      <c r="G30" t="str">
        <f>VLOOKUP(F30,Employee!A:B,2,0)</f>
        <v>Neil Garza</v>
      </c>
      <c r="H30">
        <f>VLOOKUP(C30,Product!A:C,3,0)</f>
        <v>16</v>
      </c>
      <c r="I30">
        <f t="shared" si="0"/>
        <v>48</v>
      </c>
    </row>
    <row r="31" spans="1:9" x14ac:dyDescent="0.4">
      <c r="A31" s="2">
        <v>44981</v>
      </c>
      <c r="B31" s="2" t="s">
        <v>153</v>
      </c>
      <c r="C31" t="s">
        <v>79</v>
      </c>
      <c r="D31" t="str">
        <f>VLOOKUP(C31,Product!A:B,2,0)</f>
        <v>Samsung</v>
      </c>
      <c r="E31">
        <v>5</v>
      </c>
      <c r="F31" t="s">
        <v>59</v>
      </c>
      <c r="G31" t="str">
        <f>VLOOKUP(F31,Employee!A:B,2,0)</f>
        <v>Dolores Spears</v>
      </c>
      <c r="H31">
        <f>VLOOKUP(C31,Product!A:C,3,0)</f>
        <v>18</v>
      </c>
      <c r="I31">
        <f t="shared" si="0"/>
        <v>90</v>
      </c>
    </row>
    <row r="32" spans="1:9" x14ac:dyDescent="0.4">
      <c r="A32" s="2">
        <v>44984</v>
      </c>
      <c r="B32" s="2" t="s">
        <v>154</v>
      </c>
      <c r="C32" t="s">
        <v>98</v>
      </c>
      <c r="D32" t="str">
        <f>VLOOKUP(C32,Product!A:B,2,0)</f>
        <v>Realme</v>
      </c>
      <c r="E32">
        <v>4</v>
      </c>
      <c r="F32" t="s">
        <v>58</v>
      </c>
      <c r="G32" t="str">
        <f>VLOOKUP(F32,Employee!A:B,2,0)</f>
        <v>Neil Garza</v>
      </c>
      <c r="H32">
        <f>VLOOKUP(C32,Product!A:C,3,0)</f>
        <v>10</v>
      </c>
      <c r="I32">
        <f t="shared" si="0"/>
        <v>40</v>
      </c>
    </row>
    <row r="33" spans="1:9" x14ac:dyDescent="0.4">
      <c r="A33" s="2">
        <v>44988</v>
      </c>
      <c r="B33" s="2" t="s">
        <v>155</v>
      </c>
      <c r="C33" t="s">
        <v>97</v>
      </c>
      <c r="D33" t="str">
        <f>VLOOKUP(C33,Product!A:B,2,0)</f>
        <v>Infinix</v>
      </c>
      <c r="E33">
        <v>4</v>
      </c>
      <c r="F33" t="s">
        <v>56</v>
      </c>
      <c r="G33" t="str">
        <f>VLOOKUP(F33,Employee!A:B,2,0)</f>
        <v>Leigh Singleton</v>
      </c>
      <c r="H33">
        <f>VLOOKUP(C33,Product!A:C,3,0)</f>
        <v>18</v>
      </c>
      <c r="I33">
        <f t="shared" si="0"/>
        <v>72</v>
      </c>
    </row>
    <row r="34" spans="1:9" x14ac:dyDescent="0.4">
      <c r="A34" s="2">
        <v>44993</v>
      </c>
      <c r="B34" s="2" t="s">
        <v>156</v>
      </c>
      <c r="C34" t="s">
        <v>85</v>
      </c>
      <c r="D34" t="str">
        <f>VLOOKUP(C34,Product!A:B,2,0)</f>
        <v>Sony</v>
      </c>
      <c r="E34">
        <v>1</v>
      </c>
      <c r="F34" t="s">
        <v>40</v>
      </c>
      <c r="G34" t="str">
        <f>VLOOKUP(F34,Employee!A:B,2,0)</f>
        <v>Michelle Summers</v>
      </c>
      <c r="H34">
        <f>VLOOKUP(C34,Product!A:C,3,0)</f>
        <v>24</v>
      </c>
      <c r="I34">
        <f t="shared" si="0"/>
        <v>24</v>
      </c>
    </row>
    <row r="35" spans="1:9" x14ac:dyDescent="0.4">
      <c r="A35" s="2">
        <v>44996</v>
      </c>
      <c r="B35" s="2" t="s">
        <v>157</v>
      </c>
      <c r="C35" t="s">
        <v>89</v>
      </c>
      <c r="D35" t="str">
        <f>VLOOKUP(C35,Product!A:B,2,0)</f>
        <v>Lenovo</v>
      </c>
      <c r="E35">
        <v>1</v>
      </c>
      <c r="F35" t="s">
        <v>43</v>
      </c>
      <c r="G35" t="str">
        <f>VLOOKUP(F35,Employee!A:B,2,0)</f>
        <v>Alvin Maynard</v>
      </c>
      <c r="H35">
        <f>VLOOKUP(C35,Product!A:C,3,0)</f>
        <v>23</v>
      </c>
      <c r="I35">
        <f t="shared" si="0"/>
        <v>23</v>
      </c>
    </row>
    <row r="36" spans="1:9" x14ac:dyDescent="0.4">
      <c r="A36" s="2">
        <v>44998</v>
      </c>
      <c r="B36" s="2" t="s">
        <v>158</v>
      </c>
      <c r="C36" t="s">
        <v>88</v>
      </c>
      <c r="D36" t="str">
        <f>VLOOKUP(C36,Product!A:B,2,0)</f>
        <v>LG</v>
      </c>
      <c r="E36">
        <v>4</v>
      </c>
      <c r="F36" t="s">
        <v>62</v>
      </c>
      <c r="G36" t="str">
        <f>VLOOKUP(F36,Employee!A:B,2,0)</f>
        <v>Rosa Johnson</v>
      </c>
      <c r="H36">
        <f>VLOOKUP(C36,Product!A:C,3,0)</f>
        <v>19</v>
      </c>
      <c r="I36">
        <f t="shared" si="0"/>
        <v>76</v>
      </c>
    </row>
    <row r="37" spans="1:9" x14ac:dyDescent="0.4">
      <c r="A37" s="2">
        <v>44998</v>
      </c>
      <c r="B37" s="2" t="s">
        <v>159</v>
      </c>
      <c r="C37" t="s">
        <v>80</v>
      </c>
      <c r="D37" t="str">
        <f>VLOOKUP(C37,Product!A:B,2,0)</f>
        <v>Xiaomi</v>
      </c>
      <c r="E37">
        <v>2</v>
      </c>
      <c r="F37" t="s">
        <v>43</v>
      </c>
      <c r="G37" t="str">
        <f>VLOOKUP(F37,Employee!A:B,2,0)</f>
        <v>Alvin Maynard</v>
      </c>
      <c r="H37">
        <f>VLOOKUP(C37,Product!A:C,3,0)</f>
        <v>12</v>
      </c>
      <c r="I37">
        <f t="shared" si="0"/>
        <v>24</v>
      </c>
    </row>
    <row r="38" spans="1:9" x14ac:dyDescent="0.4">
      <c r="A38" s="2">
        <v>45000</v>
      </c>
      <c r="B38" s="2" t="s">
        <v>160</v>
      </c>
      <c r="C38" t="s">
        <v>84</v>
      </c>
      <c r="D38" t="str">
        <f>VLOOKUP(C38,Product!A:B,2,0)</f>
        <v>Huawei</v>
      </c>
      <c r="E38">
        <v>5</v>
      </c>
      <c r="F38" t="s">
        <v>58</v>
      </c>
      <c r="G38" t="str">
        <f>VLOOKUP(F38,Employee!A:B,2,0)</f>
        <v>Neil Garza</v>
      </c>
      <c r="H38">
        <f>VLOOKUP(C38,Product!A:C,3,0)</f>
        <v>11</v>
      </c>
      <c r="I38">
        <f t="shared" si="0"/>
        <v>55</v>
      </c>
    </row>
    <row r="39" spans="1:9" x14ac:dyDescent="0.4">
      <c r="A39" s="2">
        <v>45000</v>
      </c>
      <c r="B39" s="2" t="s">
        <v>161</v>
      </c>
      <c r="C39" t="s">
        <v>88</v>
      </c>
      <c r="D39" t="str">
        <f>VLOOKUP(C39,Product!A:B,2,0)</f>
        <v>LG</v>
      </c>
      <c r="E39">
        <v>2</v>
      </c>
      <c r="F39" t="s">
        <v>43</v>
      </c>
      <c r="G39" t="str">
        <f>VLOOKUP(F39,Employee!A:B,2,0)</f>
        <v>Alvin Maynard</v>
      </c>
      <c r="H39">
        <f>VLOOKUP(C39,Product!A:C,3,0)</f>
        <v>19</v>
      </c>
      <c r="I39">
        <f t="shared" si="0"/>
        <v>38</v>
      </c>
    </row>
    <row r="40" spans="1:9" x14ac:dyDescent="0.4">
      <c r="A40" s="2">
        <v>45005</v>
      </c>
      <c r="B40" s="2" t="s">
        <v>162</v>
      </c>
      <c r="C40" t="s">
        <v>85</v>
      </c>
      <c r="D40" t="str">
        <f>VLOOKUP(C40,Product!A:B,2,0)</f>
        <v>Sony</v>
      </c>
      <c r="E40">
        <v>4</v>
      </c>
      <c r="F40" t="s">
        <v>62</v>
      </c>
      <c r="G40" t="str">
        <f>VLOOKUP(F40,Employee!A:B,2,0)</f>
        <v>Rosa Johnson</v>
      </c>
      <c r="H40">
        <f>VLOOKUP(C40,Product!A:C,3,0)</f>
        <v>24</v>
      </c>
      <c r="I40">
        <f t="shared" si="0"/>
        <v>96</v>
      </c>
    </row>
    <row r="41" spans="1:9" x14ac:dyDescent="0.4">
      <c r="A41" s="2">
        <v>45006</v>
      </c>
      <c r="B41" s="2" t="s">
        <v>163</v>
      </c>
      <c r="C41" t="s">
        <v>91</v>
      </c>
      <c r="D41" t="str">
        <f>VLOOKUP(C41,Product!A:B,2,0)</f>
        <v>Poco</v>
      </c>
      <c r="E41">
        <v>2</v>
      </c>
      <c r="F41" t="s">
        <v>38</v>
      </c>
      <c r="G41" t="str">
        <f>VLOOKUP(F41,Employee!A:B,2,0)</f>
        <v>Desiree Todd</v>
      </c>
      <c r="H41">
        <f>VLOOKUP(C41,Product!A:C,3,0)</f>
        <v>12</v>
      </c>
      <c r="I41">
        <f t="shared" si="0"/>
        <v>24</v>
      </c>
    </row>
    <row r="42" spans="1:9" x14ac:dyDescent="0.4">
      <c r="A42" s="2">
        <v>45011</v>
      </c>
      <c r="B42" s="2" t="s">
        <v>164</v>
      </c>
      <c r="C42" t="s">
        <v>85</v>
      </c>
      <c r="D42" t="str">
        <f>VLOOKUP(C42,Product!A:B,2,0)</f>
        <v>Sony</v>
      </c>
      <c r="E42">
        <v>1</v>
      </c>
      <c r="F42" t="s">
        <v>58</v>
      </c>
      <c r="G42" t="str">
        <f>VLOOKUP(F42,Employee!A:B,2,0)</f>
        <v>Neil Garza</v>
      </c>
      <c r="H42">
        <f>VLOOKUP(C42,Product!A:C,3,0)</f>
        <v>24</v>
      </c>
      <c r="I42">
        <f t="shared" si="0"/>
        <v>24</v>
      </c>
    </row>
    <row r="43" spans="1:9" x14ac:dyDescent="0.4">
      <c r="A43" s="2">
        <v>45012</v>
      </c>
      <c r="B43" s="2" t="s">
        <v>165</v>
      </c>
      <c r="C43" t="s">
        <v>98</v>
      </c>
      <c r="D43" t="str">
        <f>VLOOKUP(C43,Product!A:B,2,0)</f>
        <v>Realme</v>
      </c>
      <c r="E43">
        <v>5</v>
      </c>
      <c r="F43" t="s">
        <v>43</v>
      </c>
      <c r="G43" t="str">
        <f>VLOOKUP(F43,Employee!A:B,2,0)</f>
        <v>Alvin Maynard</v>
      </c>
      <c r="H43">
        <f>VLOOKUP(C43,Product!A:C,3,0)</f>
        <v>10</v>
      </c>
      <c r="I43">
        <f t="shared" si="0"/>
        <v>50</v>
      </c>
    </row>
    <row r="44" spans="1:9" x14ac:dyDescent="0.4">
      <c r="A44" s="2">
        <v>45014</v>
      </c>
      <c r="B44" s="2" t="s">
        <v>166</v>
      </c>
      <c r="C44" t="s">
        <v>85</v>
      </c>
      <c r="D44" t="str">
        <f>VLOOKUP(C44,Product!A:B,2,0)</f>
        <v>Sony</v>
      </c>
      <c r="E44">
        <v>5</v>
      </c>
      <c r="F44" t="s">
        <v>59</v>
      </c>
      <c r="G44" t="str">
        <f>VLOOKUP(F44,Employee!A:B,2,0)</f>
        <v>Dolores Spears</v>
      </c>
      <c r="H44">
        <f>VLOOKUP(C44,Product!A:C,3,0)</f>
        <v>24</v>
      </c>
      <c r="I44">
        <f t="shared" si="0"/>
        <v>120</v>
      </c>
    </row>
    <row r="45" spans="1:9" x14ac:dyDescent="0.4">
      <c r="A45" s="2">
        <v>45018</v>
      </c>
      <c r="B45" s="2" t="s">
        <v>167</v>
      </c>
      <c r="C45" t="s">
        <v>94</v>
      </c>
      <c r="D45" t="str">
        <f>VLOOKUP(C45,Product!A:B,2,0)</f>
        <v>Blackberry</v>
      </c>
      <c r="E45">
        <v>3</v>
      </c>
      <c r="F45" t="s">
        <v>62</v>
      </c>
      <c r="G45" t="str">
        <f>VLOOKUP(F45,Employee!A:B,2,0)</f>
        <v>Rosa Johnson</v>
      </c>
      <c r="H45">
        <f>VLOOKUP(C45,Product!A:C,3,0)</f>
        <v>16</v>
      </c>
      <c r="I45">
        <f t="shared" si="0"/>
        <v>48</v>
      </c>
    </row>
    <row r="46" spans="1:9" x14ac:dyDescent="0.4">
      <c r="A46" s="2">
        <v>45022</v>
      </c>
      <c r="B46" s="2" t="s">
        <v>168</v>
      </c>
      <c r="C46" t="s">
        <v>90</v>
      </c>
      <c r="D46" t="str">
        <f>VLOOKUP(C46,Product!A:B,2,0)</f>
        <v>Nokia</v>
      </c>
      <c r="E46">
        <v>1</v>
      </c>
      <c r="F46" t="s">
        <v>66</v>
      </c>
      <c r="G46" t="str">
        <f>VLOOKUP(F46,Employee!A:B,2,0)</f>
        <v>Vickie Edwards</v>
      </c>
      <c r="H46">
        <f>VLOOKUP(C46,Product!A:C,3,0)</f>
        <v>17</v>
      </c>
      <c r="I46">
        <f t="shared" si="0"/>
        <v>17</v>
      </c>
    </row>
    <row r="47" spans="1:9" x14ac:dyDescent="0.4">
      <c r="A47" s="2">
        <v>45025</v>
      </c>
      <c r="B47" s="2" t="s">
        <v>169</v>
      </c>
      <c r="C47" t="s">
        <v>92</v>
      </c>
      <c r="D47" t="str">
        <f>VLOOKUP(C47,Product!A:B,2,0)</f>
        <v>Razer</v>
      </c>
      <c r="E47">
        <v>3</v>
      </c>
      <c r="F47" t="s">
        <v>38</v>
      </c>
      <c r="G47" t="str">
        <f>VLOOKUP(F47,Employee!A:B,2,0)</f>
        <v>Desiree Todd</v>
      </c>
      <c r="H47">
        <f>VLOOKUP(C47,Product!A:C,3,0)</f>
        <v>19</v>
      </c>
      <c r="I47">
        <f t="shared" si="0"/>
        <v>57</v>
      </c>
    </row>
    <row r="48" spans="1:9" x14ac:dyDescent="0.4">
      <c r="A48" s="2">
        <v>45026</v>
      </c>
      <c r="B48" s="2" t="s">
        <v>170</v>
      </c>
      <c r="C48" t="s">
        <v>79</v>
      </c>
      <c r="D48" t="str">
        <f>VLOOKUP(C48,Product!A:B,2,0)</f>
        <v>Samsung</v>
      </c>
      <c r="E48">
        <v>3</v>
      </c>
      <c r="F48" t="s">
        <v>56</v>
      </c>
      <c r="G48" t="str">
        <f>VLOOKUP(F48,Employee!A:B,2,0)</f>
        <v>Leigh Singleton</v>
      </c>
      <c r="H48">
        <f>VLOOKUP(C48,Product!A:C,3,0)</f>
        <v>18</v>
      </c>
      <c r="I48">
        <f t="shared" si="0"/>
        <v>54</v>
      </c>
    </row>
    <row r="49" spans="1:9" x14ac:dyDescent="0.4">
      <c r="A49" s="2">
        <v>45028</v>
      </c>
      <c r="B49" s="2" t="s">
        <v>171</v>
      </c>
      <c r="C49" t="s">
        <v>96</v>
      </c>
      <c r="D49" t="str">
        <f>VLOOKUP(C49,Product!A:B,2,0)</f>
        <v>Nothing</v>
      </c>
      <c r="E49">
        <v>2</v>
      </c>
      <c r="F49" t="s">
        <v>40</v>
      </c>
      <c r="G49" t="str">
        <f>VLOOKUP(F49,Employee!A:B,2,0)</f>
        <v>Michelle Summers</v>
      </c>
      <c r="H49">
        <f>VLOOKUP(C49,Product!A:C,3,0)</f>
        <v>17</v>
      </c>
      <c r="I49">
        <f t="shared" si="0"/>
        <v>34</v>
      </c>
    </row>
    <row r="50" spans="1:9" x14ac:dyDescent="0.4">
      <c r="A50" s="2">
        <v>45033</v>
      </c>
      <c r="B50" s="2" t="s">
        <v>172</v>
      </c>
      <c r="C50" t="s">
        <v>81</v>
      </c>
      <c r="D50" t="str">
        <f>VLOOKUP(C50,Product!A:B,2,0)</f>
        <v>Iphone</v>
      </c>
      <c r="E50">
        <v>5</v>
      </c>
      <c r="F50" t="s">
        <v>43</v>
      </c>
      <c r="G50" t="str">
        <f>VLOOKUP(F50,Employee!A:B,2,0)</f>
        <v>Alvin Maynard</v>
      </c>
      <c r="H50">
        <f>VLOOKUP(C50,Product!A:C,3,0)</f>
        <v>19</v>
      </c>
      <c r="I50">
        <f t="shared" si="0"/>
        <v>95</v>
      </c>
    </row>
    <row r="51" spans="1:9" x14ac:dyDescent="0.4">
      <c r="A51" s="2">
        <v>45034</v>
      </c>
      <c r="B51" s="2" t="s">
        <v>173</v>
      </c>
      <c r="C51" t="s">
        <v>87</v>
      </c>
      <c r="D51" t="str">
        <f>VLOOKUP(C51,Product!A:B,2,0)</f>
        <v>Motorola</v>
      </c>
      <c r="E51">
        <v>5</v>
      </c>
      <c r="F51" t="s">
        <v>59</v>
      </c>
      <c r="G51" t="str">
        <f>VLOOKUP(F51,Employee!A:B,2,0)</f>
        <v>Dolores Spears</v>
      </c>
      <c r="H51">
        <f>VLOOKUP(C51,Product!A:C,3,0)</f>
        <v>18</v>
      </c>
      <c r="I51">
        <f t="shared" si="0"/>
        <v>90</v>
      </c>
    </row>
    <row r="52" spans="1:9" x14ac:dyDescent="0.4">
      <c r="A52" s="2">
        <v>45035</v>
      </c>
      <c r="B52" s="2" t="s">
        <v>174</v>
      </c>
      <c r="C52" t="s">
        <v>85</v>
      </c>
      <c r="D52" t="str">
        <f>VLOOKUP(C52,Product!A:B,2,0)</f>
        <v>Sony</v>
      </c>
      <c r="E52">
        <v>4</v>
      </c>
      <c r="F52" t="s">
        <v>62</v>
      </c>
      <c r="G52" t="str">
        <f>VLOOKUP(F52,Employee!A:B,2,0)</f>
        <v>Rosa Johnson</v>
      </c>
      <c r="H52">
        <f>VLOOKUP(C52,Product!A:C,3,0)</f>
        <v>24</v>
      </c>
      <c r="I52">
        <f t="shared" si="0"/>
        <v>96</v>
      </c>
    </row>
    <row r="53" spans="1:9" x14ac:dyDescent="0.4">
      <c r="A53" s="2">
        <v>45038</v>
      </c>
      <c r="B53" s="2" t="s">
        <v>175</v>
      </c>
      <c r="C53" t="s">
        <v>96</v>
      </c>
      <c r="D53" t="str">
        <f>VLOOKUP(C53,Product!A:B,2,0)</f>
        <v>Nothing</v>
      </c>
      <c r="E53">
        <v>1</v>
      </c>
      <c r="F53" t="s">
        <v>38</v>
      </c>
      <c r="G53" t="str">
        <f>VLOOKUP(F53,Employee!A:B,2,0)</f>
        <v>Desiree Todd</v>
      </c>
      <c r="H53">
        <f>VLOOKUP(C53,Product!A:C,3,0)</f>
        <v>17</v>
      </c>
      <c r="I53">
        <f t="shared" si="0"/>
        <v>17</v>
      </c>
    </row>
    <row r="54" spans="1:9" x14ac:dyDescent="0.4">
      <c r="A54" s="2">
        <v>45042</v>
      </c>
      <c r="B54" s="2" t="s">
        <v>176</v>
      </c>
      <c r="C54" t="s">
        <v>87</v>
      </c>
      <c r="D54" t="str">
        <f>VLOOKUP(C54,Product!A:B,2,0)</f>
        <v>Motorola</v>
      </c>
      <c r="E54">
        <v>2</v>
      </c>
      <c r="F54" t="s">
        <v>59</v>
      </c>
      <c r="G54" t="str">
        <f>VLOOKUP(F54,Employee!A:B,2,0)</f>
        <v>Dolores Spears</v>
      </c>
      <c r="H54">
        <f>VLOOKUP(C54,Product!A:C,3,0)</f>
        <v>18</v>
      </c>
      <c r="I54">
        <f t="shared" si="0"/>
        <v>36</v>
      </c>
    </row>
    <row r="55" spans="1:9" x14ac:dyDescent="0.4">
      <c r="A55" s="2">
        <v>45042</v>
      </c>
      <c r="B55" s="2" t="s">
        <v>177</v>
      </c>
      <c r="C55" t="s">
        <v>86</v>
      </c>
      <c r="D55" t="str">
        <f>VLOOKUP(C55,Product!A:B,2,0)</f>
        <v>ZTE</v>
      </c>
      <c r="E55">
        <v>1</v>
      </c>
      <c r="F55" t="s">
        <v>43</v>
      </c>
      <c r="G55" t="str">
        <f>VLOOKUP(F55,Employee!A:B,2,0)</f>
        <v>Alvin Maynard</v>
      </c>
      <c r="H55">
        <f>VLOOKUP(C55,Product!A:C,3,0)</f>
        <v>21</v>
      </c>
      <c r="I55">
        <f t="shared" si="0"/>
        <v>21</v>
      </c>
    </row>
    <row r="56" spans="1:9" x14ac:dyDescent="0.4">
      <c r="A56" s="2">
        <v>45045</v>
      </c>
      <c r="B56" s="2" t="s">
        <v>178</v>
      </c>
      <c r="C56" t="s">
        <v>98</v>
      </c>
      <c r="D56" t="str">
        <f>VLOOKUP(C56,Product!A:B,2,0)</f>
        <v>Realme</v>
      </c>
      <c r="E56">
        <v>2</v>
      </c>
      <c r="F56" t="s">
        <v>38</v>
      </c>
      <c r="G56" t="str">
        <f>VLOOKUP(F56,Employee!A:B,2,0)</f>
        <v>Desiree Todd</v>
      </c>
      <c r="H56">
        <f>VLOOKUP(C56,Product!A:C,3,0)</f>
        <v>10</v>
      </c>
      <c r="I56">
        <f t="shared" si="0"/>
        <v>20</v>
      </c>
    </row>
    <row r="57" spans="1:9" x14ac:dyDescent="0.4">
      <c r="A57" s="2">
        <v>45045</v>
      </c>
      <c r="B57" s="2" t="s">
        <v>179</v>
      </c>
      <c r="C57" t="s">
        <v>96</v>
      </c>
      <c r="D57" t="str">
        <f>VLOOKUP(C57,Product!A:B,2,0)</f>
        <v>Nothing</v>
      </c>
      <c r="E57">
        <v>3</v>
      </c>
      <c r="F57" t="s">
        <v>66</v>
      </c>
      <c r="G57" t="str">
        <f>VLOOKUP(F57,Employee!A:B,2,0)</f>
        <v>Vickie Edwards</v>
      </c>
      <c r="H57">
        <f>VLOOKUP(C57,Product!A:C,3,0)</f>
        <v>17</v>
      </c>
      <c r="I57">
        <f t="shared" si="0"/>
        <v>51</v>
      </c>
    </row>
    <row r="58" spans="1:9" x14ac:dyDescent="0.4">
      <c r="A58" s="2">
        <v>45049</v>
      </c>
      <c r="B58" s="2" t="s">
        <v>180</v>
      </c>
      <c r="C58" t="s">
        <v>87</v>
      </c>
      <c r="D58" t="str">
        <f>VLOOKUP(C58,Product!A:B,2,0)</f>
        <v>Motorola</v>
      </c>
      <c r="E58">
        <v>2</v>
      </c>
      <c r="F58" t="s">
        <v>38</v>
      </c>
      <c r="G58" t="str">
        <f>VLOOKUP(F58,Employee!A:B,2,0)</f>
        <v>Desiree Todd</v>
      </c>
      <c r="H58">
        <f>VLOOKUP(C58,Product!A:C,3,0)</f>
        <v>18</v>
      </c>
      <c r="I58">
        <f t="shared" si="0"/>
        <v>36</v>
      </c>
    </row>
    <row r="59" spans="1:9" x14ac:dyDescent="0.4">
      <c r="A59" s="2">
        <v>45052</v>
      </c>
      <c r="B59" s="2" t="s">
        <v>181</v>
      </c>
      <c r="C59" t="s">
        <v>94</v>
      </c>
      <c r="D59" t="str">
        <f>VLOOKUP(C59,Product!A:B,2,0)</f>
        <v>Blackberry</v>
      </c>
      <c r="E59">
        <v>2</v>
      </c>
      <c r="F59" t="s">
        <v>66</v>
      </c>
      <c r="G59" t="str">
        <f>VLOOKUP(F59,Employee!A:B,2,0)</f>
        <v>Vickie Edwards</v>
      </c>
      <c r="H59">
        <f>VLOOKUP(C59,Product!A:C,3,0)</f>
        <v>16</v>
      </c>
      <c r="I59">
        <f t="shared" si="0"/>
        <v>32</v>
      </c>
    </row>
    <row r="60" spans="1:9" x14ac:dyDescent="0.4">
      <c r="A60" s="2">
        <v>45056</v>
      </c>
      <c r="B60" s="2" t="s">
        <v>182</v>
      </c>
      <c r="C60" t="s">
        <v>96</v>
      </c>
      <c r="D60" t="str">
        <f>VLOOKUP(C60,Product!A:B,2,0)</f>
        <v>Nothing</v>
      </c>
      <c r="E60">
        <v>1</v>
      </c>
      <c r="F60" t="s">
        <v>58</v>
      </c>
      <c r="G60" t="str">
        <f>VLOOKUP(F60,Employee!A:B,2,0)</f>
        <v>Neil Garza</v>
      </c>
      <c r="H60">
        <f>VLOOKUP(C60,Product!A:C,3,0)</f>
        <v>17</v>
      </c>
      <c r="I60">
        <f t="shared" si="0"/>
        <v>17</v>
      </c>
    </row>
    <row r="61" spans="1:9" x14ac:dyDescent="0.4">
      <c r="A61" s="2">
        <v>45057</v>
      </c>
      <c r="B61" s="2" t="s">
        <v>183</v>
      </c>
      <c r="C61" t="s">
        <v>81</v>
      </c>
      <c r="D61" t="str">
        <f>VLOOKUP(C61,Product!A:B,2,0)</f>
        <v>Iphone</v>
      </c>
      <c r="E61">
        <v>5</v>
      </c>
      <c r="F61" t="s">
        <v>62</v>
      </c>
      <c r="G61" t="str">
        <f>VLOOKUP(F61,Employee!A:B,2,0)</f>
        <v>Rosa Johnson</v>
      </c>
      <c r="H61">
        <f>VLOOKUP(C61,Product!A:C,3,0)</f>
        <v>19</v>
      </c>
      <c r="I61">
        <f t="shared" si="0"/>
        <v>95</v>
      </c>
    </row>
    <row r="62" spans="1:9" x14ac:dyDescent="0.4">
      <c r="A62" s="2">
        <v>45058</v>
      </c>
      <c r="B62" s="2" t="s">
        <v>184</v>
      </c>
      <c r="C62" t="s">
        <v>89</v>
      </c>
      <c r="D62" t="str">
        <f>VLOOKUP(C62,Product!A:B,2,0)</f>
        <v>Lenovo</v>
      </c>
      <c r="E62">
        <v>5</v>
      </c>
      <c r="F62" t="s">
        <v>56</v>
      </c>
      <c r="G62" t="str">
        <f>VLOOKUP(F62,Employee!A:B,2,0)</f>
        <v>Leigh Singleton</v>
      </c>
      <c r="H62">
        <f>VLOOKUP(C62,Product!A:C,3,0)</f>
        <v>23</v>
      </c>
      <c r="I62">
        <f t="shared" si="0"/>
        <v>115</v>
      </c>
    </row>
    <row r="63" spans="1:9" x14ac:dyDescent="0.4">
      <c r="A63" s="2">
        <v>45062</v>
      </c>
      <c r="B63" s="2" t="s">
        <v>185</v>
      </c>
      <c r="C63" t="s">
        <v>89</v>
      </c>
      <c r="D63" t="str">
        <f>VLOOKUP(C63,Product!A:B,2,0)</f>
        <v>Lenovo</v>
      </c>
      <c r="E63">
        <v>5</v>
      </c>
      <c r="F63" t="s">
        <v>59</v>
      </c>
      <c r="G63" t="str">
        <f>VLOOKUP(F63,Employee!A:B,2,0)</f>
        <v>Dolores Spears</v>
      </c>
      <c r="H63">
        <f>VLOOKUP(C63,Product!A:C,3,0)</f>
        <v>23</v>
      </c>
      <c r="I63">
        <f t="shared" si="0"/>
        <v>115</v>
      </c>
    </row>
    <row r="64" spans="1:9" x14ac:dyDescent="0.4">
      <c r="A64" s="2">
        <v>45067</v>
      </c>
      <c r="B64" s="2" t="s">
        <v>186</v>
      </c>
      <c r="C64" t="s">
        <v>97</v>
      </c>
      <c r="D64" t="str">
        <f>VLOOKUP(C64,Product!A:B,2,0)</f>
        <v>Infinix</v>
      </c>
      <c r="E64">
        <v>3</v>
      </c>
      <c r="F64" t="s">
        <v>66</v>
      </c>
      <c r="G64" t="str">
        <f>VLOOKUP(F64,Employee!A:B,2,0)</f>
        <v>Vickie Edwards</v>
      </c>
      <c r="H64">
        <f>VLOOKUP(C64,Product!A:C,3,0)</f>
        <v>18</v>
      </c>
      <c r="I64">
        <f t="shared" si="0"/>
        <v>54</v>
      </c>
    </row>
    <row r="65" spans="1:9" x14ac:dyDescent="0.4">
      <c r="A65" s="2">
        <v>45068</v>
      </c>
      <c r="B65" s="2" t="s">
        <v>187</v>
      </c>
      <c r="C65" t="s">
        <v>91</v>
      </c>
      <c r="D65" t="str">
        <f>VLOOKUP(C65,Product!A:B,2,0)</f>
        <v>Poco</v>
      </c>
      <c r="E65">
        <v>1</v>
      </c>
      <c r="F65" t="s">
        <v>62</v>
      </c>
      <c r="G65" t="str">
        <f>VLOOKUP(F65,Employee!A:B,2,0)</f>
        <v>Rosa Johnson</v>
      </c>
      <c r="H65">
        <f>VLOOKUP(C65,Product!A:C,3,0)</f>
        <v>12</v>
      </c>
      <c r="I65">
        <f t="shared" si="0"/>
        <v>12</v>
      </c>
    </row>
    <row r="66" spans="1:9" x14ac:dyDescent="0.4">
      <c r="A66" s="2">
        <v>45069</v>
      </c>
      <c r="B66" s="2" t="s">
        <v>188</v>
      </c>
      <c r="C66" t="s">
        <v>96</v>
      </c>
      <c r="D66" t="str">
        <f>VLOOKUP(C66,Product!A:B,2,0)</f>
        <v>Nothing</v>
      </c>
      <c r="E66">
        <v>3</v>
      </c>
      <c r="F66" t="s">
        <v>38</v>
      </c>
      <c r="G66" t="str">
        <f>VLOOKUP(F66,Employee!A:B,2,0)</f>
        <v>Desiree Todd</v>
      </c>
      <c r="H66">
        <f>VLOOKUP(C66,Product!A:C,3,0)</f>
        <v>17</v>
      </c>
      <c r="I66">
        <f t="shared" si="0"/>
        <v>51</v>
      </c>
    </row>
    <row r="67" spans="1:9" x14ac:dyDescent="0.4">
      <c r="A67" s="2">
        <v>45070</v>
      </c>
      <c r="B67" s="2" t="s">
        <v>189</v>
      </c>
      <c r="C67" t="s">
        <v>93</v>
      </c>
      <c r="D67" t="str">
        <f>VLOOKUP(C67,Product!A:B,2,0)</f>
        <v>One Plus</v>
      </c>
      <c r="E67">
        <v>2</v>
      </c>
      <c r="F67" t="s">
        <v>40</v>
      </c>
      <c r="G67" t="str">
        <f>VLOOKUP(F67,Employee!A:B,2,0)</f>
        <v>Michelle Summers</v>
      </c>
      <c r="H67">
        <f>VLOOKUP(C67,Product!A:C,3,0)</f>
        <v>12</v>
      </c>
      <c r="I67">
        <f t="shared" ref="I67:I130" si="1">E67*H67</f>
        <v>24</v>
      </c>
    </row>
    <row r="68" spans="1:9" x14ac:dyDescent="0.4">
      <c r="A68" s="2">
        <v>45073</v>
      </c>
      <c r="B68" s="2" t="s">
        <v>190</v>
      </c>
      <c r="C68" t="s">
        <v>91</v>
      </c>
      <c r="D68" t="str">
        <f>VLOOKUP(C68,Product!A:B,2,0)</f>
        <v>Poco</v>
      </c>
      <c r="E68">
        <v>1</v>
      </c>
      <c r="F68" t="s">
        <v>43</v>
      </c>
      <c r="G68" t="str">
        <f>VLOOKUP(F68,Employee!A:B,2,0)</f>
        <v>Alvin Maynard</v>
      </c>
      <c r="H68">
        <f>VLOOKUP(C68,Product!A:C,3,0)</f>
        <v>12</v>
      </c>
      <c r="I68">
        <f t="shared" si="1"/>
        <v>12</v>
      </c>
    </row>
    <row r="69" spans="1:9" x14ac:dyDescent="0.4">
      <c r="A69" s="2">
        <v>45078</v>
      </c>
      <c r="B69" s="2" t="s">
        <v>191</v>
      </c>
      <c r="C69" t="s">
        <v>90</v>
      </c>
      <c r="D69" t="str">
        <f>VLOOKUP(C69,Product!A:B,2,0)</f>
        <v>Nokia</v>
      </c>
      <c r="E69">
        <v>3</v>
      </c>
      <c r="F69" t="s">
        <v>56</v>
      </c>
      <c r="G69" t="str">
        <f>VLOOKUP(F69,Employee!A:B,2,0)</f>
        <v>Leigh Singleton</v>
      </c>
      <c r="H69">
        <f>VLOOKUP(C69,Product!A:C,3,0)</f>
        <v>17</v>
      </c>
      <c r="I69">
        <f t="shared" si="1"/>
        <v>51</v>
      </c>
    </row>
    <row r="70" spans="1:9" x14ac:dyDescent="0.4">
      <c r="A70" s="2">
        <v>45078</v>
      </c>
      <c r="B70" s="2" t="s">
        <v>192</v>
      </c>
      <c r="C70" t="s">
        <v>93</v>
      </c>
      <c r="D70" t="str">
        <f>VLOOKUP(C70,Product!A:B,2,0)</f>
        <v>One Plus</v>
      </c>
      <c r="E70">
        <v>2</v>
      </c>
      <c r="F70" t="s">
        <v>38</v>
      </c>
      <c r="G70" t="str">
        <f>VLOOKUP(F70,Employee!A:B,2,0)</f>
        <v>Desiree Todd</v>
      </c>
      <c r="H70">
        <f>VLOOKUP(C70,Product!A:C,3,0)</f>
        <v>12</v>
      </c>
      <c r="I70">
        <f t="shared" si="1"/>
        <v>24</v>
      </c>
    </row>
    <row r="71" spans="1:9" x14ac:dyDescent="0.4">
      <c r="A71" s="2">
        <v>45079</v>
      </c>
      <c r="B71" s="2" t="s">
        <v>193</v>
      </c>
      <c r="C71" t="s">
        <v>93</v>
      </c>
      <c r="D71" t="str">
        <f>VLOOKUP(C71,Product!A:B,2,0)</f>
        <v>One Plus</v>
      </c>
      <c r="E71">
        <v>5</v>
      </c>
      <c r="F71" t="s">
        <v>43</v>
      </c>
      <c r="G71" t="str">
        <f>VLOOKUP(F71,Employee!A:B,2,0)</f>
        <v>Alvin Maynard</v>
      </c>
      <c r="H71">
        <f>VLOOKUP(C71,Product!A:C,3,0)</f>
        <v>12</v>
      </c>
      <c r="I71">
        <f t="shared" si="1"/>
        <v>60</v>
      </c>
    </row>
    <row r="72" spans="1:9" x14ac:dyDescent="0.4">
      <c r="A72" s="2">
        <v>45083</v>
      </c>
      <c r="B72" s="2" t="s">
        <v>194</v>
      </c>
      <c r="C72" t="s">
        <v>98</v>
      </c>
      <c r="D72" t="str">
        <f>VLOOKUP(C72,Product!A:B,2,0)</f>
        <v>Realme</v>
      </c>
      <c r="E72">
        <v>2</v>
      </c>
      <c r="F72" t="s">
        <v>56</v>
      </c>
      <c r="G72" t="str">
        <f>VLOOKUP(F72,Employee!A:B,2,0)</f>
        <v>Leigh Singleton</v>
      </c>
      <c r="H72">
        <f>VLOOKUP(C72,Product!A:C,3,0)</f>
        <v>10</v>
      </c>
      <c r="I72">
        <f t="shared" si="1"/>
        <v>20</v>
      </c>
    </row>
    <row r="73" spans="1:9" x14ac:dyDescent="0.4">
      <c r="A73" s="2">
        <v>45083</v>
      </c>
      <c r="B73" s="2" t="s">
        <v>195</v>
      </c>
      <c r="C73" t="s">
        <v>94</v>
      </c>
      <c r="D73" t="str">
        <f>VLOOKUP(C73,Product!A:B,2,0)</f>
        <v>Blackberry</v>
      </c>
      <c r="E73">
        <v>5</v>
      </c>
      <c r="F73" t="s">
        <v>58</v>
      </c>
      <c r="G73" t="str">
        <f>VLOOKUP(F73,Employee!A:B,2,0)</f>
        <v>Neil Garza</v>
      </c>
      <c r="H73">
        <f>VLOOKUP(C73,Product!A:C,3,0)</f>
        <v>16</v>
      </c>
      <c r="I73">
        <f t="shared" si="1"/>
        <v>80</v>
      </c>
    </row>
    <row r="74" spans="1:9" x14ac:dyDescent="0.4">
      <c r="A74" s="2">
        <v>45088</v>
      </c>
      <c r="B74" s="2" t="s">
        <v>196</v>
      </c>
      <c r="C74" t="s">
        <v>80</v>
      </c>
      <c r="D74" t="str">
        <f>VLOOKUP(C74,Product!A:B,2,0)</f>
        <v>Xiaomi</v>
      </c>
      <c r="E74">
        <v>5</v>
      </c>
      <c r="F74" t="s">
        <v>59</v>
      </c>
      <c r="G74" t="str">
        <f>VLOOKUP(F74,Employee!A:B,2,0)</f>
        <v>Dolores Spears</v>
      </c>
      <c r="H74">
        <f>VLOOKUP(C74,Product!A:C,3,0)</f>
        <v>12</v>
      </c>
      <c r="I74">
        <f t="shared" si="1"/>
        <v>60</v>
      </c>
    </row>
    <row r="75" spans="1:9" x14ac:dyDescent="0.4">
      <c r="A75" s="2">
        <v>45090</v>
      </c>
      <c r="B75" s="2" t="s">
        <v>197</v>
      </c>
      <c r="C75" t="s">
        <v>93</v>
      </c>
      <c r="D75" t="str">
        <f>VLOOKUP(C75,Product!A:B,2,0)</f>
        <v>One Plus</v>
      </c>
      <c r="E75">
        <v>5</v>
      </c>
      <c r="F75" t="s">
        <v>40</v>
      </c>
      <c r="G75" t="str">
        <f>VLOOKUP(F75,Employee!A:B,2,0)</f>
        <v>Michelle Summers</v>
      </c>
      <c r="H75">
        <f>VLOOKUP(C75,Product!A:C,3,0)</f>
        <v>12</v>
      </c>
      <c r="I75">
        <f t="shared" si="1"/>
        <v>60</v>
      </c>
    </row>
    <row r="76" spans="1:9" x14ac:dyDescent="0.4">
      <c r="A76" s="2">
        <v>45092</v>
      </c>
      <c r="B76" s="2" t="s">
        <v>198</v>
      </c>
      <c r="C76" t="s">
        <v>98</v>
      </c>
      <c r="D76" t="str">
        <f>VLOOKUP(C76,Product!A:B,2,0)</f>
        <v>Realme</v>
      </c>
      <c r="E76">
        <v>3</v>
      </c>
      <c r="F76" t="s">
        <v>66</v>
      </c>
      <c r="G76" t="str">
        <f>VLOOKUP(F76,Employee!A:B,2,0)</f>
        <v>Vickie Edwards</v>
      </c>
      <c r="H76">
        <f>VLOOKUP(C76,Product!A:C,3,0)</f>
        <v>10</v>
      </c>
      <c r="I76">
        <f t="shared" si="1"/>
        <v>30</v>
      </c>
    </row>
    <row r="77" spans="1:9" x14ac:dyDescent="0.4">
      <c r="A77" s="2">
        <v>45093</v>
      </c>
      <c r="B77" s="2" t="s">
        <v>199</v>
      </c>
      <c r="C77" t="s">
        <v>84</v>
      </c>
      <c r="D77" t="str">
        <f>VLOOKUP(C77,Product!A:B,2,0)</f>
        <v>Huawei</v>
      </c>
      <c r="E77">
        <v>3</v>
      </c>
      <c r="F77" t="s">
        <v>58</v>
      </c>
      <c r="G77" t="str">
        <f>VLOOKUP(F77,Employee!A:B,2,0)</f>
        <v>Neil Garza</v>
      </c>
      <c r="H77">
        <f>VLOOKUP(C77,Product!A:C,3,0)</f>
        <v>11</v>
      </c>
      <c r="I77">
        <f t="shared" si="1"/>
        <v>33</v>
      </c>
    </row>
    <row r="78" spans="1:9" x14ac:dyDescent="0.4">
      <c r="A78" s="2">
        <v>45095</v>
      </c>
      <c r="B78" s="2" t="s">
        <v>200</v>
      </c>
      <c r="C78" t="s">
        <v>96</v>
      </c>
      <c r="D78" t="str">
        <f>VLOOKUP(C78,Product!A:B,2,0)</f>
        <v>Nothing</v>
      </c>
      <c r="E78">
        <v>4</v>
      </c>
      <c r="F78" t="s">
        <v>59</v>
      </c>
      <c r="G78" t="str">
        <f>VLOOKUP(F78,Employee!A:B,2,0)</f>
        <v>Dolores Spears</v>
      </c>
      <c r="H78">
        <f>VLOOKUP(C78,Product!A:C,3,0)</f>
        <v>17</v>
      </c>
      <c r="I78">
        <f t="shared" si="1"/>
        <v>68</v>
      </c>
    </row>
    <row r="79" spans="1:9" x14ac:dyDescent="0.4">
      <c r="A79" s="2">
        <v>45098</v>
      </c>
      <c r="B79" s="2" t="s">
        <v>201</v>
      </c>
      <c r="C79" t="s">
        <v>82</v>
      </c>
      <c r="D79" t="str">
        <f>VLOOKUP(C79,Product!A:B,2,0)</f>
        <v>Oppo</v>
      </c>
      <c r="E79">
        <v>1</v>
      </c>
      <c r="F79" t="s">
        <v>58</v>
      </c>
      <c r="G79" t="str">
        <f>VLOOKUP(F79,Employee!A:B,2,0)</f>
        <v>Neil Garza</v>
      </c>
      <c r="H79">
        <f>VLOOKUP(C79,Product!A:C,3,0)</f>
        <v>16</v>
      </c>
      <c r="I79">
        <f t="shared" si="1"/>
        <v>16</v>
      </c>
    </row>
    <row r="80" spans="1:9" x14ac:dyDescent="0.4">
      <c r="A80" s="2">
        <v>45101</v>
      </c>
      <c r="B80" s="2" t="s">
        <v>202</v>
      </c>
      <c r="C80" t="s">
        <v>84</v>
      </c>
      <c r="D80" t="str">
        <f>VLOOKUP(C80,Product!A:B,2,0)</f>
        <v>Huawei</v>
      </c>
      <c r="E80">
        <v>3</v>
      </c>
      <c r="F80" t="s">
        <v>56</v>
      </c>
      <c r="G80" t="str">
        <f>VLOOKUP(F80,Employee!A:B,2,0)</f>
        <v>Leigh Singleton</v>
      </c>
      <c r="H80">
        <f>VLOOKUP(C80,Product!A:C,3,0)</f>
        <v>11</v>
      </c>
      <c r="I80">
        <f t="shared" si="1"/>
        <v>33</v>
      </c>
    </row>
    <row r="81" spans="1:9" x14ac:dyDescent="0.4">
      <c r="A81" s="2">
        <v>45106</v>
      </c>
      <c r="B81" s="2" t="s">
        <v>203</v>
      </c>
      <c r="C81" t="s">
        <v>82</v>
      </c>
      <c r="D81" t="str">
        <f>VLOOKUP(C81,Product!A:B,2,0)</f>
        <v>Oppo</v>
      </c>
      <c r="E81">
        <v>1</v>
      </c>
      <c r="F81" t="s">
        <v>38</v>
      </c>
      <c r="G81" t="str">
        <f>VLOOKUP(F81,Employee!A:B,2,0)</f>
        <v>Desiree Todd</v>
      </c>
      <c r="H81">
        <f>VLOOKUP(C81,Product!A:C,3,0)</f>
        <v>16</v>
      </c>
      <c r="I81">
        <f t="shared" si="1"/>
        <v>16</v>
      </c>
    </row>
    <row r="82" spans="1:9" x14ac:dyDescent="0.4">
      <c r="A82" s="2">
        <v>45108</v>
      </c>
      <c r="B82" s="2" t="s">
        <v>204</v>
      </c>
      <c r="C82" t="s">
        <v>94</v>
      </c>
      <c r="D82" t="str">
        <f>VLOOKUP(C82,Product!A:B,2,0)</f>
        <v>Blackberry</v>
      </c>
      <c r="E82">
        <v>4</v>
      </c>
      <c r="F82" t="s">
        <v>66</v>
      </c>
      <c r="G82" t="str">
        <f>VLOOKUP(F82,Employee!A:B,2,0)</f>
        <v>Vickie Edwards</v>
      </c>
      <c r="H82">
        <f>VLOOKUP(C82,Product!A:C,3,0)</f>
        <v>16</v>
      </c>
      <c r="I82">
        <f t="shared" si="1"/>
        <v>64</v>
      </c>
    </row>
    <row r="83" spans="1:9" x14ac:dyDescent="0.4">
      <c r="A83" s="2">
        <v>45110</v>
      </c>
      <c r="B83" s="2" t="s">
        <v>205</v>
      </c>
      <c r="C83" t="s">
        <v>91</v>
      </c>
      <c r="D83" t="str">
        <f>VLOOKUP(C83,Product!A:B,2,0)</f>
        <v>Poco</v>
      </c>
      <c r="E83">
        <v>5</v>
      </c>
      <c r="F83" t="s">
        <v>58</v>
      </c>
      <c r="G83" t="str">
        <f>VLOOKUP(F83,Employee!A:B,2,0)</f>
        <v>Neil Garza</v>
      </c>
      <c r="H83">
        <f>VLOOKUP(C83,Product!A:C,3,0)</f>
        <v>12</v>
      </c>
      <c r="I83">
        <f t="shared" si="1"/>
        <v>60</v>
      </c>
    </row>
    <row r="84" spans="1:9" x14ac:dyDescent="0.4">
      <c r="A84" s="2">
        <v>45114</v>
      </c>
      <c r="B84" s="2" t="s">
        <v>206</v>
      </c>
      <c r="C84" t="s">
        <v>81</v>
      </c>
      <c r="D84" t="str">
        <f>VLOOKUP(C84,Product!A:B,2,0)</f>
        <v>Iphone</v>
      </c>
      <c r="E84">
        <v>2</v>
      </c>
      <c r="F84" t="s">
        <v>38</v>
      </c>
      <c r="G84" t="str">
        <f>VLOOKUP(F84,Employee!A:B,2,0)</f>
        <v>Desiree Todd</v>
      </c>
      <c r="H84">
        <f>VLOOKUP(C84,Product!A:C,3,0)</f>
        <v>19</v>
      </c>
      <c r="I84">
        <f t="shared" si="1"/>
        <v>38</v>
      </c>
    </row>
    <row r="85" spans="1:9" x14ac:dyDescent="0.4">
      <c r="A85" s="2">
        <v>45115</v>
      </c>
      <c r="B85" s="2" t="s">
        <v>207</v>
      </c>
      <c r="C85" t="s">
        <v>86</v>
      </c>
      <c r="D85" t="str">
        <f>VLOOKUP(C85,Product!A:B,2,0)</f>
        <v>ZTE</v>
      </c>
      <c r="E85">
        <v>5</v>
      </c>
      <c r="F85" t="s">
        <v>59</v>
      </c>
      <c r="G85" t="str">
        <f>VLOOKUP(F85,Employee!A:B,2,0)</f>
        <v>Dolores Spears</v>
      </c>
      <c r="H85">
        <f>VLOOKUP(C85,Product!A:C,3,0)</f>
        <v>21</v>
      </c>
      <c r="I85">
        <f t="shared" si="1"/>
        <v>105</v>
      </c>
    </row>
    <row r="86" spans="1:9" x14ac:dyDescent="0.4">
      <c r="A86" s="2">
        <v>45119</v>
      </c>
      <c r="B86" s="2" t="s">
        <v>208</v>
      </c>
      <c r="C86" t="s">
        <v>90</v>
      </c>
      <c r="D86" t="str">
        <f>VLOOKUP(C86,Product!A:B,2,0)</f>
        <v>Nokia</v>
      </c>
      <c r="E86">
        <v>4</v>
      </c>
      <c r="F86" t="s">
        <v>58</v>
      </c>
      <c r="G86" t="str">
        <f>VLOOKUP(F86,Employee!A:B,2,0)</f>
        <v>Neil Garza</v>
      </c>
      <c r="H86">
        <f>VLOOKUP(C86,Product!A:C,3,0)</f>
        <v>17</v>
      </c>
      <c r="I86">
        <f t="shared" si="1"/>
        <v>68</v>
      </c>
    </row>
    <row r="87" spans="1:9" x14ac:dyDescent="0.4">
      <c r="A87" s="2">
        <v>45121</v>
      </c>
      <c r="B87" s="2" t="s">
        <v>209</v>
      </c>
      <c r="C87" t="s">
        <v>96</v>
      </c>
      <c r="D87" t="str">
        <f>VLOOKUP(C87,Product!A:B,2,0)</f>
        <v>Nothing</v>
      </c>
      <c r="E87">
        <v>4</v>
      </c>
      <c r="F87" t="s">
        <v>38</v>
      </c>
      <c r="G87" t="str">
        <f>VLOOKUP(F87,Employee!A:B,2,0)</f>
        <v>Desiree Todd</v>
      </c>
      <c r="H87">
        <f>VLOOKUP(C87,Product!A:C,3,0)</f>
        <v>17</v>
      </c>
      <c r="I87">
        <f t="shared" si="1"/>
        <v>68</v>
      </c>
    </row>
    <row r="88" spans="1:9" x14ac:dyDescent="0.4">
      <c r="A88" s="2">
        <v>45125</v>
      </c>
      <c r="B88" s="2" t="s">
        <v>210</v>
      </c>
      <c r="C88" t="s">
        <v>98</v>
      </c>
      <c r="D88" t="str">
        <f>VLOOKUP(C88,Product!A:B,2,0)</f>
        <v>Realme</v>
      </c>
      <c r="E88">
        <v>3</v>
      </c>
      <c r="F88" t="s">
        <v>58</v>
      </c>
      <c r="G88" t="str">
        <f>VLOOKUP(F88,Employee!A:B,2,0)</f>
        <v>Neil Garza</v>
      </c>
      <c r="H88">
        <f>VLOOKUP(C88,Product!A:C,3,0)</f>
        <v>10</v>
      </c>
      <c r="I88">
        <f t="shared" si="1"/>
        <v>30</v>
      </c>
    </row>
    <row r="89" spans="1:9" x14ac:dyDescent="0.4">
      <c r="A89" s="2">
        <v>45130</v>
      </c>
      <c r="B89" s="2" t="s">
        <v>211</v>
      </c>
      <c r="C89" t="s">
        <v>97</v>
      </c>
      <c r="D89" t="str">
        <f>VLOOKUP(C89,Product!A:B,2,0)</f>
        <v>Infinix</v>
      </c>
      <c r="E89">
        <v>5</v>
      </c>
      <c r="F89" t="s">
        <v>58</v>
      </c>
      <c r="G89" t="str">
        <f>VLOOKUP(F89,Employee!A:B,2,0)</f>
        <v>Neil Garza</v>
      </c>
      <c r="H89">
        <f>VLOOKUP(C89,Product!A:C,3,0)</f>
        <v>18</v>
      </c>
      <c r="I89">
        <f t="shared" si="1"/>
        <v>90</v>
      </c>
    </row>
    <row r="90" spans="1:9" x14ac:dyDescent="0.4">
      <c r="A90" s="2">
        <v>45134</v>
      </c>
      <c r="B90" s="2" t="s">
        <v>212</v>
      </c>
      <c r="C90" t="s">
        <v>83</v>
      </c>
      <c r="D90" t="str">
        <f>VLOOKUP(C90,Product!A:B,2,0)</f>
        <v>Vivo</v>
      </c>
      <c r="E90">
        <v>4</v>
      </c>
      <c r="F90" t="s">
        <v>62</v>
      </c>
      <c r="G90" t="str">
        <f>VLOOKUP(F90,Employee!A:B,2,0)</f>
        <v>Rosa Johnson</v>
      </c>
      <c r="H90">
        <f>VLOOKUP(C90,Product!A:C,3,0)</f>
        <v>24</v>
      </c>
      <c r="I90">
        <f t="shared" si="1"/>
        <v>96</v>
      </c>
    </row>
    <row r="91" spans="1:9" x14ac:dyDescent="0.4">
      <c r="A91" s="2">
        <v>45138</v>
      </c>
      <c r="B91" s="2" t="s">
        <v>213</v>
      </c>
      <c r="C91" t="s">
        <v>81</v>
      </c>
      <c r="D91" t="str">
        <f>VLOOKUP(C91,Product!A:B,2,0)</f>
        <v>Iphone</v>
      </c>
      <c r="E91">
        <v>4</v>
      </c>
      <c r="F91" s="1" t="s">
        <v>50</v>
      </c>
      <c r="G91" t="str">
        <f>VLOOKUP(F91,Employee!A:B,2,0)</f>
        <v>Marjorie Pearson</v>
      </c>
      <c r="H91">
        <f>VLOOKUP(C91,Product!A:C,3,0)</f>
        <v>19</v>
      </c>
      <c r="I91">
        <f t="shared" si="1"/>
        <v>76</v>
      </c>
    </row>
    <row r="92" spans="1:9" x14ac:dyDescent="0.4">
      <c r="A92" s="2">
        <v>45142</v>
      </c>
      <c r="B92" s="2" t="s">
        <v>214</v>
      </c>
      <c r="C92" t="s">
        <v>85</v>
      </c>
      <c r="D92" t="str">
        <f>VLOOKUP(C92,Product!A:B,2,0)</f>
        <v>Sony</v>
      </c>
      <c r="E92">
        <v>5</v>
      </c>
      <c r="F92" t="s">
        <v>66</v>
      </c>
      <c r="G92" t="str">
        <f>VLOOKUP(F92,Employee!A:B,2,0)</f>
        <v>Vickie Edwards</v>
      </c>
      <c r="H92">
        <f>VLOOKUP(C92,Product!A:C,3,0)</f>
        <v>24</v>
      </c>
      <c r="I92">
        <f t="shared" si="1"/>
        <v>120</v>
      </c>
    </row>
    <row r="93" spans="1:9" x14ac:dyDescent="0.4">
      <c r="A93" s="2">
        <v>45142</v>
      </c>
      <c r="B93" s="2" t="s">
        <v>215</v>
      </c>
      <c r="C93" t="s">
        <v>85</v>
      </c>
      <c r="D93" t="str">
        <f>VLOOKUP(C93,Product!A:B,2,0)</f>
        <v>Sony</v>
      </c>
      <c r="E93">
        <v>1</v>
      </c>
      <c r="F93" t="s">
        <v>62</v>
      </c>
      <c r="G93" t="str">
        <f>VLOOKUP(F93,Employee!A:B,2,0)</f>
        <v>Rosa Johnson</v>
      </c>
      <c r="H93">
        <f>VLOOKUP(C93,Product!A:C,3,0)</f>
        <v>24</v>
      </c>
      <c r="I93">
        <f t="shared" si="1"/>
        <v>24</v>
      </c>
    </row>
    <row r="94" spans="1:9" x14ac:dyDescent="0.4">
      <c r="A94" s="2">
        <v>45147</v>
      </c>
      <c r="B94" s="2" t="s">
        <v>216</v>
      </c>
      <c r="C94" t="s">
        <v>82</v>
      </c>
      <c r="D94" t="str">
        <f>VLOOKUP(C94,Product!A:B,2,0)</f>
        <v>Oppo</v>
      </c>
      <c r="E94">
        <v>2</v>
      </c>
      <c r="F94" t="s">
        <v>40</v>
      </c>
      <c r="G94" t="str">
        <f>VLOOKUP(F94,Employee!A:B,2,0)</f>
        <v>Michelle Summers</v>
      </c>
      <c r="H94">
        <f>VLOOKUP(C94,Product!A:C,3,0)</f>
        <v>16</v>
      </c>
      <c r="I94">
        <f t="shared" si="1"/>
        <v>32</v>
      </c>
    </row>
    <row r="95" spans="1:9" x14ac:dyDescent="0.4">
      <c r="A95" s="2">
        <v>45150</v>
      </c>
      <c r="B95" s="2" t="s">
        <v>217</v>
      </c>
      <c r="C95" t="s">
        <v>98</v>
      </c>
      <c r="D95" t="str">
        <f>VLOOKUP(C95,Product!A:B,2,0)</f>
        <v>Realme</v>
      </c>
      <c r="E95">
        <v>1</v>
      </c>
      <c r="F95" t="s">
        <v>43</v>
      </c>
      <c r="G95" t="str">
        <f>VLOOKUP(F95,Employee!A:B,2,0)</f>
        <v>Alvin Maynard</v>
      </c>
      <c r="H95">
        <f>VLOOKUP(C95,Product!A:C,3,0)</f>
        <v>10</v>
      </c>
      <c r="I95">
        <f t="shared" si="1"/>
        <v>10</v>
      </c>
    </row>
    <row r="96" spans="1:9" x14ac:dyDescent="0.4">
      <c r="A96" s="2">
        <v>45150</v>
      </c>
      <c r="B96" s="2" t="s">
        <v>218</v>
      </c>
      <c r="C96" t="s">
        <v>84</v>
      </c>
      <c r="D96" t="str">
        <f>VLOOKUP(C96,Product!A:B,2,0)</f>
        <v>Huawei</v>
      </c>
      <c r="E96">
        <v>3</v>
      </c>
      <c r="F96" t="s">
        <v>66</v>
      </c>
      <c r="G96" t="str">
        <f>VLOOKUP(F96,Employee!A:B,2,0)</f>
        <v>Vickie Edwards</v>
      </c>
      <c r="H96">
        <f>VLOOKUP(C96,Product!A:C,3,0)</f>
        <v>11</v>
      </c>
      <c r="I96">
        <f t="shared" si="1"/>
        <v>33</v>
      </c>
    </row>
    <row r="97" spans="1:9" x14ac:dyDescent="0.4">
      <c r="A97" s="2">
        <v>45152</v>
      </c>
      <c r="B97" s="2" t="s">
        <v>219</v>
      </c>
      <c r="C97" t="s">
        <v>87</v>
      </c>
      <c r="D97" t="str">
        <f>VLOOKUP(C97,Product!A:B,2,0)</f>
        <v>Motorola</v>
      </c>
      <c r="E97">
        <v>4</v>
      </c>
      <c r="F97" t="s">
        <v>66</v>
      </c>
      <c r="G97" t="str">
        <f>VLOOKUP(F97,Employee!A:B,2,0)</f>
        <v>Vickie Edwards</v>
      </c>
      <c r="H97">
        <f>VLOOKUP(C97,Product!A:C,3,0)</f>
        <v>18</v>
      </c>
      <c r="I97">
        <f t="shared" si="1"/>
        <v>72</v>
      </c>
    </row>
    <row r="98" spans="1:9" x14ac:dyDescent="0.4">
      <c r="A98" s="2">
        <v>45154</v>
      </c>
      <c r="B98" s="2" t="s">
        <v>220</v>
      </c>
      <c r="C98" t="s">
        <v>80</v>
      </c>
      <c r="D98" t="str">
        <f>VLOOKUP(C98,Product!A:B,2,0)</f>
        <v>Xiaomi</v>
      </c>
      <c r="E98">
        <v>4</v>
      </c>
      <c r="F98" t="s">
        <v>66</v>
      </c>
      <c r="G98" t="str">
        <f>VLOOKUP(F98,Employee!A:B,2,0)</f>
        <v>Vickie Edwards</v>
      </c>
      <c r="H98">
        <f>VLOOKUP(C98,Product!A:C,3,0)</f>
        <v>12</v>
      </c>
      <c r="I98">
        <f t="shared" si="1"/>
        <v>48</v>
      </c>
    </row>
    <row r="99" spans="1:9" x14ac:dyDescent="0.4">
      <c r="A99" s="2">
        <v>45159</v>
      </c>
      <c r="B99" s="2" t="s">
        <v>221</v>
      </c>
      <c r="C99" t="s">
        <v>79</v>
      </c>
      <c r="D99" t="str">
        <f>VLOOKUP(C99,Product!A:B,2,0)</f>
        <v>Samsung</v>
      </c>
      <c r="E99">
        <v>3</v>
      </c>
      <c r="F99" t="s">
        <v>40</v>
      </c>
      <c r="G99" t="str">
        <f>VLOOKUP(F99,Employee!A:B,2,0)</f>
        <v>Michelle Summers</v>
      </c>
      <c r="H99">
        <f>VLOOKUP(C99,Product!A:C,3,0)</f>
        <v>18</v>
      </c>
      <c r="I99">
        <f t="shared" si="1"/>
        <v>54</v>
      </c>
    </row>
    <row r="100" spans="1:9" x14ac:dyDescent="0.4">
      <c r="A100" s="2">
        <v>45162</v>
      </c>
      <c r="B100" s="2" t="s">
        <v>222</v>
      </c>
      <c r="C100" t="s">
        <v>84</v>
      </c>
      <c r="D100" t="str">
        <f>VLOOKUP(C100,Product!A:B,2,0)</f>
        <v>Huawei</v>
      </c>
      <c r="E100">
        <v>3</v>
      </c>
      <c r="F100" t="s">
        <v>38</v>
      </c>
      <c r="G100" t="str">
        <f>VLOOKUP(F100,Employee!A:B,2,0)</f>
        <v>Desiree Todd</v>
      </c>
      <c r="H100">
        <f>VLOOKUP(C100,Product!A:C,3,0)</f>
        <v>11</v>
      </c>
      <c r="I100">
        <f t="shared" si="1"/>
        <v>33</v>
      </c>
    </row>
    <row r="101" spans="1:9" x14ac:dyDescent="0.4">
      <c r="A101" s="2">
        <v>45162</v>
      </c>
      <c r="B101" s="2" t="s">
        <v>223</v>
      </c>
      <c r="C101" t="s">
        <v>97</v>
      </c>
      <c r="D101" t="str">
        <f>VLOOKUP(C101,Product!A:B,2,0)</f>
        <v>Infinix</v>
      </c>
      <c r="E101">
        <v>3</v>
      </c>
      <c r="F101" t="s">
        <v>58</v>
      </c>
      <c r="G101" t="str">
        <f>VLOOKUP(F101,Employee!A:B,2,0)</f>
        <v>Neil Garza</v>
      </c>
      <c r="H101">
        <f>VLOOKUP(C101,Product!A:C,3,0)</f>
        <v>18</v>
      </c>
      <c r="I101">
        <f t="shared" si="1"/>
        <v>54</v>
      </c>
    </row>
    <row r="102" spans="1:9" x14ac:dyDescent="0.4">
      <c r="A102" s="2">
        <v>45162</v>
      </c>
      <c r="B102" s="2" t="s">
        <v>224</v>
      </c>
      <c r="C102" t="s">
        <v>94</v>
      </c>
      <c r="D102" t="str">
        <f>VLOOKUP(C102,Product!A:B,2,0)</f>
        <v>Blackberry</v>
      </c>
      <c r="E102">
        <v>1</v>
      </c>
      <c r="F102" t="s">
        <v>62</v>
      </c>
      <c r="G102" t="str">
        <f>VLOOKUP(F102,Employee!A:B,2,0)</f>
        <v>Rosa Johnson</v>
      </c>
      <c r="H102">
        <f>VLOOKUP(C102,Product!A:C,3,0)</f>
        <v>16</v>
      </c>
      <c r="I102">
        <f t="shared" si="1"/>
        <v>16</v>
      </c>
    </row>
    <row r="103" spans="1:9" x14ac:dyDescent="0.4">
      <c r="A103" s="2">
        <v>45164</v>
      </c>
      <c r="B103" s="2" t="s">
        <v>225</v>
      </c>
      <c r="C103" t="s">
        <v>80</v>
      </c>
      <c r="D103" t="str">
        <f>VLOOKUP(C103,Product!A:B,2,0)</f>
        <v>Xiaomi</v>
      </c>
      <c r="E103">
        <v>2</v>
      </c>
      <c r="F103" t="s">
        <v>56</v>
      </c>
      <c r="G103" t="str">
        <f>VLOOKUP(F103,Employee!A:B,2,0)</f>
        <v>Leigh Singleton</v>
      </c>
      <c r="H103">
        <f>VLOOKUP(C103,Product!A:C,3,0)</f>
        <v>12</v>
      </c>
      <c r="I103">
        <f t="shared" si="1"/>
        <v>24</v>
      </c>
    </row>
    <row r="104" spans="1:9" x14ac:dyDescent="0.4">
      <c r="A104" s="2">
        <v>45167</v>
      </c>
      <c r="B104" s="2" t="s">
        <v>226</v>
      </c>
      <c r="C104" t="s">
        <v>94</v>
      </c>
      <c r="D104" t="str">
        <f>VLOOKUP(C104,Product!A:B,2,0)</f>
        <v>Blackberry</v>
      </c>
      <c r="E104">
        <v>2</v>
      </c>
      <c r="F104" t="s">
        <v>66</v>
      </c>
      <c r="G104" t="str">
        <f>VLOOKUP(F104,Employee!A:B,2,0)</f>
        <v>Vickie Edwards</v>
      </c>
      <c r="H104">
        <f>VLOOKUP(C104,Product!A:C,3,0)</f>
        <v>16</v>
      </c>
      <c r="I104">
        <f t="shared" si="1"/>
        <v>32</v>
      </c>
    </row>
    <row r="105" spans="1:9" x14ac:dyDescent="0.4">
      <c r="A105" s="2">
        <v>45171</v>
      </c>
      <c r="B105" s="2" t="s">
        <v>227</v>
      </c>
      <c r="C105" t="s">
        <v>86</v>
      </c>
      <c r="D105" t="str">
        <f>VLOOKUP(C105,Product!A:B,2,0)</f>
        <v>ZTE</v>
      </c>
      <c r="E105">
        <v>5</v>
      </c>
      <c r="F105" t="s">
        <v>43</v>
      </c>
      <c r="G105" t="str">
        <f>VLOOKUP(F105,Employee!A:B,2,0)</f>
        <v>Alvin Maynard</v>
      </c>
      <c r="H105">
        <f>VLOOKUP(C105,Product!A:C,3,0)</f>
        <v>21</v>
      </c>
      <c r="I105">
        <f t="shared" si="1"/>
        <v>105</v>
      </c>
    </row>
    <row r="106" spans="1:9" x14ac:dyDescent="0.4">
      <c r="A106" s="2">
        <v>45171</v>
      </c>
      <c r="B106" s="2" t="s">
        <v>228</v>
      </c>
      <c r="C106" t="s">
        <v>81</v>
      </c>
      <c r="D106" t="str">
        <f>VLOOKUP(C106,Product!A:B,2,0)</f>
        <v>Iphone</v>
      </c>
      <c r="E106">
        <v>2</v>
      </c>
      <c r="F106" t="s">
        <v>58</v>
      </c>
      <c r="G106" t="str">
        <f>VLOOKUP(F106,Employee!A:B,2,0)</f>
        <v>Neil Garza</v>
      </c>
      <c r="H106">
        <f>VLOOKUP(C106,Product!A:C,3,0)</f>
        <v>19</v>
      </c>
      <c r="I106">
        <f t="shared" si="1"/>
        <v>38</v>
      </c>
    </row>
    <row r="107" spans="1:9" x14ac:dyDescent="0.4">
      <c r="A107" s="2">
        <v>45176</v>
      </c>
      <c r="B107" s="2" t="s">
        <v>229</v>
      </c>
      <c r="C107" t="s">
        <v>97</v>
      </c>
      <c r="D107" t="str">
        <f>VLOOKUP(C107,Product!A:B,2,0)</f>
        <v>Infinix</v>
      </c>
      <c r="E107">
        <v>3</v>
      </c>
      <c r="F107" t="s">
        <v>43</v>
      </c>
      <c r="G107" t="str">
        <f>VLOOKUP(F107,Employee!A:B,2,0)</f>
        <v>Alvin Maynard</v>
      </c>
      <c r="H107">
        <f>VLOOKUP(C107,Product!A:C,3,0)</f>
        <v>18</v>
      </c>
      <c r="I107">
        <f t="shared" si="1"/>
        <v>54</v>
      </c>
    </row>
    <row r="108" spans="1:9" x14ac:dyDescent="0.4">
      <c r="A108" s="2">
        <v>45176</v>
      </c>
      <c r="B108" s="2" t="s">
        <v>230</v>
      </c>
      <c r="C108" t="s">
        <v>87</v>
      </c>
      <c r="D108" t="str">
        <f>VLOOKUP(C108,Product!A:B,2,0)</f>
        <v>Motorola</v>
      </c>
      <c r="E108">
        <v>1</v>
      </c>
      <c r="F108" t="s">
        <v>66</v>
      </c>
      <c r="G108" t="str">
        <f>VLOOKUP(F108,Employee!A:B,2,0)</f>
        <v>Vickie Edwards</v>
      </c>
      <c r="H108">
        <f>VLOOKUP(C108,Product!A:C,3,0)</f>
        <v>18</v>
      </c>
      <c r="I108">
        <f t="shared" si="1"/>
        <v>18</v>
      </c>
    </row>
    <row r="109" spans="1:9" x14ac:dyDescent="0.4">
      <c r="A109" s="2">
        <v>45176</v>
      </c>
      <c r="B109" s="2" t="s">
        <v>231</v>
      </c>
      <c r="C109" t="s">
        <v>81</v>
      </c>
      <c r="D109" t="str">
        <f>VLOOKUP(C109,Product!A:B,2,0)</f>
        <v>Iphone</v>
      </c>
      <c r="E109">
        <v>3</v>
      </c>
      <c r="F109" t="s">
        <v>62</v>
      </c>
      <c r="G109" t="str">
        <f>VLOOKUP(F109,Employee!A:B,2,0)</f>
        <v>Rosa Johnson</v>
      </c>
      <c r="H109">
        <f>VLOOKUP(C109,Product!A:C,3,0)</f>
        <v>19</v>
      </c>
      <c r="I109">
        <f t="shared" si="1"/>
        <v>57</v>
      </c>
    </row>
    <row r="110" spans="1:9" x14ac:dyDescent="0.4">
      <c r="A110" s="2">
        <v>45177</v>
      </c>
      <c r="B110" s="2" t="s">
        <v>232</v>
      </c>
      <c r="C110" t="s">
        <v>84</v>
      </c>
      <c r="D110" t="str">
        <f>VLOOKUP(C110,Product!A:B,2,0)</f>
        <v>Huawei</v>
      </c>
      <c r="E110">
        <v>4</v>
      </c>
      <c r="F110" t="s">
        <v>66</v>
      </c>
      <c r="G110" t="str">
        <f>VLOOKUP(F110,Employee!A:B,2,0)</f>
        <v>Vickie Edwards</v>
      </c>
      <c r="H110">
        <f>VLOOKUP(C110,Product!A:C,3,0)</f>
        <v>11</v>
      </c>
      <c r="I110">
        <f t="shared" si="1"/>
        <v>44</v>
      </c>
    </row>
    <row r="111" spans="1:9" x14ac:dyDescent="0.4">
      <c r="A111" s="2">
        <v>45179</v>
      </c>
      <c r="B111" s="2" t="s">
        <v>233</v>
      </c>
      <c r="C111" t="s">
        <v>88</v>
      </c>
      <c r="D111" t="str">
        <f>VLOOKUP(C111,Product!A:B,2,0)</f>
        <v>LG</v>
      </c>
      <c r="E111">
        <v>2</v>
      </c>
      <c r="F111" t="s">
        <v>38</v>
      </c>
      <c r="G111" t="str">
        <f>VLOOKUP(F111,Employee!A:B,2,0)</f>
        <v>Desiree Todd</v>
      </c>
      <c r="H111">
        <f>VLOOKUP(C111,Product!A:C,3,0)</f>
        <v>19</v>
      </c>
      <c r="I111">
        <f t="shared" si="1"/>
        <v>38</v>
      </c>
    </row>
    <row r="112" spans="1:9" x14ac:dyDescent="0.4">
      <c r="A112" s="2">
        <v>45179</v>
      </c>
      <c r="B112" s="2" t="s">
        <v>234</v>
      </c>
      <c r="C112" t="s">
        <v>79</v>
      </c>
      <c r="D112" t="str">
        <f>VLOOKUP(C112,Product!A:B,2,0)</f>
        <v>Samsung</v>
      </c>
      <c r="E112">
        <v>1</v>
      </c>
      <c r="F112" t="s">
        <v>62</v>
      </c>
      <c r="G112" t="str">
        <f>VLOOKUP(F112,Employee!A:B,2,0)</f>
        <v>Rosa Johnson</v>
      </c>
      <c r="H112">
        <f>VLOOKUP(C112,Product!A:C,3,0)</f>
        <v>18</v>
      </c>
      <c r="I112">
        <f t="shared" si="1"/>
        <v>18</v>
      </c>
    </row>
    <row r="113" spans="1:9" x14ac:dyDescent="0.4">
      <c r="A113" s="2">
        <v>45182</v>
      </c>
      <c r="B113" s="2" t="s">
        <v>235</v>
      </c>
      <c r="C113" t="s">
        <v>88</v>
      </c>
      <c r="D113" t="str">
        <f>VLOOKUP(C113,Product!A:B,2,0)</f>
        <v>LG</v>
      </c>
      <c r="E113">
        <v>1</v>
      </c>
      <c r="F113" t="s">
        <v>40</v>
      </c>
      <c r="G113" t="str">
        <f>VLOOKUP(F113,Employee!A:B,2,0)</f>
        <v>Michelle Summers</v>
      </c>
      <c r="H113">
        <f>VLOOKUP(C113,Product!A:C,3,0)</f>
        <v>19</v>
      </c>
      <c r="I113">
        <f t="shared" si="1"/>
        <v>19</v>
      </c>
    </row>
    <row r="114" spans="1:9" x14ac:dyDescent="0.4">
      <c r="A114" s="2">
        <v>45184</v>
      </c>
      <c r="B114" s="2" t="s">
        <v>236</v>
      </c>
      <c r="C114" t="s">
        <v>83</v>
      </c>
      <c r="D114" t="str">
        <f>VLOOKUP(C114,Product!A:B,2,0)</f>
        <v>Vivo</v>
      </c>
      <c r="E114">
        <v>5</v>
      </c>
      <c r="F114" t="s">
        <v>38</v>
      </c>
      <c r="G114" t="str">
        <f>VLOOKUP(F114,Employee!A:B,2,0)</f>
        <v>Desiree Todd</v>
      </c>
      <c r="H114">
        <f>VLOOKUP(C114,Product!A:C,3,0)</f>
        <v>24</v>
      </c>
      <c r="I114">
        <f t="shared" si="1"/>
        <v>120</v>
      </c>
    </row>
    <row r="115" spans="1:9" x14ac:dyDescent="0.4">
      <c r="A115" s="2">
        <v>45186</v>
      </c>
      <c r="B115" s="2" t="s">
        <v>237</v>
      </c>
      <c r="C115" t="s">
        <v>87</v>
      </c>
      <c r="D115" t="str">
        <f>VLOOKUP(C115,Product!A:B,2,0)</f>
        <v>Motorola</v>
      </c>
      <c r="E115">
        <v>5</v>
      </c>
      <c r="F115" t="s">
        <v>38</v>
      </c>
      <c r="G115" t="str">
        <f>VLOOKUP(F115,Employee!A:B,2,0)</f>
        <v>Desiree Todd</v>
      </c>
      <c r="H115">
        <f>VLOOKUP(C115,Product!A:C,3,0)</f>
        <v>18</v>
      </c>
      <c r="I115">
        <f t="shared" si="1"/>
        <v>90</v>
      </c>
    </row>
    <row r="116" spans="1:9" x14ac:dyDescent="0.4">
      <c r="A116" s="2">
        <v>45191</v>
      </c>
      <c r="B116" s="2" t="s">
        <v>238</v>
      </c>
      <c r="C116" t="s">
        <v>84</v>
      </c>
      <c r="D116" t="str">
        <f>VLOOKUP(C116,Product!A:B,2,0)</f>
        <v>Huawei</v>
      </c>
      <c r="E116">
        <v>2</v>
      </c>
      <c r="F116" t="s">
        <v>56</v>
      </c>
      <c r="G116" t="str">
        <f>VLOOKUP(F116,Employee!A:B,2,0)</f>
        <v>Leigh Singleton</v>
      </c>
      <c r="H116">
        <f>VLOOKUP(C116,Product!A:C,3,0)</f>
        <v>11</v>
      </c>
      <c r="I116">
        <f t="shared" si="1"/>
        <v>22</v>
      </c>
    </row>
    <row r="117" spans="1:9" x14ac:dyDescent="0.4">
      <c r="A117" s="2">
        <v>45193</v>
      </c>
      <c r="B117" s="2" t="s">
        <v>239</v>
      </c>
      <c r="C117" t="s">
        <v>91</v>
      </c>
      <c r="D117" t="str">
        <f>VLOOKUP(C117,Product!A:B,2,0)</f>
        <v>Poco</v>
      </c>
      <c r="E117">
        <v>4</v>
      </c>
      <c r="F117" t="s">
        <v>43</v>
      </c>
      <c r="G117" t="str">
        <f>VLOOKUP(F117,Employee!A:B,2,0)</f>
        <v>Alvin Maynard</v>
      </c>
      <c r="H117">
        <f>VLOOKUP(C117,Product!A:C,3,0)</f>
        <v>12</v>
      </c>
      <c r="I117">
        <f t="shared" si="1"/>
        <v>48</v>
      </c>
    </row>
    <row r="118" spans="1:9" x14ac:dyDescent="0.4">
      <c r="A118" s="2">
        <v>45194</v>
      </c>
      <c r="B118" s="2" t="s">
        <v>240</v>
      </c>
      <c r="C118" t="s">
        <v>80</v>
      </c>
      <c r="D118" t="str">
        <f>VLOOKUP(C118,Product!A:B,2,0)</f>
        <v>Xiaomi</v>
      </c>
      <c r="E118">
        <v>1</v>
      </c>
      <c r="F118" t="s">
        <v>56</v>
      </c>
      <c r="G118" t="str">
        <f>VLOOKUP(F118,Employee!A:B,2,0)</f>
        <v>Leigh Singleton</v>
      </c>
      <c r="H118">
        <f>VLOOKUP(C118,Product!A:C,3,0)</f>
        <v>12</v>
      </c>
      <c r="I118">
        <f t="shared" si="1"/>
        <v>12</v>
      </c>
    </row>
    <row r="119" spans="1:9" x14ac:dyDescent="0.4">
      <c r="A119" s="2">
        <v>45198</v>
      </c>
      <c r="B119" s="2" t="s">
        <v>241</v>
      </c>
      <c r="C119" t="s">
        <v>87</v>
      </c>
      <c r="D119" t="str">
        <f>VLOOKUP(C119,Product!A:B,2,0)</f>
        <v>Motorola</v>
      </c>
      <c r="E119">
        <v>3</v>
      </c>
      <c r="F119" t="s">
        <v>62</v>
      </c>
      <c r="G119" t="str">
        <f>VLOOKUP(F119,Employee!A:B,2,0)</f>
        <v>Rosa Johnson</v>
      </c>
      <c r="H119">
        <f>VLOOKUP(C119,Product!A:C,3,0)</f>
        <v>18</v>
      </c>
      <c r="I119">
        <f t="shared" si="1"/>
        <v>54</v>
      </c>
    </row>
    <row r="120" spans="1:9" x14ac:dyDescent="0.4">
      <c r="A120" s="2">
        <v>45200</v>
      </c>
      <c r="B120" s="2" t="s">
        <v>242</v>
      </c>
      <c r="C120" t="s">
        <v>91</v>
      </c>
      <c r="D120" t="str">
        <f>VLOOKUP(C120,Product!A:B,2,0)</f>
        <v>Poco</v>
      </c>
      <c r="E120">
        <v>2</v>
      </c>
      <c r="F120" t="s">
        <v>62</v>
      </c>
      <c r="G120" t="str">
        <f>VLOOKUP(F120,Employee!A:B,2,0)</f>
        <v>Rosa Johnson</v>
      </c>
      <c r="H120">
        <f>VLOOKUP(C120,Product!A:C,3,0)</f>
        <v>12</v>
      </c>
      <c r="I120">
        <f t="shared" si="1"/>
        <v>24</v>
      </c>
    </row>
    <row r="121" spans="1:9" x14ac:dyDescent="0.4">
      <c r="A121" s="2">
        <v>45202</v>
      </c>
      <c r="B121" s="2" t="s">
        <v>243</v>
      </c>
      <c r="C121" t="s">
        <v>85</v>
      </c>
      <c r="D121" t="str">
        <f>VLOOKUP(C121,Product!A:B,2,0)</f>
        <v>Sony</v>
      </c>
      <c r="E121">
        <v>4</v>
      </c>
      <c r="F121" t="s">
        <v>58</v>
      </c>
      <c r="G121" t="str">
        <f>VLOOKUP(F121,Employee!A:B,2,0)</f>
        <v>Neil Garza</v>
      </c>
      <c r="H121">
        <f>VLOOKUP(C121,Product!A:C,3,0)</f>
        <v>24</v>
      </c>
      <c r="I121">
        <f t="shared" si="1"/>
        <v>96</v>
      </c>
    </row>
    <row r="122" spans="1:9" x14ac:dyDescent="0.4">
      <c r="A122" s="2">
        <v>45203</v>
      </c>
      <c r="B122" s="2" t="s">
        <v>244</v>
      </c>
      <c r="C122" t="s">
        <v>83</v>
      </c>
      <c r="D122" t="str">
        <f>VLOOKUP(C122,Product!A:B,2,0)</f>
        <v>Vivo</v>
      </c>
      <c r="E122">
        <v>4</v>
      </c>
      <c r="F122" t="s">
        <v>66</v>
      </c>
      <c r="G122" t="str">
        <f>VLOOKUP(F122,Employee!A:B,2,0)</f>
        <v>Vickie Edwards</v>
      </c>
      <c r="H122">
        <f>VLOOKUP(C122,Product!A:C,3,0)</f>
        <v>24</v>
      </c>
      <c r="I122">
        <f t="shared" si="1"/>
        <v>96</v>
      </c>
    </row>
    <row r="123" spans="1:9" x14ac:dyDescent="0.4">
      <c r="A123" s="2">
        <v>45205</v>
      </c>
      <c r="B123" s="2" t="s">
        <v>245</v>
      </c>
      <c r="C123" t="s">
        <v>82</v>
      </c>
      <c r="D123" t="str">
        <f>VLOOKUP(C123,Product!A:B,2,0)</f>
        <v>Oppo</v>
      </c>
      <c r="E123">
        <v>3</v>
      </c>
      <c r="F123" t="s">
        <v>43</v>
      </c>
      <c r="G123" t="str">
        <f>VLOOKUP(F123,Employee!A:B,2,0)</f>
        <v>Alvin Maynard</v>
      </c>
      <c r="H123">
        <f>VLOOKUP(C123,Product!A:C,3,0)</f>
        <v>16</v>
      </c>
      <c r="I123">
        <f t="shared" si="1"/>
        <v>48</v>
      </c>
    </row>
    <row r="124" spans="1:9" x14ac:dyDescent="0.4">
      <c r="A124" s="2">
        <v>45208</v>
      </c>
      <c r="B124" s="2" t="s">
        <v>246</v>
      </c>
      <c r="C124" t="s">
        <v>90</v>
      </c>
      <c r="D124" t="str">
        <f>VLOOKUP(C124,Product!A:B,2,0)</f>
        <v>Nokia</v>
      </c>
      <c r="E124">
        <v>1</v>
      </c>
      <c r="F124" t="s">
        <v>66</v>
      </c>
      <c r="G124" t="str">
        <f>VLOOKUP(F124,Employee!A:B,2,0)</f>
        <v>Vickie Edwards</v>
      </c>
      <c r="H124">
        <f>VLOOKUP(C124,Product!A:C,3,0)</f>
        <v>17</v>
      </c>
      <c r="I124">
        <f t="shared" si="1"/>
        <v>17</v>
      </c>
    </row>
    <row r="125" spans="1:9" x14ac:dyDescent="0.4">
      <c r="A125" s="2">
        <v>45209</v>
      </c>
      <c r="B125" s="2" t="s">
        <v>247</v>
      </c>
      <c r="C125" t="s">
        <v>84</v>
      </c>
      <c r="D125" t="str">
        <f>VLOOKUP(C125,Product!A:B,2,0)</f>
        <v>Huawei</v>
      </c>
      <c r="E125">
        <v>2</v>
      </c>
      <c r="F125" t="s">
        <v>58</v>
      </c>
      <c r="G125" t="str">
        <f>VLOOKUP(F125,Employee!A:B,2,0)</f>
        <v>Neil Garza</v>
      </c>
      <c r="H125">
        <f>VLOOKUP(C125,Product!A:C,3,0)</f>
        <v>11</v>
      </c>
      <c r="I125">
        <f t="shared" si="1"/>
        <v>22</v>
      </c>
    </row>
    <row r="126" spans="1:9" x14ac:dyDescent="0.4">
      <c r="A126" s="2">
        <v>45212</v>
      </c>
      <c r="B126" s="2" t="s">
        <v>248</v>
      </c>
      <c r="C126" t="s">
        <v>98</v>
      </c>
      <c r="D126" t="str">
        <f>VLOOKUP(C126,Product!A:B,2,0)</f>
        <v>Realme</v>
      </c>
      <c r="E126">
        <v>4</v>
      </c>
      <c r="F126" t="s">
        <v>40</v>
      </c>
      <c r="G126" t="str">
        <f>VLOOKUP(F126,Employee!A:B,2,0)</f>
        <v>Michelle Summers</v>
      </c>
      <c r="H126">
        <f>VLOOKUP(C126,Product!A:C,3,0)</f>
        <v>10</v>
      </c>
      <c r="I126">
        <f t="shared" si="1"/>
        <v>40</v>
      </c>
    </row>
    <row r="127" spans="1:9" x14ac:dyDescent="0.4">
      <c r="A127" s="2">
        <v>45215</v>
      </c>
      <c r="B127" s="2" t="s">
        <v>249</v>
      </c>
      <c r="C127" t="s">
        <v>95</v>
      </c>
      <c r="D127" t="str">
        <f>VLOOKUP(C127,Product!A:B,2,0)</f>
        <v>Google Pixel</v>
      </c>
      <c r="E127">
        <v>2</v>
      </c>
      <c r="F127" t="s">
        <v>43</v>
      </c>
      <c r="G127" t="str">
        <f>VLOOKUP(F127,Employee!A:B,2,0)</f>
        <v>Alvin Maynard</v>
      </c>
      <c r="H127">
        <f>VLOOKUP(C127,Product!A:C,3,0)</f>
        <v>24</v>
      </c>
      <c r="I127">
        <f t="shared" si="1"/>
        <v>48</v>
      </c>
    </row>
    <row r="128" spans="1:9" x14ac:dyDescent="0.4">
      <c r="A128" s="2">
        <v>45215</v>
      </c>
      <c r="B128" s="2" t="s">
        <v>250</v>
      </c>
      <c r="C128" t="s">
        <v>93</v>
      </c>
      <c r="D128" t="str">
        <f>VLOOKUP(C128,Product!A:B,2,0)</f>
        <v>One Plus</v>
      </c>
      <c r="E128">
        <v>5</v>
      </c>
      <c r="F128" t="s">
        <v>56</v>
      </c>
      <c r="G128" t="str">
        <f>VLOOKUP(F128,Employee!A:B,2,0)</f>
        <v>Leigh Singleton</v>
      </c>
      <c r="H128">
        <f>VLOOKUP(C128,Product!A:C,3,0)</f>
        <v>12</v>
      </c>
      <c r="I128">
        <f t="shared" si="1"/>
        <v>60</v>
      </c>
    </row>
    <row r="129" spans="1:9" x14ac:dyDescent="0.4">
      <c r="A129" s="2">
        <v>45216</v>
      </c>
      <c r="B129" s="2" t="s">
        <v>251</v>
      </c>
      <c r="C129" t="s">
        <v>82</v>
      </c>
      <c r="D129" t="str">
        <f>VLOOKUP(C129,Product!A:B,2,0)</f>
        <v>Oppo</v>
      </c>
      <c r="E129">
        <v>4</v>
      </c>
      <c r="F129" t="s">
        <v>58</v>
      </c>
      <c r="G129" t="str">
        <f>VLOOKUP(F129,Employee!A:B,2,0)</f>
        <v>Neil Garza</v>
      </c>
      <c r="H129">
        <f>VLOOKUP(C129,Product!A:C,3,0)</f>
        <v>16</v>
      </c>
      <c r="I129">
        <f t="shared" si="1"/>
        <v>64</v>
      </c>
    </row>
    <row r="130" spans="1:9" x14ac:dyDescent="0.4">
      <c r="A130" s="2">
        <v>45221</v>
      </c>
      <c r="B130" s="2" t="s">
        <v>252</v>
      </c>
      <c r="C130" t="s">
        <v>88</v>
      </c>
      <c r="D130" t="str">
        <f>VLOOKUP(C130,Product!A:B,2,0)</f>
        <v>LG</v>
      </c>
      <c r="E130">
        <v>3</v>
      </c>
      <c r="F130" t="s">
        <v>56</v>
      </c>
      <c r="G130" t="str">
        <f>VLOOKUP(F130,Employee!A:B,2,0)</f>
        <v>Leigh Singleton</v>
      </c>
      <c r="H130">
        <f>VLOOKUP(C130,Product!A:C,3,0)</f>
        <v>19</v>
      </c>
      <c r="I130">
        <f t="shared" si="1"/>
        <v>57</v>
      </c>
    </row>
    <row r="131" spans="1:9" x14ac:dyDescent="0.4">
      <c r="A131" s="2">
        <v>45225</v>
      </c>
      <c r="B131" s="2" t="s">
        <v>253</v>
      </c>
      <c r="C131" t="s">
        <v>82</v>
      </c>
      <c r="D131" t="str">
        <f>VLOOKUP(C131,Product!A:B,2,0)</f>
        <v>Oppo</v>
      </c>
      <c r="E131">
        <v>4</v>
      </c>
      <c r="F131" t="s">
        <v>62</v>
      </c>
      <c r="G131" t="str">
        <f>VLOOKUP(F131,Employee!A:B,2,0)</f>
        <v>Rosa Johnson</v>
      </c>
      <c r="H131">
        <f>VLOOKUP(C131,Product!A:C,3,0)</f>
        <v>16</v>
      </c>
      <c r="I131">
        <f t="shared" ref="I131:I170" si="2">E131*H131</f>
        <v>64</v>
      </c>
    </row>
    <row r="132" spans="1:9" x14ac:dyDescent="0.4">
      <c r="A132" s="2">
        <v>45226</v>
      </c>
      <c r="B132" s="2" t="s">
        <v>254</v>
      </c>
      <c r="C132" t="s">
        <v>92</v>
      </c>
      <c r="D132" t="str">
        <f>VLOOKUP(C132,Product!A:B,2,0)</f>
        <v>Razer</v>
      </c>
      <c r="E132">
        <v>1</v>
      </c>
      <c r="F132" t="s">
        <v>59</v>
      </c>
      <c r="G132" t="str">
        <f>VLOOKUP(F132,Employee!A:B,2,0)</f>
        <v>Dolores Spears</v>
      </c>
      <c r="H132">
        <f>VLOOKUP(C132,Product!A:C,3,0)</f>
        <v>19</v>
      </c>
      <c r="I132">
        <f t="shared" si="2"/>
        <v>19</v>
      </c>
    </row>
    <row r="133" spans="1:9" x14ac:dyDescent="0.4">
      <c r="A133" s="2">
        <v>45229</v>
      </c>
      <c r="B133" s="2" t="s">
        <v>255</v>
      </c>
      <c r="C133" t="s">
        <v>81</v>
      </c>
      <c r="D133" t="str">
        <f>VLOOKUP(C133,Product!A:B,2,0)</f>
        <v>Iphone</v>
      </c>
      <c r="E133">
        <v>2</v>
      </c>
      <c r="F133" t="s">
        <v>66</v>
      </c>
      <c r="G133" t="str">
        <f>VLOOKUP(F133,Employee!A:B,2,0)</f>
        <v>Vickie Edwards</v>
      </c>
      <c r="H133">
        <f>VLOOKUP(C133,Product!A:C,3,0)</f>
        <v>19</v>
      </c>
      <c r="I133">
        <f t="shared" si="2"/>
        <v>38</v>
      </c>
    </row>
    <row r="134" spans="1:9" x14ac:dyDescent="0.4">
      <c r="A134" s="2">
        <v>45230</v>
      </c>
      <c r="B134" s="2" t="s">
        <v>256</v>
      </c>
      <c r="C134" t="s">
        <v>94</v>
      </c>
      <c r="D134" t="str">
        <f>VLOOKUP(C134,Product!A:B,2,0)</f>
        <v>Blackberry</v>
      </c>
      <c r="E134">
        <v>4</v>
      </c>
      <c r="F134" t="s">
        <v>56</v>
      </c>
      <c r="G134" t="str">
        <f>VLOOKUP(F134,Employee!A:B,2,0)</f>
        <v>Leigh Singleton</v>
      </c>
      <c r="H134">
        <f>VLOOKUP(C134,Product!A:C,3,0)</f>
        <v>16</v>
      </c>
      <c r="I134">
        <f t="shared" si="2"/>
        <v>64</v>
      </c>
    </row>
    <row r="135" spans="1:9" x14ac:dyDescent="0.4">
      <c r="A135" s="2">
        <v>45231</v>
      </c>
      <c r="B135" s="2" t="s">
        <v>257</v>
      </c>
      <c r="C135" t="s">
        <v>81</v>
      </c>
      <c r="D135" t="str">
        <f>VLOOKUP(C135,Product!A:B,2,0)</f>
        <v>Iphone</v>
      </c>
      <c r="E135">
        <v>1</v>
      </c>
      <c r="F135" t="s">
        <v>40</v>
      </c>
      <c r="G135" t="str">
        <f>VLOOKUP(F135,Employee!A:B,2,0)</f>
        <v>Michelle Summers</v>
      </c>
      <c r="H135">
        <f>VLOOKUP(C135,Product!A:C,3,0)</f>
        <v>19</v>
      </c>
      <c r="I135">
        <f t="shared" si="2"/>
        <v>19</v>
      </c>
    </row>
    <row r="136" spans="1:9" x14ac:dyDescent="0.4">
      <c r="A136" s="2">
        <v>45232</v>
      </c>
      <c r="B136" s="2" t="s">
        <v>258</v>
      </c>
      <c r="C136" t="s">
        <v>83</v>
      </c>
      <c r="D136" t="str">
        <f>VLOOKUP(C136,Product!A:B,2,0)</f>
        <v>Vivo</v>
      </c>
      <c r="E136">
        <v>2</v>
      </c>
      <c r="F136" t="s">
        <v>66</v>
      </c>
      <c r="G136" t="str">
        <f>VLOOKUP(F136,Employee!A:B,2,0)</f>
        <v>Vickie Edwards</v>
      </c>
      <c r="H136">
        <f>VLOOKUP(C136,Product!A:C,3,0)</f>
        <v>24</v>
      </c>
      <c r="I136">
        <f t="shared" si="2"/>
        <v>48</v>
      </c>
    </row>
    <row r="137" spans="1:9" x14ac:dyDescent="0.4">
      <c r="A137" s="2">
        <v>45235</v>
      </c>
      <c r="B137" s="2" t="s">
        <v>259</v>
      </c>
      <c r="C137" t="s">
        <v>96</v>
      </c>
      <c r="D137" t="str">
        <f>VLOOKUP(C137,Product!A:B,2,0)</f>
        <v>Nothing</v>
      </c>
      <c r="E137">
        <v>4</v>
      </c>
      <c r="F137" t="s">
        <v>43</v>
      </c>
      <c r="G137" t="str">
        <f>VLOOKUP(F137,Employee!A:B,2,0)</f>
        <v>Alvin Maynard</v>
      </c>
      <c r="H137">
        <f>VLOOKUP(C137,Product!A:C,3,0)</f>
        <v>17</v>
      </c>
      <c r="I137">
        <f t="shared" si="2"/>
        <v>68</v>
      </c>
    </row>
    <row r="138" spans="1:9" x14ac:dyDescent="0.4">
      <c r="A138" s="2">
        <v>45238</v>
      </c>
      <c r="B138" s="2" t="s">
        <v>260</v>
      </c>
      <c r="C138" t="s">
        <v>85</v>
      </c>
      <c r="D138" t="str">
        <f>VLOOKUP(C138,Product!A:B,2,0)</f>
        <v>Sony</v>
      </c>
      <c r="E138">
        <v>4</v>
      </c>
      <c r="F138" t="s">
        <v>62</v>
      </c>
      <c r="G138" t="str">
        <f>VLOOKUP(F138,Employee!A:B,2,0)</f>
        <v>Rosa Johnson</v>
      </c>
      <c r="H138">
        <f>VLOOKUP(C138,Product!A:C,3,0)</f>
        <v>24</v>
      </c>
      <c r="I138">
        <f t="shared" si="2"/>
        <v>96</v>
      </c>
    </row>
    <row r="139" spans="1:9" x14ac:dyDescent="0.4">
      <c r="A139" s="2">
        <v>45240</v>
      </c>
      <c r="B139" s="2" t="s">
        <v>261</v>
      </c>
      <c r="C139" t="s">
        <v>83</v>
      </c>
      <c r="D139" t="str">
        <f>VLOOKUP(C139,Product!A:B,2,0)</f>
        <v>Vivo</v>
      </c>
      <c r="E139">
        <v>1</v>
      </c>
      <c r="F139" t="s">
        <v>59</v>
      </c>
      <c r="G139" t="str">
        <f>VLOOKUP(F139,Employee!A:B,2,0)</f>
        <v>Dolores Spears</v>
      </c>
      <c r="H139">
        <f>VLOOKUP(C139,Product!A:C,3,0)</f>
        <v>24</v>
      </c>
      <c r="I139">
        <f t="shared" si="2"/>
        <v>24</v>
      </c>
    </row>
    <row r="140" spans="1:9" x14ac:dyDescent="0.4">
      <c r="A140" s="2">
        <v>45242</v>
      </c>
      <c r="B140" s="2" t="s">
        <v>262</v>
      </c>
      <c r="C140" t="s">
        <v>84</v>
      </c>
      <c r="D140" t="str">
        <f>VLOOKUP(C140,Product!A:B,2,0)</f>
        <v>Huawei</v>
      </c>
      <c r="E140">
        <v>1</v>
      </c>
      <c r="F140" t="s">
        <v>66</v>
      </c>
      <c r="G140" t="str">
        <f>VLOOKUP(F140,Employee!A:B,2,0)</f>
        <v>Vickie Edwards</v>
      </c>
      <c r="H140">
        <f>VLOOKUP(C140,Product!A:C,3,0)</f>
        <v>11</v>
      </c>
      <c r="I140">
        <f t="shared" si="2"/>
        <v>11</v>
      </c>
    </row>
    <row r="141" spans="1:9" x14ac:dyDescent="0.4">
      <c r="A141" s="2">
        <v>45242</v>
      </c>
      <c r="B141" s="2" t="s">
        <v>263</v>
      </c>
      <c r="C141" t="s">
        <v>86</v>
      </c>
      <c r="D141" t="str">
        <f>VLOOKUP(C141,Product!A:B,2,0)</f>
        <v>ZTE</v>
      </c>
      <c r="E141">
        <v>3</v>
      </c>
      <c r="F141" t="s">
        <v>66</v>
      </c>
      <c r="G141" t="str">
        <f>VLOOKUP(F141,Employee!A:B,2,0)</f>
        <v>Vickie Edwards</v>
      </c>
      <c r="H141">
        <f>VLOOKUP(C141,Product!A:C,3,0)</f>
        <v>21</v>
      </c>
      <c r="I141">
        <f t="shared" si="2"/>
        <v>63</v>
      </c>
    </row>
    <row r="142" spans="1:9" x14ac:dyDescent="0.4">
      <c r="A142" s="2">
        <v>45242</v>
      </c>
      <c r="B142" s="2" t="s">
        <v>264</v>
      </c>
      <c r="C142" t="s">
        <v>85</v>
      </c>
      <c r="D142" t="str">
        <f>VLOOKUP(C142,Product!A:B,2,0)</f>
        <v>Sony</v>
      </c>
      <c r="E142">
        <v>3</v>
      </c>
      <c r="F142" t="s">
        <v>66</v>
      </c>
      <c r="G142" t="str">
        <f>VLOOKUP(F142,Employee!A:B,2,0)</f>
        <v>Vickie Edwards</v>
      </c>
      <c r="H142">
        <f>VLOOKUP(C142,Product!A:C,3,0)</f>
        <v>24</v>
      </c>
      <c r="I142">
        <f t="shared" si="2"/>
        <v>72</v>
      </c>
    </row>
    <row r="143" spans="1:9" x14ac:dyDescent="0.4">
      <c r="A143" s="2">
        <v>45242</v>
      </c>
      <c r="B143" s="2" t="s">
        <v>265</v>
      </c>
      <c r="C143" t="s">
        <v>86</v>
      </c>
      <c r="D143" t="str">
        <f>VLOOKUP(C143,Product!A:B,2,0)</f>
        <v>ZTE</v>
      </c>
      <c r="E143">
        <v>2</v>
      </c>
      <c r="F143" t="s">
        <v>58</v>
      </c>
      <c r="G143" t="str">
        <f>VLOOKUP(F143,Employee!A:B,2,0)</f>
        <v>Neil Garza</v>
      </c>
      <c r="H143">
        <f>VLOOKUP(C143,Product!A:C,3,0)</f>
        <v>21</v>
      </c>
      <c r="I143">
        <f t="shared" si="2"/>
        <v>42</v>
      </c>
    </row>
    <row r="144" spans="1:9" x14ac:dyDescent="0.4">
      <c r="A144" s="2">
        <v>45246</v>
      </c>
      <c r="B144" s="2" t="s">
        <v>266</v>
      </c>
      <c r="C144" t="s">
        <v>81</v>
      </c>
      <c r="D144" t="str">
        <f>VLOOKUP(C144,Product!A:B,2,0)</f>
        <v>Iphone</v>
      </c>
      <c r="E144">
        <v>1</v>
      </c>
      <c r="F144" t="s">
        <v>58</v>
      </c>
      <c r="G144" t="str">
        <f>VLOOKUP(F144,Employee!A:B,2,0)</f>
        <v>Neil Garza</v>
      </c>
      <c r="H144">
        <f>VLOOKUP(C144,Product!A:C,3,0)</f>
        <v>19</v>
      </c>
      <c r="I144">
        <f t="shared" si="2"/>
        <v>19</v>
      </c>
    </row>
    <row r="145" spans="1:9" x14ac:dyDescent="0.4">
      <c r="A145" s="2">
        <v>45251</v>
      </c>
      <c r="B145" s="2" t="s">
        <v>267</v>
      </c>
      <c r="C145" t="s">
        <v>82</v>
      </c>
      <c r="D145" t="str">
        <f>VLOOKUP(C145,Product!A:B,2,0)</f>
        <v>Oppo</v>
      </c>
      <c r="E145">
        <v>1</v>
      </c>
      <c r="F145" t="s">
        <v>59</v>
      </c>
      <c r="G145" t="str">
        <f>VLOOKUP(F145,Employee!A:B,2,0)</f>
        <v>Dolores Spears</v>
      </c>
      <c r="H145">
        <f>VLOOKUP(C145,Product!A:C,3,0)</f>
        <v>16</v>
      </c>
      <c r="I145">
        <f t="shared" si="2"/>
        <v>16</v>
      </c>
    </row>
    <row r="146" spans="1:9" x14ac:dyDescent="0.4">
      <c r="A146" s="2">
        <v>45252</v>
      </c>
      <c r="B146" s="2" t="s">
        <v>268</v>
      </c>
      <c r="C146" t="s">
        <v>92</v>
      </c>
      <c r="D146" t="str">
        <f>VLOOKUP(C146,Product!A:B,2,0)</f>
        <v>Razer</v>
      </c>
      <c r="E146">
        <v>3</v>
      </c>
      <c r="F146" t="s">
        <v>43</v>
      </c>
      <c r="G146" t="str">
        <f>VLOOKUP(F146,Employee!A:B,2,0)</f>
        <v>Alvin Maynard</v>
      </c>
      <c r="H146">
        <f>VLOOKUP(C146,Product!A:C,3,0)</f>
        <v>19</v>
      </c>
      <c r="I146">
        <f t="shared" si="2"/>
        <v>57</v>
      </c>
    </row>
    <row r="147" spans="1:9" x14ac:dyDescent="0.4">
      <c r="A147" s="2">
        <v>45255</v>
      </c>
      <c r="B147" s="2" t="s">
        <v>269</v>
      </c>
      <c r="C147" t="s">
        <v>96</v>
      </c>
      <c r="D147" t="str">
        <f>VLOOKUP(C147,Product!A:B,2,0)</f>
        <v>Nothing</v>
      </c>
      <c r="E147">
        <v>1</v>
      </c>
      <c r="F147" t="s">
        <v>38</v>
      </c>
      <c r="G147" t="str">
        <f>VLOOKUP(F147,Employee!A:B,2,0)</f>
        <v>Desiree Todd</v>
      </c>
      <c r="H147">
        <f>VLOOKUP(C147,Product!A:C,3,0)</f>
        <v>17</v>
      </c>
      <c r="I147">
        <f t="shared" si="2"/>
        <v>17</v>
      </c>
    </row>
    <row r="148" spans="1:9" x14ac:dyDescent="0.4">
      <c r="A148" s="2">
        <v>45257</v>
      </c>
      <c r="B148" s="2" t="s">
        <v>270</v>
      </c>
      <c r="C148" t="s">
        <v>86</v>
      </c>
      <c r="D148" t="str">
        <f>VLOOKUP(C148,Product!A:B,2,0)</f>
        <v>ZTE</v>
      </c>
      <c r="E148">
        <v>2</v>
      </c>
      <c r="F148" t="s">
        <v>59</v>
      </c>
      <c r="G148" t="str">
        <f>VLOOKUP(F148,Employee!A:B,2,0)</f>
        <v>Dolores Spears</v>
      </c>
      <c r="H148">
        <f>VLOOKUP(C148,Product!A:C,3,0)</f>
        <v>21</v>
      </c>
      <c r="I148">
        <f t="shared" si="2"/>
        <v>42</v>
      </c>
    </row>
    <row r="149" spans="1:9" x14ac:dyDescent="0.4">
      <c r="A149" s="2">
        <v>45260</v>
      </c>
      <c r="B149" s="2" t="s">
        <v>271</v>
      </c>
      <c r="C149" t="s">
        <v>79</v>
      </c>
      <c r="D149" t="str">
        <f>VLOOKUP(C149,Product!A:B,2,0)</f>
        <v>Samsung</v>
      </c>
      <c r="E149">
        <v>3</v>
      </c>
      <c r="F149" t="s">
        <v>62</v>
      </c>
      <c r="G149" t="str">
        <f>VLOOKUP(F149,Employee!A:B,2,0)</f>
        <v>Rosa Johnson</v>
      </c>
      <c r="H149">
        <f>VLOOKUP(C149,Product!A:C,3,0)</f>
        <v>18</v>
      </c>
      <c r="I149">
        <f t="shared" si="2"/>
        <v>54</v>
      </c>
    </row>
    <row r="150" spans="1:9" x14ac:dyDescent="0.4">
      <c r="A150" s="2">
        <v>45263</v>
      </c>
      <c r="B150" s="2" t="s">
        <v>272</v>
      </c>
      <c r="C150" t="s">
        <v>97</v>
      </c>
      <c r="D150" t="str">
        <f>VLOOKUP(C150,Product!A:B,2,0)</f>
        <v>Infinix</v>
      </c>
      <c r="E150">
        <v>2</v>
      </c>
      <c r="F150" t="s">
        <v>62</v>
      </c>
      <c r="G150" t="str">
        <f>VLOOKUP(F150,Employee!A:B,2,0)</f>
        <v>Rosa Johnson</v>
      </c>
      <c r="H150">
        <f>VLOOKUP(C150,Product!A:C,3,0)</f>
        <v>18</v>
      </c>
      <c r="I150">
        <f t="shared" si="2"/>
        <v>36</v>
      </c>
    </row>
    <row r="151" spans="1:9" x14ac:dyDescent="0.4">
      <c r="A151" s="2">
        <v>45264</v>
      </c>
      <c r="B151" s="2" t="s">
        <v>273</v>
      </c>
      <c r="C151" t="s">
        <v>91</v>
      </c>
      <c r="D151" t="str">
        <f>VLOOKUP(C151,Product!A:B,2,0)</f>
        <v>Poco</v>
      </c>
      <c r="E151">
        <v>4</v>
      </c>
      <c r="F151" t="s">
        <v>59</v>
      </c>
      <c r="G151" t="str">
        <f>VLOOKUP(F151,Employee!A:B,2,0)</f>
        <v>Dolores Spears</v>
      </c>
      <c r="H151">
        <f>VLOOKUP(C151,Product!A:C,3,0)</f>
        <v>12</v>
      </c>
      <c r="I151">
        <f t="shared" si="2"/>
        <v>48</v>
      </c>
    </row>
    <row r="152" spans="1:9" x14ac:dyDescent="0.4">
      <c r="A152" s="2">
        <v>45266</v>
      </c>
      <c r="B152" s="2" t="s">
        <v>274</v>
      </c>
      <c r="C152" t="s">
        <v>85</v>
      </c>
      <c r="D152" t="str">
        <f>VLOOKUP(C152,Product!A:B,2,0)</f>
        <v>Sony</v>
      </c>
      <c r="E152">
        <v>2</v>
      </c>
      <c r="F152" t="s">
        <v>62</v>
      </c>
      <c r="G152" t="str">
        <f>VLOOKUP(F152,Employee!A:B,2,0)</f>
        <v>Rosa Johnson</v>
      </c>
      <c r="H152">
        <f>VLOOKUP(C152,Product!A:C,3,0)</f>
        <v>24</v>
      </c>
      <c r="I152">
        <f t="shared" si="2"/>
        <v>48</v>
      </c>
    </row>
    <row r="153" spans="1:9" x14ac:dyDescent="0.4">
      <c r="A153" s="2">
        <v>45267</v>
      </c>
      <c r="B153" s="2" t="s">
        <v>275</v>
      </c>
      <c r="C153" t="s">
        <v>81</v>
      </c>
      <c r="D153" t="str">
        <f>VLOOKUP(C153,Product!A:B,2,0)</f>
        <v>Iphone</v>
      </c>
      <c r="E153">
        <v>2</v>
      </c>
      <c r="F153" t="s">
        <v>56</v>
      </c>
      <c r="G153" t="str">
        <f>VLOOKUP(F153,Employee!A:B,2,0)</f>
        <v>Leigh Singleton</v>
      </c>
      <c r="H153">
        <f>VLOOKUP(C153,Product!A:C,3,0)</f>
        <v>19</v>
      </c>
      <c r="I153">
        <f t="shared" si="2"/>
        <v>38</v>
      </c>
    </row>
    <row r="154" spans="1:9" x14ac:dyDescent="0.4">
      <c r="A154" s="2">
        <v>45270</v>
      </c>
      <c r="B154" s="2" t="s">
        <v>276</v>
      </c>
      <c r="C154" t="s">
        <v>86</v>
      </c>
      <c r="D154" t="str">
        <f>VLOOKUP(C154,Product!A:B,2,0)</f>
        <v>ZTE</v>
      </c>
      <c r="E154">
        <v>3</v>
      </c>
      <c r="F154" s="1" t="s">
        <v>50</v>
      </c>
      <c r="G154" t="str">
        <f>VLOOKUP(F154,Employee!A:B,2,0)</f>
        <v>Marjorie Pearson</v>
      </c>
      <c r="H154">
        <f>VLOOKUP(C154,Product!A:C,3,0)</f>
        <v>21</v>
      </c>
      <c r="I154">
        <f t="shared" si="2"/>
        <v>63</v>
      </c>
    </row>
    <row r="155" spans="1:9" x14ac:dyDescent="0.4">
      <c r="A155" s="2">
        <v>45271</v>
      </c>
      <c r="B155" s="2" t="s">
        <v>277</v>
      </c>
      <c r="C155" t="s">
        <v>97</v>
      </c>
      <c r="D155" t="str">
        <f>VLOOKUP(C155,Product!A:B,2,0)</f>
        <v>Infinix</v>
      </c>
      <c r="E155">
        <v>1</v>
      </c>
      <c r="F155" t="s">
        <v>38</v>
      </c>
      <c r="G155" t="str">
        <f>VLOOKUP(F155,Employee!A:B,2,0)</f>
        <v>Desiree Todd</v>
      </c>
      <c r="H155">
        <f>VLOOKUP(C155,Product!A:C,3,0)</f>
        <v>18</v>
      </c>
      <c r="I155">
        <f t="shared" si="2"/>
        <v>18</v>
      </c>
    </row>
    <row r="156" spans="1:9" x14ac:dyDescent="0.4">
      <c r="A156" s="2">
        <v>45273</v>
      </c>
      <c r="B156" s="2" t="s">
        <v>278</v>
      </c>
      <c r="C156" t="s">
        <v>83</v>
      </c>
      <c r="D156" t="str">
        <f>VLOOKUP(C156,Product!A:B,2,0)</f>
        <v>Vivo</v>
      </c>
      <c r="E156">
        <v>2</v>
      </c>
      <c r="F156" t="s">
        <v>43</v>
      </c>
      <c r="G156" t="str">
        <f>VLOOKUP(F156,Employee!A:B,2,0)</f>
        <v>Alvin Maynard</v>
      </c>
      <c r="H156">
        <f>VLOOKUP(C156,Product!A:C,3,0)</f>
        <v>24</v>
      </c>
      <c r="I156">
        <f t="shared" si="2"/>
        <v>48</v>
      </c>
    </row>
    <row r="157" spans="1:9" x14ac:dyDescent="0.4">
      <c r="A157" s="2">
        <v>45274</v>
      </c>
      <c r="B157" s="2" t="s">
        <v>279</v>
      </c>
      <c r="C157" t="s">
        <v>91</v>
      </c>
      <c r="D157" t="str">
        <f>VLOOKUP(C157,Product!A:B,2,0)</f>
        <v>Poco</v>
      </c>
      <c r="E157">
        <v>5</v>
      </c>
      <c r="F157" t="s">
        <v>66</v>
      </c>
      <c r="G157" t="str">
        <f>VLOOKUP(F157,Employee!A:B,2,0)</f>
        <v>Vickie Edwards</v>
      </c>
      <c r="H157">
        <f>VLOOKUP(C157,Product!A:C,3,0)</f>
        <v>12</v>
      </c>
      <c r="I157">
        <f t="shared" si="2"/>
        <v>60</v>
      </c>
    </row>
    <row r="158" spans="1:9" x14ac:dyDescent="0.4">
      <c r="A158" s="2">
        <v>45274</v>
      </c>
      <c r="B158" s="2" t="s">
        <v>280</v>
      </c>
      <c r="C158" t="s">
        <v>94</v>
      </c>
      <c r="D158" t="str">
        <f>VLOOKUP(C158,Product!A:B,2,0)</f>
        <v>Blackberry</v>
      </c>
      <c r="E158">
        <v>4</v>
      </c>
      <c r="F158" t="s">
        <v>59</v>
      </c>
      <c r="G158" t="str">
        <f>VLOOKUP(F158,Employee!A:B,2,0)</f>
        <v>Dolores Spears</v>
      </c>
      <c r="H158">
        <f>VLOOKUP(C158,Product!A:C,3,0)</f>
        <v>16</v>
      </c>
      <c r="I158">
        <f t="shared" si="2"/>
        <v>64</v>
      </c>
    </row>
    <row r="159" spans="1:9" x14ac:dyDescent="0.4">
      <c r="A159" s="2">
        <v>45275</v>
      </c>
      <c r="B159" s="2" t="s">
        <v>281</v>
      </c>
      <c r="C159" t="s">
        <v>79</v>
      </c>
      <c r="D159" t="str">
        <f>VLOOKUP(C159,Product!A:B,2,0)</f>
        <v>Samsung</v>
      </c>
      <c r="E159">
        <v>4</v>
      </c>
      <c r="F159" t="s">
        <v>43</v>
      </c>
      <c r="G159" t="str">
        <f>VLOOKUP(F159,Employee!A:B,2,0)</f>
        <v>Alvin Maynard</v>
      </c>
      <c r="H159">
        <f>VLOOKUP(C159,Product!A:C,3,0)</f>
        <v>18</v>
      </c>
      <c r="I159">
        <f t="shared" si="2"/>
        <v>72</v>
      </c>
    </row>
    <row r="160" spans="1:9" x14ac:dyDescent="0.4">
      <c r="A160" s="2">
        <v>45278</v>
      </c>
      <c r="B160" s="2" t="s">
        <v>282</v>
      </c>
      <c r="C160" t="s">
        <v>95</v>
      </c>
      <c r="D160" t="str">
        <f>VLOOKUP(C160,Product!A:B,2,0)</f>
        <v>Google Pixel</v>
      </c>
      <c r="E160">
        <v>1</v>
      </c>
      <c r="F160" t="s">
        <v>40</v>
      </c>
      <c r="G160" t="str">
        <f>VLOOKUP(F160,Employee!A:B,2,0)</f>
        <v>Michelle Summers</v>
      </c>
      <c r="H160">
        <f>VLOOKUP(C160,Product!A:C,3,0)</f>
        <v>24</v>
      </c>
      <c r="I160">
        <f t="shared" si="2"/>
        <v>24</v>
      </c>
    </row>
    <row r="161" spans="1:9" x14ac:dyDescent="0.4">
      <c r="A161" s="2">
        <v>45278</v>
      </c>
      <c r="B161" s="2" t="s">
        <v>283</v>
      </c>
      <c r="C161" t="s">
        <v>95</v>
      </c>
      <c r="D161" t="str">
        <f>VLOOKUP(C161,Product!A:B,2,0)</f>
        <v>Google Pixel</v>
      </c>
      <c r="E161">
        <v>3</v>
      </c>
      <c r="F161" t="s">
        <v>58</v>
      </c>
      <c r="G161" t="str">
        <f>VLOOKUP(F161,Employee!A:B,2,0)</f>
        <v>Neil Garza</v>
      </c>
      <c r="H161">
        <f>VLOOKUP(C161,Product!A:C,3,0)</f>
        <v>24</v>
      </c>
      <c r="I161">
        <f t="shared" si="2"/>
        <v>72</v>
      </c>
    </row>
    <row r="162" spans="1:9" x14ac:dyDescent="0.4">
      <c r="A162" s="2">
        <v>45278</v>
      </c>
      <c r="B162" s="2" t="s">
        <v>284</v>
      </c>
      <c r="C162" t="s">
        <v>97</v>
      </c>
      <c r="D162" t="str">
        <f>VLOOKUP(C162,Product!A:B,2,0)</f>
        <v>Infinix</v>
      </c>
      <c r="E162">
        <v>1</v>
      </c>
      <c r="F162" s="1" t="s">
        <v>50</v>
      </c>
      <c r="G162" t="str">
        <f>VLOOKUP(F162,Employee!A:B,2,0)</f>
        <v>Marjorie Pearson</v>
      </c>
      <c r="H162">
        <f>VLOOKUP(C162,Product!A:C,3,0)</f>
        <v>18</v>
      </c>
      <c r="I162">
        <f t="shared" si="2"/>
        <v>18</v>
      </c>
    </row>
    <row r="163" spans="1:9" x14ac:dyDescent="0.4">
      <c r="A163" s="2">
        <v>45279</v>
      </c>
      <c r="B163" s="2" t="s">
        <v>285</v>
      </c>
      <c r="C163" t="s">
        <v>82</v>
      </c>
      <c r="D163" t="str">
        <f>VLOOKUP(C163,Product!A:B,2,0)</f>
        <v>Oppo</v>
      </c>
      <c r="E163">
        <v>2</v>
      </c>
      <c r="F163" t="s">
        <v>38</v>
      </c>
      <c r="G163" t="str">
        <f>VLOOKUP(F163,Employee!A:B,2,0)</f>
        <v>Desiree Todd</v>
      </c>
      <c r="H163">
        <f>VLOOKUP(C163,Product!A:C,3,0)</f>
        <v>16</v>
      </c>
      <c r="I163">
        <f t="shared" si="2"/>
        <v>32</v>
      </c>
    </row>
    <row r="164" spans="1:9" x14ac:dyDescent="0.4">
      <c r="A164" s="2">
        <v>45281</v>
      </c>
      <c r="B164" s="2" t="s">
        <v>286</v>
      </c>
      <c r="C164" t="s">
        <v>98</v>
      </c>
      <c r="D164" t="str">
        <f>VLOOKUP(C164,Product!A:B,2,0)</f>
        <v>Realme</v>
      </c>
      <c r="E164">
        <v>4</v>
      </c>
      <c r="F164" t="s">
        <v>58</v>
      </c>
      <c r="G164" t="str">
        <f>VLOOKUP(F164,Employee!A:B,2,0)</f>
        <v>Neil Garza</v>
      </c>
      <c r="H164">
        <f>VLOOKUP(C164,Product!A:C,3,0)</f>
        <v>10</v>
      </c>
      <c r="I164">
        <f t="shared" si="2"/>
        <v>40</v>
      </c>
    </row>
    <row r="165" spans="1:9" x14ac:dyDescent="0.4">
      <c r="A165" s="2">
        <v>45281</v>
      </c>
      <c r="B165" s="2" t="s">
        <v>287</v>
      </c>
      <c r="C165" t="s">
        <v>82</v>
      </c>
      <c r="D165" t="str">
        <f>VLOOKUP(C165,Product!A:B,2,0)</f>
        <v>Oppo</v>
      </c>
      <c r="E165">
        <v>1</v>
      </c>
      <c r="F165" t="s">
        <v>66</v>
      </c>
      <c r="G165" t="str">
        <f>VLOOKUP(F165,Employee!A:B,2,0)</f>
        <v>Vickie Edwards</v>
      </c>
      <c r="H165">
        <f>VLOOKUP(C165,Product!A:C,3,0)</f>
        <v>16</v>
      </c>
      <c r="I165">
        <f t="shared" si="2"/>
        <v>16</v>
      </c>
    </row>
    <row r="166" spans="1:9" x14ac:dyDescent="0.4">
      <c r="A166" s="2">
        <v>45281</v>
      </c>
      <c r="B166" s="2" t="s">
        <v>288</v>
      </c>
      <c r="C166" t="s">
        <v>83</v>
      </c>
      <c r="D166" t="str">
        <f>VLOOKUP(C166,Product!A:B,2,0)</f>
        <v>Vivo</v>
      </c>
      <c r="E166">
        <v>4</v>
      </c>
      <c r="F166" t="s">
        <v>62</v>
      </c>
      <c r="G166" t="str">
        <f>VLOOKUP(F166,Employee!A:B,2,0)</f>
        <v>Rosa Johnson</v>
      </c>
      <c r="H166">
        <f>VLOOKUP(C166,Product!A:C,3,0)</f>
        <v>24</v>
      </c>
      <c r="I166">
        <f t="shared" si="2"/>
        <v>96</v>
      </c>
    </row>
    <row r="167" spans="1:9" x14ac:dyDescent="0.4">
      <c r="A167" s="2">
        <v>45283</v>
      </c>
      <c r="B167" s="2" t="s">
        <v>289</v>
      </c>
      <c r="C167" t="s">
        <v>79</v>
      </c>
      <c r="D167" t="str">
        <f>VLOOKUP(C167,Product!A:B,2,0)</f>
        <v>Samsung</v>
      </c>
      <c r="E167">
        <v>2</v>
      </c>
      <c r="F167" t="s">
        <v>58</v>
      </c>
      <c r="G167" t="str">
        <f>VLOOKUP(F167,Employee!A:B,2,0)</f>
        <v>Neil Garza</v>
      </c>
      <c r="H167">
        <f>VLOOKUP(C167,Product!A:C,3,0)</f>
        <v>18</v>
      </c>
      <c r="I167">
        <f t="shared" si="2"/>
        <v>36</v>
      </c>
    </row>
    <row r="168" spans="1:9" x14ac:dyDescent="0.4">
      <c r="A168" s="2">
        <v>45285</v>
      </c>
      <c r="B168" s="2" t="s">
        <v>290</v>
      </c>
      <c r="C168" t="s">
        <v>90</v>
      </c>
      <c r="D168" t="str">
        <f>VLOOKUP(C168,Product!A:B,2,0)</f>
        <v>Nokia</v>
      </c>
      <c r="E168">
        <v>5</v>
      </c>
      <c r="F168" t="s">
        <v>38</v>
      </c>
      <c r="G168" t="str">
        <f>VLOOKUP(F168,Employee!A:B,2,0)</f>
        <v>Desiree Todd</v>
      </c>
      <c r="H168">
        <f>VLOOKUP(C168,Product!A:C,3,0)</f>
        <v>17</v>
      </c>
      <c r="I168">
        <f t="shared" si="2"/>
        <v>85</v>
      </c>
    </row>
    <row r="169" spans="1:9" x14ac:dyDescent="0.4">
      <c r="A169" s="2">
        <v>45286</v>
      </c>
      <c r="B169" s="2" t="s">
        <v>291</v>
      </c>
      <c r="C169" t="s">
        <v>96</v>
      </c>
      <c r="D169" t="str">
        <f>VLOOKUP(C169,Product!A:B,2,0)</f>
        <v>Nothing</v>
      </c>
      <c r="E169">
        <v>4</v>
      </c>
      <c r="F169" t="s">
        <v>38</v>
      </c>
      <c r="G169" t="str">
        <f>VLOOKUP(F169,Employee!A:B,2,0)</f>
        <v>Desiree Todd</v>
      </c>
      <c r="H169">
        <f>VLOOKUP(C169,Product!A:C,3,0)</f>
        <v>17</v>
      </c>
      <c r="I169">
        <f t="shared" si="2"/>
        <v>68</v>
      </c>
    </row>
    <row r="170" spans="1:9" x14ac:dyDescent="0.4">
      <c r="A170" s="2">
        <v>45286</v>
      </c>
      <c r="B170" s="2" t="s">
        <v>292</v>
      </c>
      <c r="C170" t="s">
        <v>91</v>
      </c>
      <c r="D170" t="str">
        <f>VLOOKUP(C170,Product!A:B,2,0)</f>
        <v>Poco</v>
      </c>
      <c r="E170">
        <v>3</v>
      </c>
      <c r="F170" t="s">
        <v>40</v>
      </c>
      <c r="G170" t="str">
        <f>VLOOKUP(F170,Employee!A:B,2,0)</f>
        <v>Michelle Summers</v>
      </c>
      <c r="H170">
        <f>VLOOKUP(C170,Product!A:C,3,0)</f>
        <v>12</v>
      </c>
      <c r="I170">
        <f t="shared" si="2"/>
        <v>36</v>
      </c>
    </row>
  </sheetData>
  <autoFilter ref="A1:F170" xr:uid="{85F6350A-B250-4F37-8DD0-BDD1DA3E6063}"/>
  <dataConsolidate leftLabels="1" topLabels="1" link="1">
    <dataRefs count="1">
      <dataRef ref="C2:D170" sheet="Sales"/>
    </dataRefs>
  </dataConsolid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</vt:lpstr>
      <vt:lpstr>Purchase</vt:lpstr>
      <vt:lpstr>Product</vt:lpstr>
      <vt:lpstr>Sheet5</vt:lpstr>
      <vt:lpstr>Sheet6</vt:lpstr>
      <vt:lpstr>Sheet7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Raja Irfan Radarma</dc:creator>
  <cp:lastModifiedBy>Teuku Raja Irfan Radarma</cp:lastModifiedBy>
  <dcterms:created xsi:type="dcterms:W3CDTF">2024-03-14T01:25:33Z</dcterms:created>
  <dcterms:modified xsi:type="dcterms:W3CDTF">2024-03-19T09:21:35Z</dcterms:modified>
</cp:coreProperties>
</file>