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gip\School\Metnum\metnum\Tugas Kerkom2\"/>
    </mc:Choice>
  </mc:AlternateContent>
  <bookViews>
    <workbookView xWindow="0" yWindow="0" windowWidth="19200" windowHeight="7450" activeTab="1"/>
  </bookViews>
  <sheets>
    <sheet name="Newton" sheetId="3" r:id="rId1"/>
    <sheet name="Seca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F5" i="2" l="1"/>
  <c r="G5" i="3" l="1"/>
  <c r="F5" i="3"/>
  <c r="E6" i="3" s="1"/>
  <c r="G5" i="2"/>
  <c r="F6" i="3" l="1"/>
  <c r="I6" i="3"/>
  <c r="J6" i="3" s="1"/>
  <c r="G6" i="3"/>
  <c r="E7" i="3" s="1"/>
  <c r="H5" i="3"/>
  <c r="E5" i="2"/>
  <c r="D6" i="2" s="1"/>
  <c r="F6" i="2" s="1"/>
  <c r="G6" i="2" s="1"/>
  <c r="G7" i="3" l="1"/>
  <c r="F7" i="3"/>
  <c r="H7" i="3" s="1"/>
  <c r="I7" i="3"/>
  <c r="J7" i="3" s="1"/>
  <c r="H6" i="3"/>
  <c r="E6" i="2"/>
  <c r="D7" i="2" s="1"/>
  <c r="F7" i="2" s="1"/>
  <c r="G7" i="2" s="1"/>
  <c r="E8" i="3" l="1"/>
  <c r="F8" i="3" l="1"/>
  <c r="I8" i="3"/>
  <c r="J8" i="3" s="1"/>
  <c r="G8" i="3"/>
  <c r="E9" i="3" s="1"/>
  <c r="G9" i="3" l="1"/>
  <c r="I9" i="3"/>
  <c r="J9" i="3" s="1"/>
  <c r="F9" i="3"/>
  <c r="H9" i="3" s="1"/>
  <c r="H8" i="3"/>
  <c r="E7" i="2"/>
  <c r="D8" i="2" s="1"/>
  <c r="F8" i="2" s="1"/>
  <c r="G8" i="2" s="1"/>
  <c r="E10" i="3" l="1"/>
  <c r="E8" i="2"/>
  <c r="D9" i="2" s="1"/>
  <c r="F9" i="2" s="1"/>
  <c r="G9" i="2" s="1"/>
  <c r="F10" i="3" l="1"/>
  <c r="I10" i="3"/>
  <c r="J10" i="3" s="1"/>
  <c r="G10" i="3"/>
  <c r="E9" i="2"/>
  <c r="D10" i="2" s="1"/>
  <c r="F10" i="2" s="1"/>
  <c r="G10" i="2" s="1"/>
  <c r="H10" i="3" l="1"/>
  <c r="E10" i="2" l="1"/>
  <c r="D11" i="2" s="1"/>
  <c r="F11" i="2" s="1"/>
  <c r="G11" i="2" s="1"/>
  <c r="E11" i="2" l="1"/>
  <c r="D12" i="2" s="1"/>
  <c r="F12" i="2" s="1"/>
  <c r="G12" i="2" s="1"/>
  <c r="E12" i="2" l="1"/>
</calcChain>
</file>

<file path=xl/sharedStrings.xml><?xml version="1.0" encoding="utf-8"?>
<sst xmlns="http://schemas.openxmlformats.org/spreadsheetml/2006/main" count="19" uniqueCount="14">
  <si>
    <t>i</t>
  </si>
  <si>
    <r>
      <t>x</t>
    </r>
    <r>
      <rPr>
        <vertAlign val="subscript"/>
        <sz val="11"/>
        <color theme="1"/>
        <rFont val="Calibri"/>
        <family val="2"/>
        <scheme val="minor"/>
      </rPr>
      <t>k</t>
    </r>
  </si>
  <si>
    <t>f(x)</t>
  </si>
  <si>
    <t>f`(x)</t>
  </si>
  <si>
    <t>f(x)/f`(x)</t>
  </si>
  <si>
    <t>Em</t>
  </si>
  <si>
    <t>Newton Raphson</t>
  </si>
  <si>
    <t>PERSAMAAN</t>
  </si>
  <si>
    <t>Secant</t>
  </si>
  <si>
    <t>xk</t>
  </si>
  <si>
    <t>f(xk)</t>
  </si>
  <si>
    <t>f(x)  = (4.15*(x**5)) - (2.53*(x**3)) - 6.35</t>
  </si>
  <si>
    <t>f`(x) = (20.75*(x**4)) - (7.59*(x**2))</t>
  </si>
  <si>
    <t>e = 0,00001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</si>
</sst>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/>
    <xf numFmtId="164" fontId="0" fillId="0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0" xfId="0" applyNumberFormat="1" applyFill="1"/>
    <xf numFmtId="0" fontId="0" fillId="4" borderId="0" xfId="0" applyFill="1" applyAlignment="1">
      <alignment horizontal="center"/>
    </xf>
    <xf numFmtId="164" fontId="0" fillId="4" borderId="0" xfId="0" applyNumberFormat="1" applyFill="1" applyAlignment="1"/>
    <xf numFmtId="16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5" sqref="A5"/>
    </sheetView>
  </sheetViews>
  <sheetFormatPr defaultRowHeight="14.5" x14ac:dyDescent="0.35"/>
  <cols>
    <col min="1" max="1" width="39.6328125" customWidth="1"/>
  </cols>
  <sheetData>
    <row r="1" spans="1:10" x14ac:dyDescent="0.35">
      <c r="A1" s="11" t="s">
        <v>6</v>
      </c>
      <c r="B1" s="2"/>
      <c r="C1" s="2"/>
      <c r="D1" s="3"/>
      <c r="E1" s="3"/>
      <c r="F1" s="4"/>
      <c r="G1" s="4"/>
    </row>
    <row r="2" spans="1:10" x14ac:dyDescent="0.35">
      <c r="B2" s="2"/>
    </row>
    <row r="3" spans="1:10" x14ac:dyDescent="0.35">
      <c r="A3" s="1" t="s">
        <v>7</v>
      </c>
      <c r="B3" s="2"/>
      <c r="C3" s="2"/>
    </row>
    <row r="4" spans="1:10" ht="16.5" x14ac:dyDescent="0.45">
      <c r="A4" s="5" t="s">
        <v>11</v>
      </c>
      <c r="B4" s="2"/>
      <c r="C4" s="2"/>
      <c r="D4" s="6" t="s">
        <v>0</v>
      </c>
      <c r="E4" s="7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4"/>
    </row>
    <row r="5" spans="1:10" x14ac:dyDescent="0.35">
      <c r="A5" s="5" t="s">
        <v>12</v>
      </c>
      <c r="B5" s="2"/>
      <c r="C5" s="2"/>
      <c r="D5" s="4">
        <v>0</v>
      </c>
      <c r="E5" s="15">
        <v>1</v>
      </c>
      <c r="F5" s="15">
        <f xml:space="preserve"> (4.15*(E5^5)) - (2.53*(E5^3)) - 6.35</f>
        <v>-4.7299999999999986</v>
      </c>
      <c r="G5" s="15">
        <f>(20.75*(E5^4)) - (7.59*(E5^2))</f>
        <v>13.16</v>
      </c>
      <c r="H5" s="13">
        <f>F5/G5</f>
        <v>-0.35942249240121571</v>
      </c>
      <c r="I5" s="13"/>
    </row>
    <row r="6" spans="1:10" x14ac:dyDescent="0.35">
      <c r="A6" s="8"/>
      <c r="B6" s="2"/>
      <c r="C6" s="2"/>
      <c r="D6" s="9">
        <v>1</v>
      </c>
      <c r="E6" s="16">
        <f xml:space="preserve"> E5 - (F5/G5)</f>
        <v>1.3594224924012157</v>
      </c>
      <c r="F6" s="16">
        <f t="shared" ref="F6:F10" si="0" xml:space="preserve"> (4.15*(E6^5)) - (2.53*(E6^3)) - 6.35</f>
        <v>6.5612777302011214</v>
      </c>
      <c r="G6" s="16">
        <f t="shared" ref="G6:G10" si="1">(20.75*(E6^4)) - (7.59*(E6^2))</f>
        <v>56.839127414780748</v>
      </c>
      <c r="H6" s="17">
        <f t="shared" ref="H6:H10" si="2">F6/G6</f>
        <v>0.11543593346042276</v>
      </c>
      <c r="I6" s="17">
        <f>ABS(E6-E5)</f>
        <v>0.35942249240121571</v>
      </c>
      <c r="J6" s="10" t="b">
        <f>I6&lt;0.00001</f>
        <v>0</v>
      </c>
    </row>
    <row r="7" spans="1:10" x14ac:dyDescent="0.35">
      <c r="A7" s="8" t="s">
        <v>13</v>
      </c>
      <c r="B7" s="2"/>
      <c r="C7" s="2"/>
      <c r="D7" s="4">
        <v>2</v>
      </c>
      <c r="E7" s="15">
        <f t="shared" ref="E7:E9" si="3" xml:space="preserve"> E6 - (F6/G6)</f>
        <v>1.243986558940793</v>
      </c>
      <c r="F7" s="15">
        <f t="shared" si="0"/>
        <v>1.1426427916781297</v>
      </c>
      <c r="G7" s="15">
        <f t="shared" si="1"/>
        <v>37.945812097114249</v>
      </c>
      <c r="H7" s="13">
        <f t="shared" si="2"/>
        <v>3.0112487479613773E-2</v>
      </c>
      <c r="I7" s="13">
        <f>ABS(E7-E6)</f>
        <v>0.11543593346042269</v>
      </c>
      <c r="J7" s="10" t="b">
        <f>I7&lt;0.00001</f>
        <v>0</v>
      </c>
    </row>
    <row r="8" spans="1:10" x14ac:dyDescent="0.35">
      <c r="B8" s="2"/>
      <c r="C8" s="2"/>
      <c r="D8" s="9">
        <v>3</v>
      </c>
      <c r="E8" s="16">
        <f t="shared" si="3"/>
        <v>1.2138740714611793</v>
      </c>
      <c r="F8" s="16">
        <f t="shared" si="0"/>
        <v>6.2216795467798569E-2</v>
      </c>
      <c r="G8" s="16">
        <f t="shared" si="1"/>
        <v>33.868060085782346</v>
      </c>
      <c r="H8" s="17">
        <f t="shared" si="2"/>
        <v>1.8370345189601483E-3</v>
      </c>
      <c r="I8" s="17">
        <f>ABS(E8-E7)</f>
        <v>3.0112487479613703E-2</v>
      </c>
      <c r="J8" s="10" t="b">
        <f>I8&lt;0.00001</f>
        <v>0</v>
      </c>
    </row>
    <row r="9" spans="1:10" x14ac:dyDescent="0.35">
      <c r="D9" s="4">
        <v>4</v>
      </c>
      <c r="E9" s="15">
        <f t="shared" si="3"/>
        <v>1.2120370369422191</v>
      </c>
      <c r="F9" s="15">
        <f t="shared" si="0"/>
        <v>2.1904241597603402E-4</v>
      </c>
      <c r="G9" s="15">
        <f t="shared" si="1"/>
        <v>33.629783672845292</v>
      </c>
      <c r="H9" s="13">
        <f t="shared" si="2"/>
        <v>6.5133459705511581E-6</v>
      </c>
      <c r="I9" s="13">
        <f>ABS(E9-E8)</f>
        <v>1.8370345189602233E-3</v>
      </c>
      <c r="J9" s="10" t="b">
        <f>I9&lt;0.00001</f>
        <v>0</v>
      </c>
    </row>
    <row r="10" spans="1:10" x14ac:dyDescent="0.35">
      <c r="D10" s="9">
        <v>5</v>
      </c>
      <c r="E10" s="16">
        <f xml:space="preserve"> E9 - (F9/G9)</f>
        <v>1.2120305235962485</v>
      </c>
      <c r="F10" s="16">
        <f t="shared" si="0"/>
        <v>2.7444722050518067E-9</v>
      </c>
      <c r="G10" s="16">
        <f t="shared" si="1"/>
        <v>33.628940952865619</v>
      </c>
      <c r="H10" s="17">
        <f t="shared" si="2"/>
        <v>8.1610426236688921E-11</v>
      </c>
      <c r="I10" s="17">
        <f>ABS(E10-E9)</f>
        <v>6.5133459705712937E-6</v>
      </c>
      <c r="J10" s="10" t="b">
        <f>I10&lt;0.00001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4" sqref="D4"/>
    </sheetView>
  </sheetViews>
  <sheetFormatPr defaultRowHeight="14.5" x14ac:dyDescent="0.35"/>
  <cols>
    <col min="1" max="1" width="34.54296875" customWidth="1"/>
    <col min="4" max="4" width="16.36328125" customWidth="1"/>
    <col min="5" max="5" width="17.81640625" customWidth="1"/>
    <col min="6" max="6" width="10.08984375" customWidth="1"/>
    <col min="7" max="7" width="11.81640625" customWidth="1"/>
  </cols>
  <sheetData>
    <row r="1" spans="1:8" x14ac:dyDescent="0.35">
      <c r="A1" s="11" t="s">
        <v>8</v>
      </c>
    </row>
    <row r="3" spans="1:8" x14ac:dyDescent="0.35">
      <c r="A3" s="1" t="s">
        <v>7</v>
      </c>
      <c r="C3" s="21" t="s">
        <v>0</v>
      </c>
      <c r="D3" s="21" t="s">
        <v>9</v>
      </c>
      <c r="E3" s="21" t="s">
        <v>10</v>
      </c>
      <c r="F3" s="21" t="s">
        <v>5</v>
      </c>
      <c r="G3" s="11"/>
      <c r="H3" s="11"/>
    </row>
    <row r="4" spans="1:8" x14ac:dyDescent="0.35">
      <c r="A4" s="5" t="s">
        <v>11</v>
      </c>
      <c r="C4" s="11">
        <v>0</v>
      </c>
      <c r="D4" s="14">
        <v>1</v>
      </c>
      <c r="E4" s="12">
        <f xml:space="preserve"> (4.15*(D4^5)) - (2.53*(D4^3)) - 6.35</f>
        <v>-4.7299999999999986</v>
      </c>
      <c r="F4" s="11"/>
      <c r="G4" s="11"/>
    </row>
    <row r="5" spans="1:8" x14ac:dyDescent="0.35">
      <c r="A5" s="8"/>
      <c r="C5" s="18">
        <v>1</v>
      </c>
      <c r="D5" s="19">
        <v>2</v>
      </c>
      <c r="E5" s="20">
        <f xml:space="preserve"> (4.15*(D5^5)) - (2.53*(D5^3)) - 6.35</f>
        <v>106.21000000000002</v>
      </c>
      <c r="F5" s="20">
        <f>ABS(D5-D4)</f>
        <v>1</v>
      </c>
      <c r="G5" s="18" t="b">
        <f>F5&lt;0.0001</f>
        <v>0</v>
      </c>
    </row>
    <row r="6" spans="1:8" x14ac:dyDescent="0.35">
      <c r="A6" s="8" t="s">
        <v>13</v>
      </c>
      <c r="C6" s="11">
        <v>2</v>
      </c>
      <c r="D6" s="13">
        <f>D5-((E5)*(D4-D5)/(E4-E5))</f>
        <v>1.0426356589147288</v>
      </c>
      <c r="E6" s="12">
        <f xml:space="preserve"> (4.15*(D6^5)) - (2.53*(D6^3)) - 6.35</f>
        <v>-4.1041837049303274</v>
      </c>
      <c r="F6" s="12">
        <f t="shared" ref="F6:F12" si="0">ABS(D6-D5)</f>
        <v>0.95736434108527124</v>
      </c>
      <c r="G6" s="11" t="b">
        <f t="shared" ref="G6:G12" si="1">F6&lt;0.0001</f>
        <v>0</v>
      </c>
    </row>
    <row r="7" spans="1:8" x14ac:dyDescent="0.35">
      <c r="C7" s="18">
        <v>3</v>
      </c>
      <c r="D7" s="17">
        <f t="shared" ref="D7:D12" si="2">D6-((E6)*(D5-D6)/(E5-E6))</f>
        <v>1.0782539175683339</v>
      </c>
      <c r="E7" s="20">
        <f t="shared" ref="E7:E12" si="3" xml:space="preserve"> (4.15*(D7^5)) - (2.53*(D7^3)) - 6.35</f>
        <v>-3.4730598274020807</v>
      </c>
      <c r="F7" s="20">
        <f t="shared" si="0"/>
        <v>3.5618258653605128E-2</v>
      </c>
      <c r="G7" s="18" t="b">
        <f t="shared" si="1"/>
        <v>0</v>
      </c>
    </row>
    <row r="8" spans="1:8" x14ac:dyDescent="0.35">
      <c r="C8" s="11">
        <v>4</v>
      </c>
      <c r="D8" s="13">
        <f t="shared" si="2"/>
        <v>1.2742603556963479</v>
      </c>
      <c r="E8" s="12">
        <f t="shared" si="3"/>
        <v>2.3577064511031249</v>
      </c>
      <c r="F8" s="12">
        <f t="shared" si="0"/>
        <v>0.19600643812801399</v>
      </c>
      <c r="G8" s="11" t="b">
        <f t="shared" si="1"/>
        <v>0</v>
      </c>
    </row>
    <row r="9" spans="1:8" x14ac:dyDescent="0.35">
      <c r="C9" s="18">
        <v>5</v>
      </c>
      <c r="D9" s="17">
        <f t="shared" si="2"/>
        <v>1.1950039386906166</v>
      </c>
      <c r="E9" s="20">
        <f t="shared" si="3"/>
        <v>-0.55411806364760974</v>
      </c>
      <c r="F9" s="20">
        <f t="shared" si="0"/>
        <v>7.9256417005731272E-2</v>
      </c>
      <c r="G9" s="18" t="b">
        <f t="shared" si="1"/>
        <v>0</v>
      </c>
    </row>
    <row r="10" spans="1:8" x14ac:dyDescent="0.35">
      <c r="C10" s="11">
        <v>6</v>
      </c>
      <c r="D10" s="13">
        <f t="shared" si="2"/>
        <v>1.2100863765574545</v>
      </c>
      <c r="E10" s="12">
        <f t="shared" si="3"/>
        <v>-6.5135518372514412E-2</v>
      </c>
      <c r="F10" s="12">
        <f t="shared" si="0"/>
        <v>1.5082437866837939E-2</v>
      </c>
      <c r="G10" s="11" t="b">
        <f t="shared" si="1"/>
        <v>0</v>
      </c>
    </row>
    <row r="11" spans="1:8" x14ac:dyDescent="0.35">
      <c r="C11" s="18">
        <v>7</v>
      </c>
      <c r="D11" s="17">
        <f t="shared" si="2"/>
        <v>1.2120954511517736</v>
      </c>
      <c r="E11" s="20">
        <f t="shared" si="3"/>
        <v>2.1837204029164781E-3</v>
      </c>
      <c r="F11" s="20">
        <f t="shared" si="0"/>
        <v>2.0090745943190935E-3</v>
      </c>
      <c r="G11" s="18" t="b">
        <f t="shared" si="1"/>
        <v>0</v>
      </c>
    </row>
    <row r="12" spans="1:8" x14ac:dyDescent="0.35">
      <c r="C12" s="11">
        <v>8</v>
      </c>
      <c r="D12" s="13">
        <f t="shared" si="2"/>
        <v>1.2120302802249716</v>
      </c>
      <c r="E12" s="12">
        <f t="shared" si="3"/>
        <v>-8.1815699974896461E-6</v>
      </c>
      <c r="F12" s="12">
        <f t="shared" si="0"/>
        <v>6.5170926802027296E-5</v>
      </c>
      <c r="G12" s="11" t="b">
        <f t="shared" si="1"/>
        <v>1</v>
      </c>
    </row>
    <row r="13" spans="1:8" x14ac:dyDescent="0.35">
      <c r="C13" s="11"/>
      <c r="E13" s="11"/>
      <c r="F13" s="11"/>
      <c r="G13" s="11"/>
    </row>
    <row r="14" spans="1:8" x14ac:dyDescent="0.35">
      <c r="C14" s="11"/>
      <c r="E14" s="11"/>
      <c r="F14" s="11"/>
      <c r="G14" s="11"/>
    </row>
    <row r="17" spans="5:5" x14ac:dyDescent="0.35">
      <c r="E1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Newton</vt:lpstr>
      <vt:lpstr>Secant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irgiyansyah yansyah</dc:creator>
  <cp:lastModifiedBy>irgiyansyah yansyah</cp:lastModifiedBy>
  <dcterms:created xsi:type="dcterms:W3CDTF">2022-10-25T00:51:48Z</dcterms:created>
  <dcterms:modified xsi:type="dcterms:W3CDTF">2022-10-26T01:30:39Z</dcterms:modified>
</cp:coreProperties>
</file>