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 Kerkom2\"/>
    </mc:Choice>
  </mc:AlternateContent>
  <bookViews>
    <workbookView xWindow="0" yWindow="0" windowWidth="19200" windowHeight="7450"/>
  </bookViews>
  <sheets>
    <sheet name="Newt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J4" i="1"/>
  <c r="G3" i="1"/>
  <c r="F3" i="1"/>
  <c r="I8" i="1" l="1"/>
  <c r="H3" i="1"/>
  <c r="E4" i="1" l="1"/>
  <c r="G4" i="1" l="1"/>
  <c r="I3" i="1"/>
  <c r="K4" i="1"/>
  <c r="H4" i="1"/>
  <c r="E5" i="1" l="1"/>
  <c r="G5" i="1" l="1"/>
  <c r="J5" i="1"/>
  <c r="K5" i="1" s="1"/>
  <c r="F5" i="1"/>
  <c r="H5" i="1" s="1"/>
  <c r="I4" i="1"/>
  <c r="E6" i="1" l="1"/>
  <c r="J6" i="1" l="1"/>
  <c r="K6" i="1" s="1"/>
  <c r="F6" i="1"/>
  <c r="I5" i="1"/>
  <c r="G6" i="1"/>
  <c r="H6" i="1" l="1"/>
  <c r="E7" i="1"/>
  <c r="I6" i="1" s="1"/>
  <c r="J7" i="1"/>
  <c r="K7" i="1" s="1"/>
  <c r="F7" i="1"/>
  <c r="G7" i="1" l="1"/>
  <c r="H7" i="1"/>
  <c r="E8" i="1"/>
  <c r="G8" i="1" l="1"/>
  <c r="J8" i="1"/>
  <c r="K8" i="1" s="1"/>
  <c r="F8" i="1"/>
  <c r="H8" i="1" s="1"/>
  <c r="I7" i="1"/>
</calcChain>
</file>

<file path=xl/sharedStrings.xml><?xml version="1.0" encoding="utf-8"?>
<sst xmlns="http://schemas.openxmlformats.org/spreadsheetml/2006/main" count="12" uniqueCount="12">
  <si>
    <t>f(x)  = 2x3 - 3x2 + 1x - 5 = 0</t>
  </si>
  <si>
    <t>i</t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</si>
  <si>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</si>
  <si>
    <t>f(x)</t>
  </si>
  <si>
    <t>f`(x)</t>
  </si>
  <si>
    <t>f(x)/f`(x)</t>
  </si>
  <si>
    <t>x(k+1)</t>
  </si>
  <si>
    <t>Em</t>
  </si>
  <si>
    <t>f`(x) = 6x2 - 6x + 1</t>
  </si>
  <si>
    <t>e = 0,0001</t>
  </si>
  <si>
    <t>Newton Raphson</t>
  </si>
  <si>
    <t>PERSAMAAN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</si>
</sst>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A4" sqref="A4"/>
    </sheetView>
  </sheetViews>
  <sheetFormatPr defaultRowHeight="14.5" x14ac:dyDescent="0.35"/>
  <cols>
    <col min="1" max="1" width="25.90625" customWidth="1"/>
  </cols>
  <sheetData>
    <row r="1" spans="1:11" x14ac:dyDescent="0.35">
      <c r="A1" s="11" t="s">
        <v>10</v>
      </c>
      <c r="B1" s="2"/>
      <c r="C1" s="2"/>
      <c r="D1" s="3"/>
      <c r="E1" s="3"/>
      <c r="F1" s="4"/>
      <c r="G1" s="4"/>
    </row>
    <row r="2" spans="1:11" ht="16.5" x14ac:dyDescent="0.45">
      <c r="B2" s="2"/>
      <c r="D2" s="6" t="s">
        <v>1</v>
      </c>
      <c r="E2" s="7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4"/>
    </row>
    <row r="3" spans="1:11" x14ac:dyDescent="0.35">
      <c r="A3" s="1" t="s">
        <v>11</v>
      </c>
      <c r="B3" s="2"/>
      <c r="C3" s="2"/>
      <c r="D3" s="4">
        <v>0</v>
      </c>
      <c r="E3" s="4">
        <v>2</v>
      </c>
      <c r="F3" s="4">
        <f xml:space="preserve"> 2*E3^3 - 3*(E3^2) + 1 * E3 - 5</f>
        <v>1</v>
      </c>
      <c r="G3" s="4">
        <f>6*(E3^2)-6*E3+1</f>
        <v>13</v>
      </c>
      <c r="H3">
        <f>F3/G3</f>
        <v>7.6923076923076927E-2</v>
      </c>
      <c r="I3">
        <f>E4</f>
        <v>1.9230769230769231</v>
      </c>
    </row>
    <row r="4" spans="1:11" x14ac:dyDescent="0.35">
      <c r="A4" s="5" t="s">
        <v>0</v>
      </c>
      <c r="B4" s="2"/>
      <c r="C4" s="2"/>
      <c r="D4" s="9">
        <v>1</v>
      </c>
      <c r="E4" s="9">
        <f xml:space="preserve"> E3 - (F3/G3)</f>
        <v>1.9230769230769231</v>
      </c>
      <c r="F4" s="9">
        <f xml:space="preserve"> 2*E4^3 - 3*(E4^2) + 1 * E4 - 5</f>
        <v>5.2344105598542967E-2</v>
      </c>
      <c r="G4" s="9">
        <f t="shared" ref="G4:G8" si="0">6*(E4^2)-6*E4+1</f>
        <v>11.650887573964498</v>
      </c>
      <c r="H4" s="10">
        <f t="shared" ref="H4:H8" si="1">F4/G4</f>
        <v>4.4927139899206504E-3</v>
      </c>
      <c r="I4" s="10">
        <f t="shared" ref="I4:I8" si="2">E5</f>
        <v>1.9185842090870024</v>
      </c>
      <c r="J4" s="10">
        <f>ABS(E4-E3)</f>
        <v>7.6923076923076872E-2</v>
      </c>
      <c r="K4" s="10" t="b">
        <f>J4&lt;0.0001</f>
        <v>0</v>
      </c>
    </row>
    <row r="5" spans="1:11" x14ac:dyDescent="0.35">
      <c r="A5" s="5" t="s">
        <v>8</v>
      </c>
      <c r="B5" s="2"/>
      <c r="C5" s="2"/>
      <c r="D5" s="4">
        <v>2</v>
      </c>
      <c r="E5" s="4">
        <f t="shared" ref="E5:E7" si="3" xml:space="preserve"> E4 - (F4/G4)</f>
        <v>1.9185842090870024</v>
      </c>
      <c r="F5" s="4">
        <f t="shared" ref="F4:F8" si="4" xml:space="preserve"> 2*E5^3 - 3*(E5^2) + 1 * E5 - 5</f>
        <v>1.7216303139377942E-4</v>
      </c>
      <c r="G5" s="4">
        <f t="shared" si="0"/>
        <v>11.574286949625979</v>
      </c>
      <c r="H5">
        <f t="shared" si="1"/>
        <v>1.48746123318934E-5</v>
      </c>
      <c r="I5">
        <f t="shared" si="2"/>
        <v>1.9185693344746706</v>
      </c>
      <c r="J5">
        <f>ABS(E5-E4)</f>
        <v>4.4927139899206825E-3</v>
      </c>
      <c r="K5" t="b">
        <f t="shared" ref="K5:K7" si="5">J5&lt;0.0001</f>
        <v>0</v>
      </c>
    </row>
    <row r="6" spans="1:11" x14ac:dyDescent="0.35">
      <c r="A6" s="8"/>
      <c r="B6" s="2"/>
      <c r="C6" s="2"/>
      <c r="D6" s="9">
        <v>3</v>
      </c>
      <c r="E6" s="9">
        <f t="shared" si="3"/>
        <v>1.9185693344746706</v>
      </c>
      <c r="F6" s="9">
        <f t="shared" si="4"/>
        <v>1.8831984860412376E-9</v>
      </c>
      <c r="G6" s="9">
        <f t="shared" si="0"/>
        <v>11.57403374027146</v>
      </c>
      <c r="H6" s="10">
        <f t="shared" si="1"/>
        <v>1.6270891620859129E-10</v>
      </c>
      <c r="I6" s="10">
        <f t="shared" si="2"/>
        <v>1.9185693343119616</v>
      </c>
      <c r="J6" s="10">
        <f>ABS(E6-E5)</f>
        <v>1.4874612331849946E-5</v>
      </c>
      <c r="K6" s="10" t="b">
        <f t="shared" si="5"/>
        <v>1</v>
      </c>
    </row>
    <row r="7" spans="1:11" x14ac:dyDescent="0.35">
      <c r="A7" s="8" t="s">
        <v>9</v>
      </c>
      <c r="B7" s="2"/>
      <c r="C7" s="2"/>
      <c r="D7" s="4">
        <v>4</v>
      </c>
      <c r="E7" s="4">
        <f t="shared" si="3"/>
        <v>1.9185693343119616</v>
      </c>
      <c r="F7" s="4">
        <f t="shared" si="4"/>
        <v>0</v>
      </c>
      <c r="G7" s="4">
        <f t="shared" si="0"/>
        <v>11.574033737501694</v>
      </c>
      <c r="H7">
        <f t="shared" si="1"/>
        <v>0</v>
      </c>
      <c r="I7">
        <f t="shared" si="2"/>
        <v>1.9185693343119616</v>
      </c>
      <c r="J7">
        <f>ABS(E7-E6)</f>
        <v>1.6270895741854474E-10</v>
      </c>
      <c r="K7" t="b">
        <f t="shared" si="5"/>
        <v>1</v>
      </c>
    </row>
    <row r="8" spans="1:11" x14ac:dyDescent="0.35">
      <c r="B8" s="2"/>
      <c r="C8" s="2"/>
      <c r="D8" s="9">
        <v>5</v>
      </c>
      <c r="E8" s="9">
        <f xml:space="preserve"> E7 - (F7/G7)</f>
        <v>1.9185693343119616</v>
      </c>
      <c r="F8" s="9">
        <f t="shared" si="4"/>
        <v>0</v>
      </c>
      <c r="G8" s="9">
        <f t="shared" si="0"/>
        <v>11.574033737501694</v>
      </c>
      <c r="H8" s="10">
        <f t="shared" si="1"/>
        <v>0</v>
      </c>
      <c r="I8" s="10">
        <f t="shared" si="2"/>
        <v>0</v>
      </c>
      <c r="J8" s="10">
        <f>ABS(E8-E7)</f>
        <v>0</v>
      </c>
      <c r="K8" s="10" t="b">
        <f>J8&lt;0.0001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2022-10-25T00:51:48Z</dcterms:created>
  <dcterms:modified xsi:type="dcterms:W3CDTF">2022-10-25T09:44:37Z</dcterms:modified>
</cp:coreProperties>
</file>