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pctone-my.sharepoint.com/personal/irhas_shalatin_npct1_co_id/Documents/"/>
    </mc:Choice>
  </mc:AlternateContent>
  <xr:revisionPtr revIDLastSave="0" documentId="8_{27F23059-6B9F-4D09-95FE-91FC681073C8}" xr6:coauthVersionLast="47" xr6:coauthVersionMax="47" xr10:uidLastSave="{00000000-0000-0000-0000-000000000000}"/>
  <bookViews>
    <workbookView xWindow="-28920" yWindow="-120" windowWidth="29040" windowHeight="15720" xr2:uid="{863314E4-257E-455A-83EB-C772318EC5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<sst xmlns="http://schemas.openxmlformats.org/spreadsheetml/2006/main" count="29" uniqueCount="29">
  <si>
    <t>STACKING TREND</t>
  </si>
  <si>
    <t>DAY 0</t>
  </si>
  <si>
    <t>DAY 1</t>
  </si>
  <si>
    <t>DAY 2</t>
  </si>
  <si>
    <t>DAY 3</t>
  </si>
  <si>
    <t>DAY 4</t>
  </si>
  <si>
    <t>DAY 5</t>
  </si>
  <si>
    <t>DAY 6</t>
  </si>
  <si>
    <t>PERTIWI</t>
  </si>
  <si>
    <t>SEAGULL</t>
  </si>
  <si>
    <t>JPI-A</t>
  </si>
  <si>
    <t>JPI-B</t>
  </si>
  <si>
    <t>CIT</t>
  </si>
  <si>
    <t>ICN</t>
  </si>
  <si>
    <t>CMI</t>
  </si>
  <si>
    <t>JTH</t>
  </si>
  <si>
    <t>VGI</t>
  </si>
  <si>
    <t>CMI 3</t>
  </si>
  <si>
    <t>CMI2</t>
  </si>
  <si>
    <t>CPM</t>
  </si>
  <si>
    <t>IA8</t>
  </si>
  <si>
    <t>TH9</t>
  </si>
  <si>
    <t>IA1</t>
  </si>
  <si>
    <t>SE8</t>
  </si>
  <si>
    <t>IN1</t>
  </si>
  <si>
    <t>I15</t>
  </si>
  <si>
    <t>JKF</t>
  </si>
  <si>
    <t>IN1-2</t>
  </si>
  <si>
    <t>KCI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</si>
</sst>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5" fillId="2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pctone-my.sharepoint.com/personal/irhas_shalatin_npct1_co_id/Documents/DAP/JUNE/30%20JUNE.xlsx" TargetMode="External"/><Relationship Id="rId1" Type="http://schemas.openxmlformats.org/officeDocument/2006/relationships/externalLinkPath" Target="DAP/JUNE/30%20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"/>
      <sheetName val="DETAIL"/>
      <sheetName val="Sheet3"/>
      <sheetName val="SUMMARY VSL"/>
      <sheetName val="ACTUAL TREND"/>
      <sheetName val="TREND BOX"/>
      <sheetName val="TREN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CIT</v>
          </cell>
          <cell r="B1">
            <v>0.29810891262476003</v>
          </cell>
          <cell r="C1">
            <v>0.31325512169497</v>
          </cell>
          <cell r="D1">
            <v>0.23734897566101001</v>
          </cell>
          <cell r="E1">
            <v>0.11048853090527</v>
          </cell>
          <cell r="F1">
            <v>3.1430572579232999E-2</v>
          </cell>
          <cell r="G1">
            <v>6.2160742426894998E-3</v>
          </cell>
          <cell r="H1">
            <v>3.1518122920678997E-3</v>
          </cell>
        </row>
        <row r="2">
          <cell r="A2" t="str">
            <v>CMI</v>
          </cell>
          <cell r="B2">
            <v>0.19740889178860999</v>
          </cell>
          <cell r="C2">
            <v>0.23925808556248998</v>
          </cell>
          <cell r="D2">
            <v>0.19423991052287998</v>
          </cell>
          <cell r="E2">
            <v>0.11594743219312001</v>
          </cell>
          <cell r="F2">
            <v>0.19451952651692</v>
          </cell>
          <cell r="G2">
            <v>5.1076521577034004E-2</v>
          </cell>
          <cell r="H2">
            <v>7.5496318389411997E-3</v>
          </cell>
        </row>
        <row r="3">
          <cell r="A3" t="str">
            <v>CPM</v>
          </cell>
          <cell r="B3">
            <v>8.9625203693644989E-2</v>
          </cell>
          <cell r="C3">
            <v>0.34818033677348997</v>
          </cell>
          <cell r="D3">
            <v>0.31395980445409999</v>
          </cell>
          <cell r="E3">
            <v>0.19608908202064002</v>
          </cell>
          <cell r="F3">
            <v>4.9429657794677E-2</v>
          </cell>
          <cell r="G3">
            <v>2.7159152634437999E-3</v>
          </cell>
          <cell r="H3">
            <v>0</v>
          </cell>
        </row>
        <row r="4">
          <cell r="A4" t="str">
            <v>EVGI</v>
          </cell>
          <cell r="B4">
            <v>0.13263219398189</v>
          </cell>
          <cell r="C4">
            <v>0.33070406076540998</v>
          </cell>
          <cell r="D4">
            <v>0.34779433245691005</v>
          </cell>
          <cell r="E4">
            <v>0.17002629272568001</v>
          </cell>
          <cell r="F4">
            <v>1.8843120070113999E-2</v>
          </cell>
          <cell r="G4">
            <v>0</v>
          </cell>
          <cell r="H4">
            <v>0</v>
          </cell>
        </row>
        <row r="5">
          <cell r="A5" t="str">
            <v>I15</v>
          </cell>
          <cell r="B5">
            <v>2.6252983293556E-2</v>
          </cell>
          <cell r="C5">
            <v>7.7963404932379007E-2</v>
          </cell>
          <cell r="D5">
            <v>2.8639618138424999E-2</v>
          </cell>
          <cell r="E5">
            <v>0.15155131264916</v>
          </cell>
          <cell r="F5">
            <v>0.34367541766109999</v>
          </cell>
          <cell r="G5">
            <v>0.35043754972155999</v>
          </cell>
          <cell r="H5">
            <v>2.1479713603818999E-2</v>
          </cell>
        </row>
        <row r="6">
          <cell r="A6" t="str">
            <v>IA1</v>
          </cell>
          <cell r="B6">
            <v>3.5891300632370997E-2</v>
          </cell>
          <cell r="C6">
            <v>0.12937959323193002</v>
          </cell>
          <cell r="D6">
            <v>0.25243548111434</v>
          </cell>
          <cell r="E6">
            <v>0.22320970774227</v>
          </cell>
          <cell r="F6">
            <v>0.14766706545890002</v>
          </cell>
          <cell r="G6">
            <v>0.14048880533242</v>
          </cell>
          <cell r="H6">
            <v>7.0928046487780005E-2</v>
          </cell>
        </row>
        <row r="7">
          <cell r="A7" t="str">
            <v>IA8</v>
          </cell>
          <cell r="B7">
            <v>1.2124151309408001E-2</v>
          </cell>
          <cell r="C7">
            <v>8.1474296799223994E-2</v>
          </cell>
          <cell r="D7">
            <v>0.15615906886518</v>
          </cell>
          <cell r="E7">
            <v>0.18477206595538001</v>
          </cell>
          <cell r="F7">
            <v>0.28903976721628999</v>
          </cell>
          <cell r="G7">
            <v>0.21677982541222002</v>
          </cell>
          <cell r="H7">
            <v>5.9650824442288995E-2</v>
          </cell>
        </row>
        <row r="8">
          <cell r="A8" t="str">
            <v>ICN</v>
          </cell>
          <cell r="B8">
            <v>4.9817232375979001E-2</v>
          </cell>
          <cell r="C8">
            <v>9.0966057441253009E-2</v>
          </cell>
          <cell r="D8">
            <v>0.13691906005221999</v>
          </cell>
          <cell r="E8">
            <v>0.15373368146214</v>
          </cell>
          <cell r="F8">
            <v>0.20114882506526999</v>
          </cell>
          <cell r="G8">
            <v>0.22600522193210998</v>
          </cell>
          <cell r="H8">
            <v>0.14140992167102001</v>
          </cell>
        </row>
        <row r="9">
          <cell r="A9" t="str">
            <v>IN1</v>
          </cell>
          <cell r="B9">
            <v>0.10071078186005</v>
          </cell>
          <cell r="C9">
            <v>0.15647211933126001</v>
          </cell>
          <cell r="D9">
            <v>0.22304534988486999</v>
          </cell>
          <cell r="E9">
            <v>0.28941836019621997</v>
          </cell>
          <cell r="F9">
            <v>0.19691660826909999</v>
          </cell>
          <cell r="G9">
            <v>3.3336670337370998E-2</v>
          </cell>
          <cell r="H9">
            <v>1.0011012113325E-4</v>
          </cell>
        </row>
        <row r="10">
          <cell r="A10" t="str">
            <v>IN1-2</v>
          </cell>
          <cell r="B10">
            <v>5.2346570397111998E-2</v>
          </cell>
          <cell r="C10">
            <v>1.5342960288809E-2</v>
          </cell>
          <cell r="D10">
            <v>0.17779783393502002</v>
          </cell>
          <cell r="E10">
            <v>0.34296028880865997</v>
          </cell>
          <cell r="F10">
            <v>0.32310469314078999</v>
          </cell>
          <cell r="G10">
            <v>8.8447653429603007E-2</v>
          </cell>
          <cell r="H10">
            <v>0</v>
          </cell>
        </row>
        <row r="11">
          <cell r="A11" t="str">
            <v>JKF</v>
          </cell>
          <cell r="B11">
            <v>5.9710316287319001E-2</v>
          </cell>
          <cell r="C11">
            <v>0.11823825007390001</v>
          </cell>
          <cell r="D11">
            <v>0.21608040201004999</v>
          </cell>
          <cell r="E11">
            <v>0.34821164646763003</v>
          </cell>
          <cell r="F11">
            <v>0.22583505764115</v>
          </cell>
          <cell r="G11">
            <v>3.1924327519953E-2</v>
          </cell>
          <cell r="H11">
            <v>0</v>
          </cell>
        </row>
        <row r="12">
          <cell r="A12" t="str">
            <v>JPI-A</v>
          </cell>
          <cell r="B12">
            <v>0.39209247340075998</v>
          </cell>
          <cell r="C12">
            <v>0.30053855247603001</v>
          </cell>
          <cell r="D12">
            <v>0.16767371601208</v>
          </cell>
          <cell r="E12">
            <v>0.11743071062656001</v>
          </cell>
          <cell r="F12">
            <v>2.0425587810324001E-2</v>
          </cell>
          <cell r="G12">
            <v>1.8389596742413999E-3</v>
          </cell>
          <cell r="H12">
            <v>0</v>
          </cell>
        </row>
        <row r="13">
          <cell r="A13" t="str">
            <v>JPI-B</v>
          </cell>
          <cell r="B13">
            <v>0.24945812807882001</v>
          </cell>
          <cell r="C13">
            <v>0.25615763546797998</v>
          </cell>
          <cell r="D13">
            <v>0.30285714285713999</v>
          </cell>
          <cell r="E13">
            <v>0.17270935960591</v>
          </cell>
          <cell r="F13">
            <v>1.8325123152709E-2</v>
          </cell>
          <cell r="G13">
            <v>4.9261083743842003E-4</v>
          </cell>
          <cell r="H13">
            <v>0</v>
          </cell>
        </row>
        <row r="14">
          <cell r="A14" t="str">
            <v>JTH</v>
          </cell>
          <cell r="B14">
            <v>5.6093924711143994E-2</v>
          </cell>
          <cell r="C14">
            <v>0.18573735867810001</v>
          </cell>
          <cell r="D14">
            <v>0.25779599950304</v>
          </cell>
          <cell r="E14">
            <v>0.29873276183377001</v>
          </cell>
          <cell r="F14">
            <v>0.16908932786682002</v>
          </cell>
          <cell r="G14">
            <v>2.0685799478195998E-2</v>
          </cell>
          <cell r="H14">
            <v>1.1864827928935E-2</v>
          </cell>
        </row>
        <row r="15">
          <cell r="A15" t="str">
            <v>PERTIWI</v>
          </cell>
          <cell r="B15">
            <v>4.8279382364200998E-2</v>
          </cell>
          <cell r="C15">
            <v>0.14088221532179002</v>
          </cell>
          <cell r="D15">
            <v>0.18448253860224001</v>
          </cell>
          <cell r="E15">
            <v>0.19452124718193001</v>
          </cell>
          <cell r="F15">
            <v>0.18941681909056002</v>
          </cell>
          <cell r="G15">
            <v>5.0533838104556E-2</v>
          </cell>
          <cell r="H15">
            <v>0.19188395933471999</v>
          </cell>
        </row>
        <row r="16">
          <cell r="A16" t="str">
            <v>SE8</v>
          </cell>
          <cell r="B16">
            <v>7.0558231793709E-2</v>
          </cell>
          <cell r="C16">
            <v>0.12439784641542</v>
          </cell>
          <cell r="D16">
            <v>0.20946443751770999</v>
          </cell>
          <cell r="E16">
            <v>0.22312269764806</v>
          </cell>
          <cell r="F16">
            <v>0.22000566732784999</v>
          </cell>
          <cell r="G16">
            <v>0.11924057806744001</v>
          </cell>
          <cell r="H16">
            <v>3.3210541229810001E-2</v>
          </cell>
        </row>
        <row r="17">
          <cell r="A17" t="str">
            <v>SEAGULL</v>
          </cell>
          <cell r="B17">
            <v>5.6531395114072002E-3</v>
          </cell>
          <cell r="C17">
            <v>8.9036947304663994E-2</v>
          </cell>
          <cell r="D17">
            <v>6.4607308701796998E-2</v>
          </cell>
          <cell r="E17">
            <v>0.13951140722794</v>
          </cell>
          <cell r="F17">
            <v>0.17989097516657002</v>
          </cell>
          <cell r="G17">
            <v>0.16717141126590002</v>
          </cell>
          <cell r="H17">
            <v>0.35412881082171999</v>
          </cell>
        </row>
        <row r="18">
          <cell r="A18" t="str">
            <v>TH9</v>
          </cell>
          <cell r="B18">
            <v>3.1748868239217999E-2</v>
          </cell>
          <cell r="C18">
            <v>9.4889206576125998E-2</v>
          </cell>
          <cell r="D18">
            <v>0.17202763878961</v>
          </cell>
          <cell r="E18">
            <v>0.20788658565641999</v>
          </cell>
          <cell r="F18">
            <v>0.20800571837026</v>
          </cell>
          <cell r="G18">
            <v>0.22557779366214001</v>
          </cell>
          <cell r="H18">
            <v>5.9864188706219006E-2</v>
          </cell>
        </row>
        <row r="19">
          <cell r="A19" t="str">
            <v>VGI</v>
          </cell>
          <cell r="B19">
            <v>0.11120591581342</v>
          </cell>
          <cell r="C19">
            <v>0.31171786120591999</v>
          </cell>
          <cell r="D19">
            <v>0.35637087599544998</v>
          </cell>
          <cell r="E19">
            <v>0.18856655290102001</v>
          </cell>
          <cell r="F19">
            <v>1.7064846416382E-2</v>
          </cell>
          <cell r="G19">
            <v>6.5415244596132007E-3</v>
          </cell>
          <cell r="H19">
            <v>8.5324232081911006E-3</v>
          </cell>
        </row>
        <row r="20">
          <cell r="A20" t="str">
            <v>VGI2</v>
          </cell>
          <cell r="B20">
            <v>8.3462132921175006E-2</v>
          </cell>
          <cell r="C20">
            <v>0.26893353941267001</v>
          </cell>
          <cell r="D20">
            <v>0.38408037094281</v>
          </cell>
          <cell r="E20">
            <v>0.22333848531684999</v>
          </cell>
          <cell r="F20">
            <v>3.8639876352395998E-2</v>
          </cell>
          <cell r="G20">
            <v>7.7279752704790996E-4</v>
          </cell>
          <cell r="H20">
            <v>7.7279752704790996E-4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08C0-6087-4B82-A038-B90E2D826595}">
  <dimension ref="A1:H22"/>
  <sheetViews>
    <sheetView tabSelected="1" workbookViewId="0">
      <selection activeCell="C6" sqref="C6"/>
    </sheetView>
  </sheetViews>
  <sheetFormatPr defaultRowHeight="14.4" x14ac:dyDescent="0.3"/>
  <cols>
    <col min="1" max="1" width="15.10937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 t="s">
        <v>8</v>
      </c>
      <c r="B2" s="4">
        <f>VLOOKUP($A2,[1]Sheet1!$A$1:$H$20,2,0)</f>
        <v>4.8279382364200998E-2</v>
      </c>
      <c r="C2" s="4">
        <f>VLOOKUP($A2,[1]Sheet1!$A$1:$H$20,3)</f>
        <v>0.14088221532179002</v>
      </c>
      <c r="D2" s="4">
        <f>VLOOKUP($A2,[1]Sheet1!$A$1:$H$20,4)</f>
        <v>0.18448253860224001</v>
      </c>
      <c r="E2" s="4">
        <f>VLOOKUP($A2,[1]Sheet1!$A$1:$H$20,5)</f>
        <v>0.19452124718193001</v>
      </c>
      <c r="F2" s="4">
        <f>VLOOKUP($A2,[1]Sheet1!$A$1:$H$20,6)</f>
        <v>0.18941681909056002</v>
      </c>
      <c r="G2" s="4">
        <f>VLOOKUP($A2,[1]Sheet1!$A$1:$H$20,7)</f>
        <v>5.0533838104556E-2</v>
      </c>
      <c r="H2" s="4">
        <f>VLOOKUP($A2,[1]Sheet1!$A$1:$H$20,8)</f>
        <v>0.19188395933471999</v>
      </c>
    </row>
    <row r="3" spans="1:8" x14ac:dyDescent="0.3">
      <c r="A3" s="3" t="s">
        <v>9</v>
      </c>
      <c r="B3" s="4">
        <f>VLOOKUP($A3,[1]Sheet1!$A$1:$H$20,2,0)</f>
        <v>5.6531395114072002E-3</v>
      </c>
      <c r="C3" s="4">
        <f>VLOOKUP($A3,[1]Sheet1!$A$1:$H$20,3)</f>
        <v>8.9036947304663994E-2</v>
      </c>
      <c r="D3" s="4">
        <f>VLOOKUP($A3,[1]Sheet1!$A$1:$H$20,4)</f>
        <v>6.4607308701796998E-2</v>
      </c>
      <c r="E3" s="4">
        <f>VLOOKUP($A3,[1]Sheet1!$A$1:$H$20,5)</f>
        <v>0.13951140722794</v>
      </c>
      <c r="F3" s="4">
        <f>VLOOKUP($A3,[1]Sheet1!$A$1:$H$20,6)</f>
        <v>0.17989097516657002</v>
      </c>
      <c r="G3" s="4">
        <f>VLOOKUP($A3,[1]Sheet1!$A$1:$H$20,7)</f>
        <v>0.16717141126590002</v>
      </c>
      <c r="H3" s="4">
        <f>VLOOKUP($A3,[1]Sheet1!$A$1:$H$20,8)</f>
        <v>0.35412881082171999</v>
      </c>
    </row>
    <row r="4" spans="1:8" x14ac:dyDescent="0.3">
      <c r="A4" s="3" t="s">
        <v>10</v>
      </c>
      <c r="B4" s="4">
        <f>VLOOKUP($A4,[1]Sheet1!$A$1:$H$20,2,0)</f>
        <v>0.39209247340075998</v>
      </c>
      <c r="C4" s="4">
        <f>VLOOKUP($A4,[1]Sheet1!$A$1:$H$20,3)</f>
        <v>0.30053855247603001</v>
      </c>
      <c r="D4" s="4">
        <f>VLOOKUP($A4,[1]Sheet1!$A$1:$H$20,4)</f>
        <v>0.16767371601208</v>
      </c>
      <c r="E4" s="4">
        <f>VLOOKUP($A4,[1]Sheet1!$A$1:$H$20,5)</f>
        <v>0.11743071062656001</v>
      </c>
      <c r="F4" s="4">
        <f>VLOOKUP($A4,[1]Sheet1!$A$1:$H$20,6)</f>
        <v>2.0425587810324001E-2</v>
      </c>
      <c r="G4" s="4">
        <f>VLOOKUP($A4,[1]Sheet1!$A$1:$H$20,7)</f>
        <v>1.8389596742413999E-3</v>
      </c>
      <c r="H4" s="4">
        <f>VLOOKUP($A4,[1]Sheet1!$A$1:$H$20,8)</f>
        <v>0</v>
      </c>
    </row>
    <row r="5" spans="1:8" x14ac:dyDescent="0.3">
      <c r="A5" s="3" t="s">
        <v>11</v>
      </c>
      <c r="B5" s="4">
        <f>VLOOKUP($A5,[1]Sheet1!$A$1:$H$20,2,0)</f>
        <v>0.24945812807882001</v>
      </c>
      <c r="C5" s="4">
        <f>VLOOKUP($A5,[1]Sheet1!$A$1:$H$20,3)</f>
        <v>0.25615763546797998</v>
      </c>
      <c r="D5" s="4">
        <f>VLOOKUP($A5,[1]Sheet1!$A$1:$H$20,4)</f>
        <v>0.30285714285713999</v>
      </c>
      <c r="E5" s="4">
        <f>VLOOKUP($A5,[1]Sheet1!$A$1:$H$20,5)</f>
        <v>0.17270935960591</v>
      </c>
      <c r="F5" s="4">
        <f>VLOOKUP($A5,[1]Sheet1!$A$1:$H$20,6)</f>
        <v>1.8325123152709E-2</v>
      </c>
      <c r="G5" s="4">
        <f>VLOOKUP($A5,[1]Sheet1!$A$1:$H$20,7)</f>
        <v>4.9261083743842003E-4</v>
      </c>
      <c r="H5" s="4">
        <f>VLOOKUP($A5,[1]Sheet1!$A$1:$H$20,8)</f>
        <v>0</v>
      </c>
    </row>
    <row r="6" spans="1:8" x14ac:dyDescent="0.3">
      <c r="A6" s="3" t="s">
        <v>12</v>
      </c>
      <c r="B6" s="4">
        <f>VLOOKUP($A6,[1]Sheet1!$A$1:$H$20,2,0)</f>
        <v>0.29810891262476003</v>
      </c>
      <c r="C6" s="4">
        <f>VLOOKUP($A6,[1]Sheet1!$A$1:$H$20,3)</f>
        <v>0.31325512169497</v>
      </c>
      <c r="D6" s="4">
        <f>VLOOKUP($A6,[1]Sheet1!$A$1:$H$20,4)</f>
        <v>0.23734897566101001</v>
      </c>
      <c r="E6" s="4">
        <f>VLOOKUP($A6,[1]Sheet1!$A$1:$H$20,5)</f>
        <v>0.11048853090527</v>
      </c>
      <c r="F6" s="4">
        <f>VLOOKUP($A6,[1]Sheet1!$A$1:$H$20,6)</f>
        <v>3.1430572579232999E-2</v>
      </c>
      <c r="G6" s="4">
        <f>VLOOKUP($A6,[1]Sheet1!$A$1:$H$20,7)</f>
        <v>6.2160742426894998E-3</v>
      </c>
      <c r="H6" s="4">
        <f>VLOOKUP($A6,[1]Sheet1!$A$1:$H$20,8)</f>
        <v>3.1518122920678997E-3</v>
      </c>
    </row>
    <row r="7" spans="1:8" x14ac:dyDescent="0.3">
      <c r="A7" s="3" t="s">
        <v>13</v>
      </c>
      <c r="B7" s="4">
        <f>VLOOKUP($A7,[1]Sheet1!$A$1:$H$20,2,0)</f>
        <v>4.9817232375979001E-2</v>
      </c>
      <c r="C7" s="4">
        <f>VLOOKUP($A7,[1]Sheet1!$A$1:$H$20,3)</f>
        <v>9.0966057441253009E-2</v>
      </c>
      <c r="D7" s="4">
        <f>VLOOKUP($A7,[1]Sheet1!$A$1:$H$20,4)</f>
        <v>0.13691906005221999</v>
      </c>
      <c r="E7" s="4">
        <f>VLOOKUP($A7,[1]Sheet1!$A$1:$H$20,5)</f>
        <v>0.15373368146214</v>
      </c>
      <c r="F7" s="4">
        <f>VLOOKUP($A7,[1]Sheet1!$A$1:$H$20,6)</f>
        <v>0.20114882506526999</v>
      </c>
      <c r="G7" s="4">
        <f>VLOOKUP($A7,[1]Sheet1!$A$1:$H$20,7)</f>
        <v>0.22600522193210998</v>
      </c>
      <c r="H7" s="4">
        <f>VLOOKUP($A7,[1]Sheet1!$A$1:$H$20,8)</f>
        <v>0.14140992167102001</v>
      </c>
    </row>
    <row r="8" spans="1:8" x14ac:dyDescent="0.3">
      <c r="A8" s="3" t="s">
        <v>14</v>
      </c>
      <c r="B8" s="4">
        <f>VLOOKUP($A8,[1]Sheet1!$A$1:$H$20,2,0)</f>
        <v>0.19740889178860999</v>
      </c>
      <c r="C8" s="4">
        <f>VLOOKUP($A8,[1]Sheet1!$A$1:$H$20,3)</f>
        <v>0.23925808556248998</v>
      </c>
      <c r="D8" s="4">
        <f>VLOOKUP($A8,[1]Sheet1!$A$1:$H$20,4)</f>
        <v>0.19423991052287998</v>
      </c>
      <c r="E8" s="4">
        <f>VLOOKUP($A8,[1]Sheet1!$A$1:$H$20,5)</f>
        <v>0.11594743219312001</v>
      </c>
      <c r="F8" s="4">
        <f>VLOOKUP($A8,[1]Sheet1!$A$1:$H$20,6)</f>
        <v>0.19451952651692</v>
      </c>
      <c r="G8" s="4">
        <f>VLOOKUP($A8,[1]Sheet1!$A$1:$H$20,7)</f>
        <v>5.1076521577034004E-2</v>
      </c>
      <c r="H8" s="4">
        <f>VLOOKUP($A8,[1]Sheet1!$A$1:$H$20,8)</f>
        <v>7.5496318389411997E-3</v>
      </c>
    </row>
    <row r="9" spans="1:8" x14ac:dyDescent="0.3">
      <c r="A9" s="3" t="s">
        <v>15</v>
      </c>
      <c r="B9" s="4">
        <f>VLOOKUP($A9,[1]Sheet1!$A$1:$H$20,2,0)</f>
        <v>5.6093924711143994E-2</v>
      </c>
      <c r="C9" s="4">
        <f>VLOOKUP($A9,[1]Sheet1!$A$1:$H$20,3)</f>
        <v>0.18573735867810001</v>
      </c>
      <c r="D9" s="4">
        <f>VLOOKUP($A9,[1]Sheet1!$A$1:$H$20,4)</f>
        <v>0.25779599950304</v>
      </c>
      <c r="E9" s="4">
        <f>VLOOKUP($A9,[1]Sheet1!$A$1:$H$20,5)</f>
        <v>0.29873276183377001</v>
      </c>
      <c r="F9" s="4">
        <f>VLOOKUP($A9,[1]Sheet1!$A$1:$H$20,6)</f>
        <v>0.16908932786682002</v>
      </c>
      <c r="G9" s="4">
        <f>VLOOKUP($A9,[1]Sheet1!$A$1:$H$20,7)</f>
        <v>2.0685799478195998E-2</v>
      </c>
      <c r="H9" s="4">
        <f>VLOOKUP($A9,[1]Sheet1!$A$1:$H$20,8)</f>
        <v>1.1864827928935E-2</v>
      </c>
    </row>
    <row r="10" spans="1:8" x14ac:dyDescent="0.3">
      <c r="A10" s="3" t="s">
        <v>16</v>
      </c>
      <c r="B10" s="4">
        <f>VLOOKUP($A10,[1]Sheet1!$A$1:$H$20,2,0)</f>
        <v>0.11120591581342</v>
      </c>
      <c r="C10" s="4">
        <f>VLOOKUP($A10,[1]Sheet1!$A$1:$H$20,3)</f>
        <v>0.31171786120591999</v>
      </c>
      <c r="D10" s="4">
        <f>VLOOKUP($A10,[1]Sheet1!$A$1:$H$20,4)</f>
        <v>0.35637087599544998</v>
      </c>
      <c r="E10" s="4">
        <f>VLOOKUP($A10,[1]Sheet1!$A$1:$H$20,5)</f>
        <v>0.18856655290102001</v>
      </c>
      <c r="F10" s="4">
        <f>VLOOKUP($A10,[1]Sheet1!$A$1:$H$20,6)</f>
        <v>1.7064846416382E-2</v>
      </c>
      <c r="G10" s="4">
        <f>VLOOKUP($A10,[1]Sheet1!$A$1:$H$20,7)</f>
        <v>6.5415244596132007E-3</v>
      </c>
      <c r="H10" s="4">
        <f>VLOOKUP($A10,[1]Sheet1!$A$1:$H$20,8)</f>
        <v>8.5324232081911006E-3</v>
      </c>
    </row>
    <row r="11" spans="1:8" x14ac:dyDescent="0.3">
      <c r="A11" s="3" t="s">
        <v>17</v>
      </c>
      <c r="B11" s="4">
        <f>VLOOKUP($A11,[1]Sheet1!$A$1:$H$20,2)</f>
        <v>0.19740889178860999</v>
      </c>
      <c r="C11" s="4">
        <f>VLOOKUP($A11,[1]Sheet1!$A$1:$H$20,3)</f>
        <v>0.23925808556248998</v>
      </c>
      <c r="D11" s="4">
        <f>VLOOKUP($A11,[1]Sheet1!$A$1:$H$20,4)</f>
        <v>0.19423991052287998</v>
      </c>
      <c r="E11" s="4">
        <f>VLOOKUP($A11,[1]Sheet1!$A$1:$H$20,5)</f>
        <v>0.11594743219312001</v>
      </c>
      <c r="F11" s="4">
        <f>VLOOKUP($A11,[1]Sheet1!$A$1:$H$20,6)</f>
        <v>0.19451952651692</v>
      </c>
      <c r="G11" s="4">
        <f>VLOOKUP($A11,[1]Sheet1!$A$1:$H$20,7)</f>
        <v>5.1076521577034004E-2</v>
      </c>
      <c r="H11" s="4">
        <f>VLOOKUP($A11,[1]Sheet1!$A$1:$H$20,8)</f>
        <v>7.5496318389411997E-3</v>
      </c>
    </row>
    <row r="12" spans="1:8" x14ac:dyDescent="0.3">
      <c r="A12" s="3" t="s">
        <v>18</v>
      </c>
      <c r="B12" s="4">
        <f>VLOOKUP($A12,[1]Sheet1!$A$1:$H$20,2)</f>
        <v>0.19740889178860999</v>
      </c>
      <c r="C12" s="4">
        <f>VLOOKUP($A12,[1]Sheet1!$A$1:$H$20,3)</f>
        <v>0.23925808556248998</v>
      </c>
      <c r="D12" s="4">
        <f>VLOOKUP($A12,[1]Sheet1!$A$1:$H$20,4)</f>
        <v>0.19423991052287998</v>
      </c>
      <c r="E12" s="4">
        <f>VLOOKUP($A12,[1]Sheet1!$A$1:$H$20,5)</f>
        <v>0.11594743219312001</v>
      </c>
      <c r="F12" s="4">
        <f>VLOOKUP($A12,[1]Sheet1!$A$1:$H$20,6)</f>
        <v>0.19451952651692</v>
      </c>
      <c r="G12" s="4">
        <f>VLOOKUP($A12,[1]Sheet1!$A$1:$H$20,7)</f>
        <v>5.1076521577034004E-2</v>
      </c>
      <c r="H12" s="4">
        <f>VLOOKUP($A12,[1]Sheet1!$A$1:$H$20,8)</f>
        <v>7.5496318389411997E-3</v>
      </c>
    </row>
    <row r="13" spans="1:8" x14ac:dyDescent="0.3">
      <c r="A13" s="3" t="s">
        <v>19</v>
      </c>
      <c r="B13" s="4">
        <f>VLOOKUP($A13,[1]Sheet1!$A$1:$H$20,2)</f>
        <v>8.9625203693644989E-2</v>
      </c>
      <c r="C13" s="4">
        <f>VLOOKUP($A13,[1]Sheet1!$A$1:$H$20,3)</f>
        <v>0.34818033677348997</v>
      </c>
      <c r="D13" s="4">
        <f>VLOOKUP($A13,[1]Sheet1!$A$1:$H$20,4)</f>
        <v>0.31395980445409999</v>
      </c>
      <c r="E13" s="4">
        <f>VLOOKUP($A13,[1]Sheet1!$A$1:$H$20,5)</f>
        <v>0.19608908202064002</v>
      </c>
      <c r="F13" s="4">
        <f>VLOOKUP($A13,[1]Sheet1!$A$1:$H$20,6)</f>
        <v>4.9429657794677E-2</v>
      </c>
      <c r="G13" s="4">
        <f>VLOOKUP($A13,[1]Sheet1!$A$1:$H$20,7)</f>
        <v>2.7159152634437999E-3</v>
      </c>
      <c r="H13" s="4">
        <f>VLOOKUP($A13,[1]Sheet1!$A$1:$H$20,8)</f>
        <v>0</v>
      </c>
    </row>
    <row r="14" spans="1:8" x14ac:dyDescent="0.3">
      <c r="A14" s="3" t="s">
        <v>20</v>
      </c>
      <c r="B14" s="4">
        <f>VLOOKUP($A14,[1]Sheet1!$A$1:$H$20,2)</f>
        <v>1.2124151309408001E-2</v>
      </c>
      <c r="C14" s="4">
        <f>VLOOKUP($A14,[1]Sheet1!$A$1:$H$20,3)</f>
        <v>8.1474296799223994E-2</v>
      </c>
      <c r="D14" s="4">
        <f>VLOOKUP($A14,[1]Sheet1!$A$1:$H$20,4)</f>
        <v>0.15615906886518</v>
      </c>
      <c r="E14" s="4">
        <f>VLOOKUP($A14,[1]Sheet1!$A$1:$H$20,5)</f>
        <v>0.18477206595538001</v>
      </c>
      <c r="F14" s="4">
        <f>VLOOKUP($A14,[1]Sheet1!$A$1:$H$20,6)</f>
        <v>0.28903976721628999</v>
      </c>
      <c r="G14" s="4">
        <f>VLOOKUP($A14,[1]Sheet1!$A$1:$H$20,7)</f>
        <v>0.21677982541222002</v>
      </c>
      <c r="H14" s="4">
        <f>VLOOKUP($A14,[1]Sheet1!$A$1:$H$20,8)</f>
        <v>5.9650824442288995E-2</v>
      </c>
    </row>
    <row r="15" spans="1:8" x14ac:dyDescent="0.3">
      <c r="A15" s="3" t="s">
        <v>21</v>
      </c>
      <c r="B15" s="4">
        <f>VLOOKUP($A15,[1]Sheet1!$A$1:$H$20,2)</f>
        <v>3.1748868239217999E-2</v>
      </c>
      <c r="C15" s="4">
        <f>VLOOKUP($A15,[1]Sheet1!$A$1:$H$20,3)</f>
        <v>9.4889206576125998E-2</v>
      </c>
      <c r="D15" s="4">
        <f>VLOOKUP($A15,[1]Sheet1!$A$1:$H$20,4)</f>
        <v>0.17202763878961</v>
      </c>
      <c r="E15" s="4">
        <f>VLOOKUP($A15,[1]Sheet1!$A$1:$H$20,5)</f>
        <v>0.20788658565641999</v>
      </c>
      <c r="F15" s="4">
        <f>VLOOKUP($A15,[1]Sheet1!$A$1:$H$20,6)</f>
        <v>0.20800571837026</v>
      </c>
      <c r="G15" s="4">
        <f>VLOOKUP($A15,[1]Sheet1!$A$1:$H$20,7)</f>
        <v>0.22557779366214001</v>
      </c>
      <c r="H15" s="4">
        <f>VLOOKUP($A15,[1]Sheet1!$A$1:$H$20,8)</f>
        <v>5.9864188706219006E-2</v>
      </c>
    </row>
    <row r="16" spans="1:8" x14ac:dyDescent="0.3">
      <c r="A16" s="3" t="s">
        <v>22</v>
      </c>
      <c r="B16" s="4">
        <f>VLOOKUP($A16,[1]Sheet1!$A$1:$H$20,2)</f>
        <v>3.5891300632370997E-2</v>
      </c>
      <c r="C16" s="4">
        <f>VLOOKUP($A16,[1]Sheet1!$A$1:$H$20,3)</f>
        <v>0.12937959323193002</v>
      </c>
      <c r="D16" s="4">
        <f>VLOOKUP($A16,[1]Sheet1!$A$1:$H$20,4)</f>
        <v>0.25243548111434</v>
      </c>
      <c r="E16" s="4">
        <f>VLOOKUP($A16,[1]Sheet1!$A$1:$H$20,5)</f>
        <v>0.22320970774227</v>
      </c>
      <c r="F16" s="4">
        <f>VLOOKUP($A16,[1]Sheet1!$A$1:$H$20,6)</f>
        <v>0.14766706545890002</v>
      </c>
      <c r="G16" s="4">
        <f>VLOOKUP($A16,[1]Sheet1!$A$1:$H$20,7)</f>
        <v>0.14048880533242</v>
      </c>
      <c r="H16" s="4">
        <f>VLOOKUP($A16,[1]Sheet1!$A$1:$H$20,8)</f>
        <v>7.0928046487780005E-2</v>
      </c>
    </row>
    <row r="17" spans="1:8" x14ac:dyDescent="0.3">
      <c r="A17" s="3" t="s">
        <v>23</v>
      </c>
      <c r="B17" s="4">
        <f>VLOOKUP($A17,[1]Sheet1!$A$1:$H$20,2)</f>
        <v>7.0558231793709E-2</v>
      </c>
      <c r="C17" s="4">
        <f>VLOOKUP($A17,[1]Sheet1!$A$1:$H$20,3)</f>
        <v>0.12439784641542</v>
      </c>
      <c r="D17" s="4">
        <f>VLOOKUP($A17,[1]Sheet1!$A$1:$H$20,4)</f>
        <v>0.20946443751770999</v>
      </c>
      <c r="E17" s="4">
        <f>VLOOKUP($A17,[1]Sheet1!$A$1:$H$20,5)</f>
        <v>0.22312269764806</v>
      </c>
      <c r="F17" s="4">
        <f>VLOOKUP($A17,[1]Sheet1!$A$1:$H$20,6)</f>
        <v>0.22000566732784999</v>
      </c>
      <c r="G17" s="4">
        <f>VLOOKUP($A17,[1]Sheet1!$A$1:$H$20,7)</f>
        <v>0.11924057806744001</v>
      </c>
      <c r="H17" s="4">
        <f>VLOOKUP($A17,[1]Sheet1!$A$1:$H$20,8)</f>
        <v>3.3210541229810001E-2</v>
      </c>
    </row>
    <row r="18" spans="1:8" x14ac:dyDescent="0.3">
      <c r="A18" s="3" t="s">
        <v>24</v>
      </c>
      <c r="B18" s="4">
        <f>VLOOKUP($A18,[1]Sheet1!$A$1:$H$20,2)</f>
        <v>0.10071078186005</v>
      </c>
      <c r="C18" s="4">
        <f>VLOOKUP($A18,[1]Sheet1!$A$1:$H$20,3)</f>
        <v>0.15647211933126001</v>
      </c>
      <c r="D18" s="4">
        <f>VLOOKUP($A18,[1]Sheet1!$A$1:$H$20,4)</f>
        <v>0.22304534988486999</v>
      </c>
      <c r="E18" s="4">
        <f>VLOOKUP($A18,[1]Sheet1!$A$1:$H$20,5)</f>
        <v>0.28941836019621997</v>
      </c>
      <c r="F18" s="4">
        <f>VLOOKUP($A18,[1]Sheet1!$A$1:$H$20,6)</f>
        <v>0.19691660826909999</v>
      </c>
      <c r="G18" s="4">
        <f>VLOOKUP($A18,[1]Sheet1!$A$1:$H$20,7)</f>
        <v>3.3336670337370998E-2</v>
      </c>
      <c r="H18" s="4">
        <f>VLOOKUP($A18,[1]Sheet1!$A$1:$H$20,8)</f>
        <v>1.0011012113325E-4</v>
      </c>
    </row>
    <row r="19" spans="1:8" x14ac:dyDescent="0.3">
      <c r="A19" s="3" t="s">
        <v>25</v>
      </c>
      <c r="B19" s="4">
        <f>VLOOKUP($A19,[1]Sheet1!$A$1:$H$20,2)</f>
        <v>2.6252983293556E-2</v>
      </c>
      <c r="C19" s="4">
        <f>VLOOKUP($A19,[1]Sheet1!$A$1:$H$20,3)</f>
        <v>7.7963404932379007E-2</v>
      </c>
      <c r="D19" s="4">
        <f>VLOOKUP($A19,[1]Sheet1!$A$1:$H$20,4)</f>
        <v>2.8639618138424999E-2</v>
      </c>
      <c r="E19" s="4">
        <f>VLOOKUP($A19,[1]Sheet1!$A$1:$H$20,5)</f>
        <v>0.15155131264916</v>
      </c>
      <c r="F19" s="4">
        <f>VLOOKUP($A19,[1]Sheet1!$A$1:$H$20,6)</f>
        <v>0.34367541766109999</v>
      </c>
      <c r="G19" s="4">
        <f>VLOOKUP($A19,[1]Sheet1!$A$1:$H$20,7)</f>
        <v>0.35043754972155999</v>
      </c>
      <c r="H19" s="4">
        <f>VLOOKUP($A19,[1]Sheet1!$A$1:$H$20,8)</f>
        <v>2.1479713603818999E-2</v>
      </c>
    </row>
    <row r="20" spans="1:8" x14ac:dyDescent="0.3">
      <c r="A20" s="3" t="s">
        <v>26</v>
      </c>
      <c r="B20" s="4">
        <f>VLOOKUP($A20,[1]Sheet1!$A$1:$H$20,2)</f>
        <v>5.9710316287319001E-2</v>
      </c>
      <c r="C20" s="4">
        <f>VLOOKUP($A20,[1]Sheet1!$A$1:$H$20,3)</f>
        <v>0.11823825007390001</v>
      </c>
      <c r="D20" s="4">
        <f>VLOOKUP($A20,[1]Sheet1!$A$1:$H$20,4)</f>
        <v>0.21608040201004999</v>
      </c>
      <c r="E20" s="4">
        <f>VLOOKUP($A20,[1]Sheet1!$A$1:$H$20,5)</f>
        <v>0.34821164646763003</v>
      </c>
      <c r="F20" s="4">
        <f>VLOOKUP($A20,[1]Sheet1!$A$1:$H$20,6)</f>
        <v>0.22583505764115</v>
      </c>
      <c r="G20" s="4">
        <f>VLOOKUP($A20,[1]Sheet1!$A$1:$H$20,7)</f>
        <v>3.1924327519953E-2</v>
      </c>
      <c r="H20" s="4">
        <f>VLOOKUP($A20,[1]Sheet1!$A$1:$H$20,8)</f>
        <v>0</v>
      </c>
    </row>
    <row r="21" spans="1:8" x14ac:dyDescent="0.3">
      <c r="A21" s="3" t="s">
        <v>27</v>
      </c>
      <c r="B21" s="4">
        <f>VLOOKUP($A21,[1]Sheet1!$A$1:$H$20,2)</f>
        <v>5.2346570397111998E-2</v>
      </c>
      <c r="C21" s="4">
        <f>VLOOKUP($A21,[1]Sheet1!$A$1:$H$20,3)</f>
        <v>1.5342960288809E-2</v>
      </c>
      <c r="D21" s="4">
        <f>VLOOKUP($A21,[1]Sheet1!$A$1:$H$20,4)</f>
        <v>0.17779783393502002</v>
      </c>
      <c r="E21" s="4">
        <f>VLOOKUP($A21,[1]Sheet1!$A$1:$H$20,5)</f>
        <v>0.34296028880865997</v>
      </c>
      <c r="F21" s="4">
        <f>VLOOKUP($A21,[1]Sheet1!$A$1:$H$20,6)</f>
        <v>0.32310469314078999</v>
      </c>
      <c r="G21" s="4">
        <f>VLOOKUP($A21,[1]Sheet1!$A$1:$H$20,7)</f>
        <v>8.8447653429603007E-2</v>
      </c>
      <c r="H21" s="4">
        <f>VLOOKUP($A21,[1]Sheet1!$A$1:$H$20,8)</f>
        <v>0</v>
      </c>
    </row>
    <row r="22" spans="1:8" x14ac:dyDescent="0.3">
      <c r="A22" s="3" t="s">
        <v>28</v>
      </c>
      <c r="B22" s="4">
        <f>VLOOKUP($A22,[1]Sheet1!$A$1:$H$20,2)</f>
        <v>5.6093924711143994E-2</v>
      </c>
      <c r="C22" s="4">
        <f>VLOOKUP($A22,[1]Sheet1!$A$1:$H$20,3)</f>
        <v>0.18573735867810001</v>
      </c>
      <c r="D22" s="4">
        <f>VLOOKUP($A22,[1]Sheet1!$A$1:$H$20,4)</f>
        <v>0.25779599950304</v>
      </c>
      <c r="E22" s="4">
        <f>VLOOKUP($A22,[1]Sheet1!$A$1:$H$20,5)</f>
        <v>0.29873276183377001</v>
      </c>
      <c r="F22" s="4">
        <f>VLOOKUP($A22,[1]Sheet1!$A$1:$H$20,6)</f>
        <v>0.16908932786682002</v>
      </c>
      <c r="G22" s="4">
        <f>VLOOKUP($A22,[1]Sheet1!$A$1:$H$20,7)</f>
        <v>2.0685799478195998E-2</v>
      </c>
      <c r="H22" s="4">
        <f>VLOOKUP($A22,[1]Sheet1!$A$1:$H$20,8)</f>
        <v>1.1864827928935E-2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Irhas Shalatin</dc:creator>
  <cp:lastModifiedBy>Irhas Shalatin</cp:lastModifiedBy>
  <dcterms:created xsi:type="dcterms:W3CDTF">2025-07-10T02:39:26Z</dcterms:created>
  <dcterms:modified xsi:type="dcterms:W3CDTF">2025-07-10T02:40:32Z</dcterms:modified>
</cp:coreProperties>
</file>